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1.xml" ContentType="application/vnd.openxmlformats-officedocument.spreadsheetml.queryTable+xml"/>
  <Override PartName="/xl/tables/table7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lexa\capstone\"/>
    </mc:Choice>
  </mc:AlternateContent>
  <xr:revisionPtr revIDLastSave="0" documentId="13_ncr:1_{790B0177-7BAF-4E9D-B4FF-636DD8C1205B}" xr6:coauthVersionLast="47" xr6:coauthVersionMax="47" xr10:uidLastSave="{00000000-0000-0000-0000-000000000000}"/>
  <bookViews>
    <workbookView xWindow="-108" yWindow="-108" windowWidth="23256" windowHeight="12456" firstSheet="1" activeTab="1" xr2:uid="{4CE0BFA1-3F48-47F9-9294-3EF16AEA761A}"/>
  </bookViews>
  <sheets>
    <sheet name="capstone_sales_data" sheetId="2" r:id="rId1"/>
    <sheet name="capstone_all_other_data" sheetId="1" r:id="rId2"/>
    <sheet name="Tabular Data" sheetId="3" r:id="rId3"/>
    <sheet name="Sales in Relation to PayGrade" sheetId="10" r:id="rId4"/>
    <sheet name="Sum of Total Sales by Team Lead" sheetId="9" r:id="rId5"/>
  </sheets>
  <externalReferences>
    <externalReference r:id="rId6"/>
  </externalReferences>
  <definedNames>
    <definedName name="ExternalData_1" localSheetId="2" hidden="1">'Tabular Data'!$B$2:$N$4162</definedName>
    <definedName name="ExternalData_2" localSheetId="2" hidden="1">'Tabular Data'!$Q$2:$Z$66</definedName>
    <definedName name="MidVal">[1]Sales_Transactions_Dataset_Week!$BH$3</definedName>
    <definedName name="ModVal">[1]Sales_Transactions_Dataset_Week!$BH$2</definedName>
  </definedNames>
  <calcPr calcId="191029"/>
  <pivotCaches>
    <pivotCache cacheId="13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" i="3" l="1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O170" i="3"/>
  <c r="O171" i="3"/>
  <c r="O172" i="3"/>
  <c r="O173" i="3"/>
  <c r="O174" i="3"/>
  <c r="O175" i="3"/>
  <c r="O176" i="3"/>
  <c r="O177" i="3"/>
  <c r="O178" i="3"/>
  <c r="O179" i="3"/>
  <c r="O180" i="3"/>
  <c r="O181" i="3"/>
  <c r="O182" i="3"/>
  <c r="O183" i="3"/>
  <c r="O184" i="3"/>
  <c r="O185" i="3"/>
  <c r="O186" i="3"/>
  <c r="O187" i="3"/>
  <c r="O188" i="3"/>
  <c r="O189" i="3"/>
  <c r="O190" i="3"/>
  <c r="O191" i="3"/>
  <c r="O192" i="3"/>
  <c r="O193" i="3"/>
  <c r="O194" i="3"/>
  <c r="O195" i="3"/>
  <c r="O196" i="3"/>
  <c r="O197" i="3"/>
  <c r="O198" i="3"/>
  <c r="O199" i="3"/>
  <c r="O200" i="3"/>
  <c r="O201" i="3"/>
  <c r="O202" i="3"/>
  <c r="O203" i="3"/>
  <c r="O204" i="3"/>
  <c r="O205" i="3"/>
  <c r="O206" i="3"/>
  <c r="O207" i="3"/>
  <c r="O208" i="3"/>
  <c r="O209" i="3"/>
  <c r="O210" i="3"/>
  <c r="O211" i="3"/>
  <c r="O212" i="3"/>
  <c r="O213" i="3"/>
  <c r="O214" i="3"/>
  <c r="O215" i="3"/>
  <c r="O216" i="3"/>
  <c r="O217" i="3"/>
  <c r="O218" i="3"/>
  <c r="O219" i="3"/>
  <c r="O220" i="3"/>
  <c r="O221" i="3"/>
  <c r="O222" i="3"/>
  <c r="O223" i="3"/>
  <c r="O224" i="3"/>
  <c r="O225" i="3"/>
  <c r="O226" i="3"/>
  <c r="O227" i="3"/>
  <c r="O228" i="3"/>
  <c r="O229" i="3"/>
  <c r="O230" i="3"/>
  <c r="O231" i="3"/>
  <c r="O232" i="3"/>
  <c r="O233" i="3"/>
  <c r="O234" i="3"/>
  <c r="O235" i="3"/>
  <c r="O236" i="3"/>
  <c r="O237" i="3"/>
  <c r="O238" i="3"/>
  <c r="O239" i="3"/>
  <c r="O240" i="3"/>
  <c r="O241" i="3"/>
  <c r="O242" i="3"/>
  <c r="O243" i="3"/>
  <c r="O244" i="3"/>
  <c r="O245" i="3"/>
  <c r="O246" i="3"/>
  <c r="O247" i="3"/>
  <c r="O248" i="3"/>
  <c r="O249" i="3"/>
  <c r="O250" i="3"/>
  <c r="O251" i="3"/>
  <c r="O252" i="3"/>
  <c r="O253" i="3"/>
  <c r="O254" i="3"/>
  <c r="O255" i="3"/>
  <c r="O256" i="3"/>
  <c r="O257" i="3"/>
  <c r="O258" i="3"/>
  <c r="O259" i="3"/>
  <c r="O260" i="3"/>
  <c r="O261" i="3"/>
  <c r="O262" i="3"/>
  <c r="O263" i="3"/>
  <c r="O264" i="3"/>
  <c r="O265" i="3"/>
  <c r="O266" i="3"/>
  <c r="O267" i="3"/>
  <c r="O268" i="3"/>
  <c r="O269" i="3"/>
  <c r="O270" i="3"/>
  <c r="O271" i="3"/>
  <c r="O272" i="3"/>
  <c r="O273" i="3"/>
  <c r="O274" i="3"/>
  <c r="O275" i="3"/>
  <c r="O276" i="3"/>
  <c r="O277" i="3"/>
  <c r="O278" i="3"/>
  <c r="O279" i="3"/>
  <c r="O280" i="3"/>
  <c r="O281" i="3"/>
  <c r="O282" i="3"/>
  <c r="O283" i="3"/>
  <c r="O284" i="3"/>
  <c r="O285" i="3"/>
  <c r="O286" i="3"/>
  <c r="O287" i="3"/>
  <c r="O288" i="3"/>
  <c r="O289" i="3"/>
  <c r="O290" i="3"/>
  <c r="O291" i="3"/>
  <c r="O292" i="3"/>
  <c r="O293" i="3"/>
  <c r="O294" i="3"/>
  <c r="O295" i="3"/>
  <c r="O296" i="3"/>
  <c r="O297" i="3"/>
  <c r="O298" i="3"/>
  <c r="O299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O314" i="3"/>
  <c r="O315" i="3"/>
  <c r="O316" i="3"/>
  <c r="O317" i="3"/>
  <c r="O318" i="3"/>
  <c r="O319" i="3"/>
  <c r="O320" i="3"/>
  <c r="O321" i="3"/>
  <c r="O322" i="3"/>
  <c r="O323" i="3"/>
  <c r="O324" i="3"/>
  <c r="O325" i="3"/>
  <c r="O326" i="3"/>
  <c r="O327" i="3"/>
  <c r="O328" i="3"/>
  <c r="O329" i="3"/>
  <c r="O330" i="3"/>
  <c r="O331" i="3"/>
  <c r="O332" i="3"/>
  <c r="O333" i="3"/>
  <c r="O334" i="3"/>
  <c r="O335" i="3"/>
  <c r="O336" i="3"/>
  <c r="O337" i="3"/>
  <c r="O338" i="3"/>
  <c r="O339" i="3"/>
  <c r="O340" i="3"/>
  <c r="O341" i="3"/>
  <c r="O342" i="3"/>
  <c r="O343" i="3"/>
  <c r="O344" i="3"/>
  <c r="O345" i="3"/>
  <c r="O346" i="3"/>
  <c r="O347" i="3"/>
  <c r="O348" i="3"/>
  <c r="O349" i="3"/>
  <c r="O350" i="3"/>
  <c r="O351" i="3"/>
  <c r="O352" i="3"/>
  <c r="O353" i="3"/>
  <c r="O354" i="3"/>
  <c r="O355" i="3"/>
  <c r="O356" i="3"/>
  <c r="O357" i="3"/>
  <c r="O358" i="3"/>
  <c r="O359" i="3"/>
  <c r="O360" i="3"/>
  <c r="O361" i="3"/>
  <c r="O362" i="3"/>
  <c r="O363" i="3"/>
  <c r="O364" i="3"/>
  <c r="O365" i="3"/>
  <c r="O366" i="3"/>
  <c r="O367" i="3"/>
  <c r="O368" i="3"/>
  <c r="O369" i="3"/>
  <c r="O370" i="3"/>
  <c r="O371" i="3"/>
  <c r="O372" i="3"/>
  <c r="O373" i="3"/>
  <c r="O374" i="3"/>
  <c r="O375" i="3"/>
  <c r="O376" i="3"/>
  <c r="O377" i="3"/>
  <c r="O378" i="3"/>
  <c r="O379" i="3"/>
  <c r="O380" i="3"/>
  <c r="O381" i="3"/>
  <c r="O382" i="3"/>
  <c r="O383" i="3"/>
  <c r="O384" i="3"/>
  <c r="O385" i="3"/>
  <c r="O386" i="3"/>
  <c r="O387" i="3"/>
  <c r="O388" i="3"/>
  <c r="O389" i="3"/>
  <c r="O390" i="3"/>
  <c r="O391" i="3"/>
  <c r="O392" i="3"/>
  <c r="O393" i="3"/>
  <c r="O394" i="3"/>
  <c r="O395" i="3"/>
  <c r="O396" i="3"/>
  <c r="O397" i="3"/>
  <c r="O398" i="3"/>
  <c r="O399" i="3"/>
  <c r="O400" i="3"/>
  <c r="O401" i="3"/>
  <c r="O402" i="3"/>
  <c r="O403" i="3"/>
  <c r="O404" i="3"/>
  <c r="O405" i="3"/>
  <c r="O406" i="3"/>
  <c r="O407" i="3"/>
  <c r="O408" i="3"/>
  <c r="O409" i="3"/>
  <c r="O410" i="3"/>
  <c r="O411" i="3"/>
  <c r="O412" i="3"/>
  <c r="O413" i="3"/>
  <c r="O414" i="3"/>
  <c r="O415" i="3"/>
  <c r="O416" i="3"/>
  <c r="O417" i="3"/>
  <c r="O418" i="3"/>
  <c r="O419" i="3"/>
  <c r="O420" i="3"/>
  <c r="O421" i="3"/>
  <c r="O422" i="3"/>
  <c r="O423" i="3"/>
  <c r="O424" i="3"/>
  <c r="O425" i="3"/>
  <c r="O426" i="3"/>
  <c r="O427" i="3"/>
  <c r="O428" i="3"/>
  <c r="O429" i="3"/>
  <c r="O430" i="3"/>
  <c r="O431" i="3"/>
  <c r="O432" i="3"/>
  <c r="O433" i="3"/>
  <c r="O434" i="3"/>
  <c r="O435" i="3"/>
  <c r="O436" i="3"/>
  <c r="O437" i="3"/>
  <c r="O438" i="3"/>
  <c r="O439" i="3"/>
  <c r="O440" i="3"/>
  <c r="O441" i="3"/>
  <c r="O442" i="3"/>
  <c r="O443" i="3"/>
  <c r="O444" i="3"/>
  <c r="O445" i="3"/>
  <c r="O446" i="3"/>
  <c r="O447" i="3"/>
  <c r="O448" i="3"/>
  <c r="O449" i="3"/>
  <c r="O450" i="3"/>
  <c r="O451" i="3"/>
  <c r="O452" i="3"/>
  <c r="O453" i="3"/>
  <c r="O454" i="3"/>
  <c r="O455" i="3"/>
  <c r="O456" i="3"/>
  <c r="O457" i="3"/>
  <c r="O458" i="3"/>
  <c r="O459" i="3"/>
  <c r="O460" i="3"/>
  <c r="O461" i="3"/>
  <c r="O462" i="3"/>
  <c r="O463" i="3"/>
  <c r="O464" i="3"/>
  <c r="O465" i="3"/>
  <c r="O466" i="3"/>
  <c r="O467" i="3"/>
  <c r="O468" i="3"/>
  <c r="O469" i="3"/>
  <c r="O470" i="3"/>
  <c r="O471" i="3"/>
  <c r="O472" i="3"/>
  <c r="O473" i="3"/>
  <c r="O474" i="3"/>
  <c r="O475" i="3"/>
  <c r="O476" i="3"/>
  <c r="O477" i="3"/>
  <c r="O478" i="3"/>
  <c r="O479" i="3"/>
  <c r="O480" i="3"/>
  <c r="O481" i="3"/>
  <c r="O482" i="3"/>
  <c r="O483" i="3"/>
  <c r="O484" i="3"/>
  <c r="O485" i="3"/>
  <c r="O486" i="3"/>
  <c r="O487" i="3"/>
  <c r="O488" i="3"/>
  <c r="O489" i="3"/>
  <c r="O490" i="3"/>
  <c r="O491" i="3"/>
  <c r="O492" i="3"/>
  <c r="O493" i="3"/>
  <c r="O494" i="3"/>
  <c r="O495" i="3"/>
  <c r="O496" i="3"/>
  <c r="O497" i="3"/>
  <c r="O498" i="3"/>
  <c r="O499" i="3"/>
  <c r="O500" i="3"/>
  <c r="O501" i="3"/>
  <c r="O502" i="3"/>
  <c r="O503" i="3"/>
  <c r="O504" i="3"/>
  <c r="O505" i="3"/>
  <c r="O506" i="3"/>
  <c r="O507" i="3"/>
  <c r="O508" i="3"/>
  <c r="O509" i="3"/>
  <c r="O510" i="3"/>
  <c r="O511" i="3"/>
  <c r="O512" i="3"/>
  <c r="O513" i="3"/>
  <c r="O514" i="3"/>
  <c r="O515" i="3"/>
  <c r="O516" i="3"/>
  <c r="O517" i="3"/>
  <c r="O518" i="3"/>
  <c r="O519" i="3"/>
  <c r="O520" i="3"/>
  <c r="O521" i="3"/>
  <c r="O522" i="3"/>
  <c r="O523" i="3"/>
  <c r="O524" i="3"/>
  <c r="O525" i="3"/>
  <c r="O526" i="3"/>
  <c r="O527" i="3"/>
  <c r="O528" i="3"/>
  <c r="O529" i="3"/>
  <c r="O530" i="3"/>
  <c r="O531" i="3"/>
  <c r="O532" i="3"/>
  <c r="O533" i="3"/>
  <c r="O534" i="3"/>
  <c r="O535" i="3"/>
  <c r="O536" i="3"/>
  <c r="O537" i="3"/>
  <c r="O538" i="3"/>
  <c r="O539" i="3"/>
  <c r="O540" i="3"/>
  <c r="O541" i="3"/>
  <c r="O542" i="3"/>
  <c r="O543" i="3"/>
  <c r="O544" i="3"/>
  <c r="O545" i="3"/>
  <c r="O546" i="3"/>
  <c r="O547" i="3"/>
  <c r="O548" i="3"/>
  <c r="O549" i="3"/>
  <c r="O550" i="3"/>
  <c r="O551" i="3"/>
  <c r="O552" i="3"/>
  <c r="O553" i="3"/>
  <c r="O554" i="3"/>
  <c r="O555" i="3"/>
  <c r="O556" i="3"/>
  <c r="O557" i="3"/>
  <c r="O558" i="3"/>
  <c r="O559" i="3"/>
  <c r="O560" i="3"/>
  <c r="O561" i="3"/>
  <c r="O562" i="3"/>
  <c r="O563" i="3"/>
  <c r="O564" i="3"/>
  <c r="O565" i="3"/>
  <c r="O566" i="3"/>
  <c r="O567" i="3"/>
  <c r="O568" i="3"/>
  <c r="O569" i="3"/>
  <c r="O570" i="3"/>
  <c r="O571" i="3"/>
  <c r="O572" i="3"/>
  <c r="O573" i="3"/>
  <c r="O574" i="3"/>
  <c r="O575" i="3"/>
  <c r="O576" i="3"/>
  <c r="O577" i="3"/>
  <c r="O578" i="3"/>
  <c r="O579" i="3"/>
  <c r="O580" i="3"/>
  <c r="O581" i="3"/>
  <c r="O582" i="3"/>
  <c r="O583" i="3"/>
  <c r="O584" i="3"/>
  <c r="O585" i="3"/>
  <c r="O586" i="3"/>
  <c r="O587" i="3"/>
  <c r="O588" i="3"/>
  <c r="O589" i="3"/>
  <c r="O590" i="3"/>
  <c r="O591" i="3"/>
  <c r="O592" i="3"/>
  <c r="O593" i="3"/>
  <c r="O594" i="3"/>
  <c r="O595" i="3"/>
  <c r="O596" i="3"/>
  <c r="O597" i="3"/>
  <c r="O598" i="3"/>
  <c r="O599" i="3"/>
  <c r="O600" i="3"/>
  <c r="O601" i="3"/>
  <c r="O602" i="3"/>
  <c r="O603" i="3"/>
  <c r="O604" i="3"/>
  <c r="O605" i="3"/>
  <c r="O606" i="3"/>
  <c r="O607" i="3"/>
  <c r="O608" i="3"/>
  <c r="O609" i="3"/>
  <c r="O610" i="3"/>
  <c r="O611" i="3"/>
  <c r="O612" i="3"/>
  <c r="O613" i="3"/>
  <c r="O614" i="3"/>
  <c r="O615" i="3"/>
  <c r="O616" i="3"/>
  <c r="O617" i="3"/>
  <c r="O618" i="3"/>
  <c r="O619" i="3"/>
  <c r="O620" i="3"/>
  <c r="O621" i="3"/>
  <c r="O622" i="3"/>
  <c r="O623" i="3"/>
  <c r="O624" i="3"/>
  <c r="O625" i="3"/>
  <c r="O626" i="3"/>
  <c r="O627" i="3"/>
  <c r="O628" i="3"/>
  <c r="O629" i="3"/>
  <c r="O630" i="3"/>
  <c r="O631" i="3"/>
  <c r="O632" i="3"/>
  <c r="O633" i="3"/>
  <c r="O634" i="3"/>
  <c r="O635" i="3"/>
  <c r="O636" i="3"/>
  <c r="O637" i="3"/>
  <c r="O638" i="3"/>
  <c r="O639" i="3"/>
  <c r="O640" i="3"/>
  <c r="O641" i="3"/>
  <c r="O642" i="3"/>
  <c r="O643" i="3"/>
  <c r="O644" i="3"/>
  <c r="O645" i="3"/>
  <c r="O646" i="3"/>
  <c r="O647" i="3"/>
  <c r="O648" i="3"/>
  <c r="O649" i="3"/>
  <c r="O650" i="3"/>
  <c r="O651" i="3"/>
  <c r="O652" i="3"/>
  <c r="O653" i="3"/>
  <c r="O654" i="3"/>
  <c r="O655" i="3"/>
  <c r="O656" i="3"/>
  <c r="O657" i="3"/>
  <c r="O658" i="3"/>
  <c r="O659" i="3"/>
  <c r="O660" i="3"/>
  <c r="O661" i="3"/>
  <c r="O662" i="3"/>
  <c r="O663" i="3"/>
  <c r="O664" i="3"/>
  <c r="O665" i="3"/>
  <c r="O666" i="3"/>
  <c r="O667" i="3"/>
  <c r="O668" i="3"/>
  <c r="O669" i="3"/>
  <c r="O670" i="3"/>
  <c r="O671" i="3"/>
  <c r="O672" i="3"/>
  <c r="O673" i="3"/>
  <c r="O674" i="3"/>
  <c r="O675" i="3"/>
  <c r="O676" i="3"/>
  <c r="O677" i="3"/>
  <c r="O678" i="3"/>
  <c r="O679" i="3"/>
  <c r="O680" i="3"/>
  <c r="O681" i="3"/>
  <c r="O682" i="3"/>
  <c r="O683" i="3"/>
  <c r="O684" i="3"/>
  <c r="O685" i="3"/>
  <c r="O686" i="3"/>
  <c r="O687" i="3"/>
  <c r="O688" i="3"/>
  <c r="O689" i="3"/>
  <c r="O690" i="3"/>
  <c r="O691" i="3"/>
  <c r="O692" i="3"/>
  <c r="O693" i="3"/>
  <c r="O694" i="3"/>
  <c r="O695" i="3"/>
  <c r="O696" i="3"/>
  <c r="O697" i="3"/>
  <c r="O698" i="3"/>
  <c r="O699" i="3"/>
  <c r="O700" i="3"/>
  <c r="O701" i="3"/>
  <c r="O702" i="3"/>
  <c r="O703" i="3"/>
  <c r="O704" i="3"/>
  <c r="O705" i="3"/>
  <c r="O706" i="3"/>
  <c r="O707" i="3"/>
  <c r="O708" i="3"/>
  <c r="O709" i="3"/>
  <c r="O710" i="3"/>
  <c r="O711" i="3"/>
  <c r="O712" i="3"/>
  <c r="O713" i="3"/>
  <c r="O714" i="3"/>
  <c r="O715" i="3"/>
  <c r="O716" i="3"/>
  <c r="O717" i="3"/>
  <c r="O718" i="3"/>
  <c r="O719" i="3"/>
  <c r="O720" i="3"/>
  <c r="O721" i="3"/>
  <c r="O722" i="3"/>
  <c r="O723" i="3"/>
  <c r="O724" i="3"/>
  <c r="O725" i="3"/>
  <c r="O726" i="3"/>
  <c r="O727" i="3"/>
  <c r="O728" i="3"/>
  <c r="O729" i="3"/>
  <c r="O730" i="3"/>
  <c r="O731" i="3"/>
  <c r="O732" i="3"/>
  <c r="O733" i="3"/>
  <c r="O734" i="3"/>
  <c r="O735" i="3"/>
  <c r="O736" i="3"/>
  <c r="O737" i="3"/>
  <c r="O738" i="3"/>
  <c r="O739" i="3"/>
  <c r="O740" i="3"/>
  <c r="O741" i="3"/>
  <c r="O742" i="3"/>
  <c r="O743" i="3"/>
  <c r="O744" i="3"/>
  <c r="O745" i="3"/>
  <c r="O746" i="3"/>
  <c r="O747" i="3"/>
  <c r="O748" i="3"/>
  <c r="O749" i="3"/>
  <c r="O750" i="3"/>
  <c r="O751" i="3"/>
  <c r="O752" i="3"/>
  <c r="O753" i="3"/>
  <c r="O754" i="3"/>
  <c r="O755" i="3"/>
  <c r="O756" i="3"/>
  <c r="O757" i="3"/>
  <c r="O758" i="3"/>
  <c r="O759" i="3"/>
  <c r="O760" i="3"/>
  <c r="O761" i="3"/>
  <c r="O762" i="3"/>
  <c r="O763" i="3"/>
  <c r="O764" i="3"/>
  <c r="O765" i="3"/>
  <c r="O766" i="3"/>
  <c r="O767" i="3"/>
  <c r="O768" i="3"/>
  <c r="O769" i="3"/>
  <c r="O770" i="3"/>
  <c r="O771" i="3"/>
  <c r="O772" i="3"/>
  <c r="O773" i="3"/>
  <c r="O774" i="3"/>
  <c r="O775" i="3"/>
  <c r="O776" i="3"/>
  <c r="O777" i="3"/>
  <c r="O778" i="3"/>
  <c r="O779" i="3"/>
  <c r="O780" i="3"/>
  <c r="O781" i="3"/>
  <c r="O782" i="3"/>
  <c r="O783" i="3"/>
  <c r="O784" i="3"/>
  <c r="O785" i="3"/>
  <c r="O786" i="3"/>
  <c r="O787" i="3"/>
  <c r="O788" i="3"/>
  <c r="O789" i="3"/>
  <c r="O790" i="3"/>
  <c r="O791" i="3"/>
  <c r="O792" i="3"/>
  <c r="O793" i="3"/>
  <c r="O794" i="3"/>
  <c r="O795" i="3"/>
  <c r="O796" i="3"/>
  <c r="O797" i="3"/>
  <c r="O798" i="3"/>
  <c r="O799" i="3"/>
  <c r="O800" i="3"/>
  <c r="O801" i="3"/>
  <c r="O802" i="3"/>
  <c r="O803" i="3"/>
  <c r="O804" i="3"/>
  <c r="O805" i="3"/>
  <c r="O806" i="3"/>
  <c r="O807" i="3"/>
  <c r="O808" i="3"/>
  <c r="O809" i="3"/>
  <c r="O810" i="3"/>
  <c r="O811" i="3"/>
  <c r="O812" i="3"/>
  <c r="O813" i="3"/>
  <c r="O814" i="3"/>
  <c r="O815" i="3"/>
  <c r="O816" i="3"/>
  <c r="O817" i="3"/>
  <c r="O818" i="3"/>
  <c r="O819" i="3"/>
  <c r="O820" i="3"/>
  <c r="O821" i="3"/>
  <c r="O822" i="3"/>
  <c r="O823" i="3"/>
  <c r="O824" i="3"/>
  <c r="O825" i="3"/>
  <c r="O826" i="3"/>
  <c r="O827" i="3"/>
  <c r="O828" i="3"/>
  <c r="O829" i="3"/>
  <c r="O830" i="3"/>
  <c r="O831" i="3"/>
  <c r="O832" i="3"/>
  <c r="O833" i="3"/>
  <c r="O834" i="3"/>
  <c r="O835" i="3"/>
  <c r="O836" i="3"/>
  <c r="O837" i="3"/>
  <c r="O838" i="3"/>
  <c r="O839" i="3"/>
  <c r="O840" i="3"/>
  <c r="O841" i="3"/>
  <c r="O842" i="3"/>
  <c r="O843" i="3"/>
  <c r="O844" i="3"/>
  <c r="O845" i="3"/>
  <c r="O846" i="3"/>
  <c r="O847" i="3"/>
  <c r="O848" i="3"/>
  <c r="O849" i="3"/>
  <c r="O850" i="3"/>
  <c r="O851" i="3"/>
  <c r="O852" i="3"/>
  <c r="O853" i="3"/>
  <c r="O854" i="3"/>
  <c r="O855" i="3"/>
  <c r="O856" i="3"/>
  <c r="O857" i="3"/>
  <c r="O858" i="3"/>
  <c r="O859" i="3"/>
  <c r="O860" i="3"/>
  <c r="O861" i="3"/>
  <c r="O862" i="3"/>
  <c r="O863" i="3"/>
  <c r="O864" i="3"/>
  <c r="O865" i="3"/>
  <c r="O866" i="3"/>
  <c r="O867" i="3"/>
  <c r="O868" i="3"/>
  <c r="O869" i="3"/>
  <c r="O870" i="3"/>
  <c r="O871" i="3"/>
  <c r="O872" i="3"/>
  <c r="O873" i="3"/>
  <c r="O874" i="3"/>
  <c r="O875" i="3"/>
  <c r="O876" i="3"/>
  <c r="O877" i="3"/>
  <c r="O878" i="3"/>
  <c r="O879" i="3"/>
  <c r="O880" i="3"/>
  <c r="O881" i="3"/>
  <c r="O882" i="3"/>
  <c r="O883" i="3"/>
  <c r="O884" i="3"/>
  <c r="O885" i="3"/>
  <c r="O886" i="3"/>
  <c r="O887" i="3"/>
  <c r="O888" i="3"/>
  <c r="O889" i="3"/>
  <c r="O890" i="3"/>
  <c r="O891" i="3"/>
  <c r="O892" i="3"/>
  <c r="O893" i="3"/>
  <c r="O894" i="3"/>
  <c r="O895" i="3"/>
  <c r="O896" i="3"/>
  <c r="O897" i="3"/>
  <c r="O898" i="3"/>
  <c r="O899" i="3"/>
  <c r="O900" i="3"/>
  <c r="O901" i="3"/>
  <c r="O902" i="3"/>
  <c r="O903" i="3"/>
  <c r="O904" i="3"/>
  <c r="O905" i="3"/>
  <c r="O906" i="3"/>
  <c r="O907" i="3"/>
  <c r="O908" i="3"/>
  <c r="O909" i="3"/>
  <c r="O910" i="3"/>
  <c r="O911" i="3"/>
  <c r="O912" i="3"/>
  <c r="O913" i="3"/>
  <c r="O914" i="3"/>
  <c r="O915" i="3"/>
  <c r="O916" i="3"/>
  <c r="O917" i="3"/>
  <c r="O918" i="3"/>
  <c r="O919" i="3"/>
  <c r="O920" i="3"/>
  <c r="O921" i="3"/>
  <c r="O922" i="3"/>
  <c r="O923" i="3"/>
  <c r="O924" i="3"/>
  <c r="O925" i="3"/>
  <c r="O926" i="3"/>
  <c r="O927" i="3"/>
  <c r="O928" i="3"/>
  <c r="O929" i="3"/>
  <c r="O930" i="3"/>
  <c r="O931" i="3"/>
  <c r="O932" i="3"/>
  <c r="O933" i="3"/>
  <c r="O934" i="3"/>
  <c r="O935" i="3"/>
  <c r="O936" i="3"/>
  <c r="O937" i="3"/>
  <c r="O938" i="3"/>
  <c r="O939" i="3"/>
  <c r="O940" i="3"/>
  <c r="O941" i="3"/>
  <c r="O942" i="3"/>
  <c r="O943" i="3"/>
  <c r="O944" i="3"/>
  <c r="O945" i="3"/>
  <c r="O946" i="3"/>
  <c r="O947" i="3"/>
  <c r="O948" i="3"/>
  <c r="O949" i="3"/>
  <c r="O950" i="3"/>
  <c r="O951" i="3"/>
  <c r="O952" i="3"/>
  <c r="O953" i="3"/>
  <c r="O954" i="3"/>
  <c r="O955" i="3"/>
  <c r="O956" i="3"/>
  <c r="O957" i="3"/>
  <c r="O958" i="3"/>
  <c r="O959" i="3"/>
  <c r="O960" i="3"/>
  <c r="O961" i="3"/>
  <c r="O962" i="3"/>
  <c r="O963" i="3"/>
  <c r="O964" i="3"/>
  <c r="O965" i="3"/>
  <c r="O966" i="3"/>
  <c r="O967" i="3"/>
  <c r="O968" i="3"/>
  <c r="O969" i="3"/>
  <c r="O970" i="3"/>
  <c r="O971" i="3"/>
  <c r="O972" i="3"/>
  <c r="O973" i="3"/>
  <c r="O974" i="3"/>
  <c r="O975" i="3"/>
  <c r="O976" i="3"/>
  <c r="O977" i="3"/>
  <c r="O978" i="3"/>
  <c r="O979" i="3"/>
  <c r="O980" i="3"/>
  <c r="O981" i="3"/>
  <c r="O982" i="3"/>
  <c r="O983" i="3"/>
  <c r="O984" i="3"/>
  <c r="O985" i="3"/>
  <c r="O986" i="3"/>
  <c r="O987" i="3"/>
  <c r="O988" i="3"/>
  <c r="O989" i="3"/>
  <c r="O990" i="3"/>
  <c r="O991" i="3"/>
  <c r="O992" i="3"/>
  <c r="O993" i="3"/>
  <c r="O994" i="3"/>
  <c r="O995" i="3"/>
  <c r="O996" i="3"/>
  <c r="O997" i="3"/>
  <c r="O998" i="3"/>
  <c r="O999" i="3"/>
  <c r="O1000" i="3"/>
  <c r="O1001" i="3"/>
  <c r="O1002" i="3"/>
  <c r="O1003" i="3"/>
  <c r="O1004" i="3"/>
  <c r="O1005" i="3"/>
  <c r="O1006" i="3"/>
  <c r="O1007" i="3"/>
  <c r="O1008" i="3"/>
  <c r="O1009" i="3"/>
  <c r="O1010" i="3"/>
  <c r="O1011" i="3"/>
  <c r="O1012" i="3"/>
  <c r="O1013" i="3"/>
  <c r="O1014" i="3"/>
  <c r="O1015" i="3"/>
  <c r="O1016" i="3"/>
  <c r="O1017" i="3"/>
  <c r="O1018" i="3"/>
  <c r="O1019" i="3"/>
  <c r="O1020" i="3"/>
  <c r="O1021" i="3"/>
  <c r="O1022" i="3"/>
  <c r="O1023" i="3"/>
  <c r="O1024" i="3"/>
  <c r="O1025" i="3"/>
  <c r="O1026" i="3"/>
  <c r="O1027" i="3"/>
  <c r="O1028" i="3"/>
  <c r="O1029" i="3"/>
  <c r="O1030" i="3"/>
  <c r="O1031" i="3"/>
  <c r="O1032" i="3"/>
  <c r="O1033" i="3"/>
  <c r="O1034" i="3"/>
  <c r="O1035" i="3"/>
  <c r="O1036" i="3"/>
  <c r="O1037" i="3"/>
  <c r="O1038" i="3"/>
  <c r="O1039" i="3"/>
  <c r="O1040" i="3"/>
  <c r="O1041" i="3"/>
  <c r="O1042" i="3"/>
  <c r="O1043" i="3"/>
  <c r="O1044" i="3"/>
  <c r="O1045" i="3"/>
  <c r="O1046" i="3"/>
  <c r="O1047" i="3"/>
  <c r="O1048" i="3"/>
  <c r="O1049" i="3"/>
  <c r="O1050" i="3"/>
  <c r="O1051" i="3"/>
  <c r="O1052" i="3"/>
  <c r="O1053" i="3"/>
  <c r="O1054" i="3"/>
  <c r="O1055" i="3"/>
  <c r="O1056" i="3"/>
  <c r="O1057" i="3"/>
  <c r="O1058" i="3"/>
  <c r="O1059" i="3"/>
  <c r="O1060" i="3"/>
  <c r="O1061" i="3"/>
  <c r="O1062" i="3"/>
  <c r="O1063" i="3"/>
  <c r="O1064" i="3"/>
  <c r="O1065" i="3"/>
  <c r="O1066" i="3"/>
  <c r="O1067" i="3"/>
  <c r="O1068" i="3"/>
  <c r="O1069" i="3"/>
  <c r="O1070" i="3"/>
  <c r="O1071" i="3"/>
  <c r="O1072" i="3"/>
  <c r="O1073" i="3"/>
  <c r="O1074" i="3"/>
  <c r="O1075" i="3"/>
  <c r="O1076" i="3"/>
  <c r="O1077" i="3"/>
  <c r="O1078" i="3"/>
  <c r="O1079" i="3"/>
  <c r="O1080" i="3"/>
  <c r="O1081" i="3"/>
  <c r="O1082" i="3"/>
  <c r="O1083" i="3"/>
  <c r="O1084" i="3"/>
  <c r="O1085" i="3"/>
  <c r="O1086" i="3"/>
  <c r="O1087" i="3"/>
  <c r="O1088" i="3"/>
  <c r="O1089" i="3"/>
  <c r="O1090" i="3"/>
  <c r="O1091" i="3"/>
  <c r="O1092" i="3"/>
  <c r="O1093" i="3"/>
  <c r="O1094" i="3"/>
  <c r="O1095" i="3"/>
  <c r="O1096" i="3"/>
  <c r="O1097" i="3"/>
  <c r="O1098" i="3"/>
  <c r="O1099" i="3"/>
  <c r="O1100" i="3"/>
  <c r="O1101" i="3"/>
  <c r="O1102" i="3"/>
  <c r="O1103" i="3"/>
  <c r="O1104" i="3"/>
  <c r="O1105" i="3"/>
  <c r="O1106" i="3"/>
  <c r="O1107" i="3"/>
  <c r="O1108" i="3"/>
  <c r="O1109" i="3"/>
  <c r="O1110" i="3"/>
  <c r="O1111" i="3"/>
  <c r="O1112" i="3"/>
  <c r="O1113" i="3"/>
  <c r="O1114" i="3"/>
  <c r="O1115" i="3"/>
  <c r="O1116" i="3"/>
  <c r="O1117" i="3"/>
  <c r="O1118" i="3"/>
  <c r="O1119" i="3"/>
  <c r="O1120" i="3"/>
  <c r="O1121" i="3"/>
  <c r="O1122" i="3"/>
  <c r="O1123" i="3"/>
  <c r="O1124" i="3"/>
  <c r="O1125" i="3"/>
  <c r="O1126" i="3"/>
  <c r="O1127" i="3"/>
  <c r="O1128" i="3"/>
  <c r="O1129" i="3"/>
  <c r="O1130" i="3"/>
  <c r="O1131" i="3"/>
  <c r="O1132" i="3"/>
  <c r="O1133" i="3"/>
  <c r="O1134" i="3"/>
  <c r="O1135" i="3"/>
  <c r="O1136" i="3"/>
  <c r="O1137" i="3"/>
  <c r="O1138" i="3"/>
  <c r="O1139" i="3"/>
  <c r="O1140" i="3"/>
  <c r="O1141" i="3"/>
  <c r="O1142" i="3"/>
  <c r="O1143" i="3"/>
  <c r="O1144" i="3"/>
  <c r="O1145" i="3"/>
  <c r="O1146" i="3"/>
  <c r="O1147" i="3"/>
  <c r="O1148" i="3"/>
  <c r="O1149" i="3"/>
  <c r="O1150" i="3"/>
  <c r="O1151" i="3"/>
  <c r="O1152" i="3"/>
  <c r="O1153" i="3"/>
  <c r="O1154" i="3"/>
  <c r="O1155" i="3"/>
  <c r="O1156" i="3"/>
  <c r="O1157" i="3"/>
  <c r="O1158" i="3"/>
  <c r="O1159" i="3"/>
  <c r="O1160" i="3"/>
  <c r="O1161" i="3"/>
  <c r="O1162" i="3"/>
  <c r="O1163" i="3"/>
  <c r="O1164" i="3"/>
  <c r="O1165" i="3"/>
  <c r="O1166" i="3"/>
  <c r="O1167" i="3"/>
  <c r="O1168" i="3"/>
  <c r="O1169" i="3"/>
  <c r="O1170" i="3"/>
  <c r="O1171" i="3"/>
  <c r="O1172" i="3"/>
  <c r="O1173" i="3"/>
  <c r="O1174" i="3"/>
  <c r="O1175" i="3"/>
  <c r="O1176" i="3"/>
  <c r="O1177" i="3"/>
  <c r="O1178" i="3"/>
  <c r="O1179" i="3"/>
  <c r="O1180" i="3"/>
  <c r="O1181" i="3"/>
  <c r="O1182" i="3"/>
  <c r="O1183" i="3"/>
  <c r="O1184" i="3"/>
  <c r="O1185" i="3"/>
  <c r="O1186" i="3"/>
  <c r="O1187" i="3"/>
  <c r="O1188" i="3"/>
  <c r="O1189" i="3"/>
  <c r="O1190" i="3"/>
  <c r="O1191" i="3"/>
  <c r="O1192" i="3"/>
  <c r="O1193" i="3"/>
  <c r="O1194" i="3"/>
  <c r="O1195" i="3"/>
  <c r="O1196" i="3"/>
  <c r="O1197" i="3"/>
  <c r="O1198" i="3"/>
  <c r="O1199" i="3"/>
  <c r="O1200" i="3"/>
  <c r="O1201" i="3"/>
  <c r="O1202" i="3"/>
  <c r="O1203" i="3"/>
  <c r="O1204" i="3"/>
  <c r="O1205" i="3"/>
  <c r="O1206" i="3"/>
  <c r="O1207" i="3"/>
  <c r="O1208" i="3"/>
  <c r="O1209" i="3"/>
  <c r="O1210" i="3"/>
  <c r="O1211" i="3"/>
  <c r="O1212" i="3"/>
  <c r="O1213" i="3"/>
  <c r="O1214" i="3"/>
  <c r="O1215" i="3"/>
  <c r="O1216" i="3"/>
  <c r="O1217" i="3"/>
  <c r="O1218" i="3"/>
  <c r="O1219" i="3"/>
  <c r="O1220" i="3"/>
  <c r="O1221" i="3"/>
  <c r="O1222" i="3"/>
  <c r="O1223" i="3"/>
  <c r="O1224" i="3"/>
  <c r="O1225" i="3"/>
  <c r="O1226" i="3"/>
  <c r="O1227" i="3"/>
  <c r="O1228" i="3"/>
  <c r="O1229" i="3"/>
  <c r="O1230" i="3"/>
  <c r="O1231" i="3"/>
  <c r="O1232" i="3"/>
  <c r="O1233" i="3"/>
  <c r="O1234" i="3"/>
  <c r="O1235" i="3"/>
  <c r="O1236" i="3"/>
  <c r="O1237" i="3"/>
  <c r="O1238" i="3"/>
  <c r="O1239" i="3"/>
  <c r="O1240" i="3"/>
  <c r="O1241" i="3"/>
  <c r="O1242" i="3"/>
  <c r="O1243" i="3"/>
  <c r="O1244" i="3"/>
  <c r="O1245" i="3"/>
  <c r="O1246" i="3"/>
  <c r="O1247" i="3"/>
  <c r="O1248" i="3"/>
  <c r="O1249" i="3"/>
  <c r="O1250" i="3"/>
  <c r="O1251" i="3"/>
  <c r="O1252" i="3"/>
  <c r="O1253" i="3"/>
  <c r="O1254" i="3"/>
  <c r="O1255" i="3"/>
  <c r="O1256" i="3"/>
  <c r="O1257" i="3"/>
  <c r="O1258" i="3"/>
  <c r="O1259" i="3"/>
  <c r="O1260" i="3"/>
  <c r="O1261" i="3"/>
  <c r="O1262" i="3"/>
  <c r="O1263" i="3"/>
  <c r="O1264" i="3"/>
  <c r="O1265" i="3"/>
  <c r="O1266" i="3"/>
  <c r="O1267" i="3"/>
  <c r="O1268" i="3"/>
  <c r="O1269" i="3"/>
  <c r="O1270" i="3"/>
  <c r="O1271" i="3"/>
  <c r="O1272" i="3"/>
  <c r="O1273" i="3"/>
  <c r="O1274" i="3"/>
  <c r="O1275" i="3"/>
  <c r="O1276" i="3"/>
  <c r="O1277" i="3"/>
  <c r="O1278" i="3"/>
  <c r="O1279" i="3"/>
  <c r="O1280" i="3"/>
  <c r="O1281" i="3"/>
  <c r="O1282" i="3"/>
  <c r="O1283" i="3"/>
  <c r="O1284" i="3"/>
  <c r="O1285" i="3"/>
  <c r="O1286" i="3"/>
  <c r="O1287" i="3"/>
  <c r="O1288" i="3"/>
  <c r="O1289" i="3"/>
  <c r="O1290" i="3"/>
  <c r="O1291" i="3"/>
  <c r="O1292" i="3"/>
  <c r="O1293" i="3"/>
  <c r="O1294" i="3"/>
  <c r="O1295" i="3"/>
  <c r="O1296" i="3"/>
  <c r="O1297" i="3"/>
  <c r="O1298" i="3"/>
  <c r="O1299" i="3"/>
  <c r="O1300" i="3"/>
  <c r="O1301" i="3"/>
  <c r="O1302" i="3"/>
  <c r="O1303" i="3"/>
  <c r="O1304" i="3"/>
  <c r="O1305" i="3"/>
  <c r="O1306" i="3"/>
  <c r="O1307" i="3"/>
  <c r="O1308" i="3"/>
  <c r="O1309" i="3"/>
  <c r="O1310" i="3"/>
  <c r="O1311" i="3"/>
  <c r="O1312" i="3"/>
  <c r="O1313" i="3"/>
  <c r="O1314" i="3"/>
  <c r="O1315" i="3"/>
  <c r="O1316" i="3"/>
  <c r="O1317" i="3"/>
  <c r="O1318" i="3"/>
  <c r="O1319" i="3"/>
  <c r="O1320" i="3"/>
  <c r="O1321" i="3"/>
  <c r="O1322" i="3"/>
  <c r="O1323" i="3"/>
  <c r="O1324" i="3"/>
  <c r="O1325" i="3"/>
  <c r="O1326" i="3"/>
  <c r="O1327" i="3"/>
  <c r="O1328" i="3"/>
  <c r="O1329" i="3"/>
  <c r="O1330" i="3"/>
  <c r="O1331" i="3"/>
  <c r="O1332" i="3"/>
  <c r="O1333" i="3"/>
  <c r="O1334" i="3"/>
  <c r="O1335" i="3"/>
  <c r="O1336" i="3"/>
  <c r="O1337" i="3"/>
  <c r="O1338" i="3"/>
  <c r="O1339" i="3"/>
  <c r="O1340" i="3"/>
  <c r="O1341" i="3"/>
  <c r="O1342" i="3"/>
  <c r="O1343" i="3"/>
  <c r="O1344" i="3"/>
  <c r="O1345" i="3"/>
  <c r="O1346" i="3"/>
  <c r="O1347" i="3"/>
  <c r="O1348" i="3"/>
  <c r="O1349" i="3"/>
  <c r="O1350" i="3"/>
  <c r="O1351" i="3"/>
  <c r="O1352" i="3"/>
  <c r="O1353" i="3"/>
  <c r="O1354" i="3"/>
  <c r="O1355" i="3"/>
  <c r="O1356" i="3"/>
  <c r="O1357" i="3"/>
  <c r="O1358" i="3"/>
  <c r="O1359" i="3"/>
  <c r="O1360" i="3"/>
  <c r="O1361" i="3"/>
  <c r="O1362" i="3"/>
  <c r="O1363" i="3"/>
  <c r="O1364" i="3"/>
  <c r="O1365" i="3"/>
  <c r="O1366" i="3"/>
  <c r="O1367" i="3"/>
  <c r="O1368" i="3"/>
  <c r="O1369" i="3"/>
  <c r="O1370" i="3"/>
  <c r="O1371" i="3"/>
  <c r="O1372" i="3"/>
  <c r="O1373" i="3"/>
  <c r="O1374" i="3"/>
  <c r="O1375" i="3"/>
  <c r="O1376" i="3"/>
  <c r="O1377" i="3"/>
  <c r="O1378" i="3"/>
  <c r="O1379" i="3"/>
  <c r="O1380" i="3"/>
  <c r="O1381" i="3"/>
  <c r="O1382" i="3"/>
  <c r="O1383" i="3"/>
  <c r="O1384" i="3"/>
  <c r="O1385" i="3"/>
  <c r="O1386" i="3"/>
  <c r="O1387" i="3"/>
  <c r="O1388" i="3"/>
  <c r="O1389" i="3"/>
  <c r="O1390" i="3"/>
  <c r="O1391" i="3"/>
  <c r="O1392" i="3"/>
  <c r="O1393" i="3"/>
  <c r="O1394" i="3"/>
  <c r="O1395" i="3"/>
  <c r="O1396" i="3"/>
  <c r="O1397" i="3"/>
  <c r="O1398" i="3"/>
  <c r="O1399" i="3"/>
  <c r="O1400" i="3"/>
  <c r="O1401" i="3"/>
  <c r="O1402" i="3"/>
  <c r="O1403" i="3"/>
  <c r="O1404" i="3"/>
  <c r="O1405" i="3"/>
  <c r="O1406" i="3"/>
  <c r="O1407" i="3"/>
  <c r="O1408" i="3"/>
  <c r="O1409" i="3"/>
  <c r="O1410" i="3"/>
  <c r="O1411" i="3"/>
  <c r="O1412" i="3"/>
  <c r="O1413" i="3"/>
  <c r="O1414" i="3"/>
  <c r="O1415" i="3"/>
  <c r="O1416" i="3"/>
  <c r="O1417" i="3"/>
  <c r="O1418" i="3"/>
  <c r="O1419" i="3"/>
  <c r="O1420" i="3"/>
  <c r="O1421" i="3"/>
  <c r="O1422" i="3"/>
  <c r="O1423" i="3"/>
  <c r="O1424" i="3"/>
  <c r="O1425" i="3"/>
  <c r="O1426" i="3"/>
  <c r="O1427" i="3"/>
  <c r="O1428" i="3"/>
  <c r="O1429" i="3"/>
  <c r="O1430" i="3"/>
  <c r="O1431" i="3"/>
  <c r="O1432" i="3"/>
  <c r="O1433" i="3"/>
  <c r="O1434" i="3"/>
  <c r="O1435" i="3"/>
  <c r="O1436" i="3"/>
  <c r="O1437" i="3"/>
  <c r="O1438" i="3"/>
  <c r="O1439" i="3"/>
  <c r="O1440" i="3"/>
  <c r="O1441" i="3"/>
  <c r="O1442" i="3"/>
  <c r="O1443" i="3"/>
  <c r="O1444" i="3"/>
  <c r="O1445" i="3"/>
  <c r="O1446" i="3"/>
  <c r="O1447" i="3"/>
  <c r="O1448" i="3"/>
  <c r="O1449" i="3"/>
  <c r="O1450" i="3"/>
  <c r="O1451" i="3"/>
  <c r="O1452" i="3"/>
  <c r="O1453" i="3"/>
  <c r="O1454" i="3"/>
  <c r="O1455" i="3"/>
  <c r="O1456" i="3"/>
  <c r="O1457" i="3"/>
  <c r="O1458" i="3"/>
  <c r="O1459" i="3"/>
  <c r="O1460" i="3"/>
  <c r="O1461" i="3"/>
  <c r="O1462" i="3"/>
  <c r="O1463" i="3"/>
  <c r="O1464" i="3"/>
  <c r="O1465" i="3"/>
  <c r="O1466" i="3"/>
  <c r="O1467" i="3"/>
  <c r="O1468" i="3"/>
  <c r="O1469" i="3"/>
  <c r="O1470" i="3"/>
  <c r="O1471" i="3"/>
  <c r="O1472" i="3"/>
  <c r="O1473" i="3"/>
  <c r="O1474" i="3"/>
  <c r="O1475" i="3"/>
  <c r="O1476" i="3"/>
  <c r="O1477" i="3"/>
  <c r="O1478" i="3"/>
  <c r="O1479" i="3"/>
  <c r="O1480" i="3"/>
  <c r="O1481" i="3"/>
  <c r="O1482" i="3"/>
  <c r="O1483" i="3"/>
  <c r="O1484" i="3"/>
  <c r="O1485" i="3"/>
  <c r="O1486" i="3"/>
  <c r="O1487" i="3"/>
  <c r="O1488" i="3"/>
  <c r="O1489" i="3"/>
  <c r="O1490" i="3"/>
  <c r="O1491" i="3"/>
  <c r="O1492" i="3"/>
  <c r="O1493" i="3"/>
  <c r="O1494" i="3"/>
  <c r="O1495" i="3"/>
  <c r="O1496" i="3"/>
  <c r="O1497" i="3"/>
  <c r="O1498" i="3"/>
  <c r="O1499" i="3"/>
  <c r="O1500" i="3"/>
  <c r="O1501" i="3"/>
  <c r="O1502" i="3"/>
  <c r="O1503" i="3"/>
  <c r="O1504" i="3"/>
  <c r="O1505" i="3"/>
  <c r="O1506" i="3"/>
  <c r="O1507" i="3"/>
  <c r="O1508" i="3"/>
  <c r="O1509" i="3"/>
  <c r="O1510" i="3"/>
  <c r="O1511" i="3"/>
  <c r="O1512" i="3"/>
  <c r="O1513" i="3"/>
  <c r="O1514" i="3"/>
  <c r="O1515" i="3"/>
  <c r="O1516" i="3"/>
  <c r="O1517" i="3"/>
  <c r="O1518" i="3"/>
  <c r="O1519" i="3"/>
  <c r="O1520" i="3"/>
  <c r="O1521" i="3"/>
  <c r="O1522" i="3"/>
  <c r="O1523" i="3"/>
  <c r="O1524" i="3"/>
  <c r="O1525" i="3"/>
  <c r="O1526" i="3"/>
  <c r="O1527" i="3"/>
  <c r="O1528" i="3"/>
  <c r="O1529" i="3"/>
  <c r="O1530" i="3"/>
  <c r="O1531" i="3"/>
  <c r="O1532" i="3"/>
  <c r="O1533" i="3"/>
  <c r="O1534" i="3"/>
  <c r="O1535" i="3"/>
  <c r="O1536" i="3"/>
  <c r="O1537" i="3"/>
  <c r="O1538" i="3"/>
  <c r="O1539" i="3"/>
  <c r="O1540" i="3"/>
  <c r="O1541" i="3"/>
  <c r="O1542" i="3"/>
  <c r="O1543" i="3"/>
  <c r="O1544" i="3"/>
  <c r="O1545" i="3"/>
  <c r="O1546" i="3"/>
  <c r="O1547" i="3"/>
  <c r="O1548" i="3"/>
  <c r="O1549" i="3"/>
  <c r="O1550" i="3"/>
  <c r="O1551" i="3"/>
  <c r="O1552" i="3"/>
  <c r="O1553" i="3"/>
  <c r="O1554" i="3"/>
  <c r="O1555" i="3"/>
  <c r="O1556" i="3"/>
  <c r="O1557" i="3"/>
  <c r="O1558" i="3"/>
  <c r="O1559" i="3"/>
  <c r="O1560" i="3"/>
  <c r="O1561" i="3"/>
  <c r="O1562" i="3"/>
  <c r="O1563" i="3"/>
  <c r="O1564" i="3"/>
  <c r="O1565" i="3"/>
  <c r="O1566" i="3"/>
  <c r="O1567" i="3"/>
  <c r="O1568" i="3"/>
  <c r="O1569" i="3"/>
  <c r="O1570" i="3"/>
  <c r="O1571" i="3"/>
  <c r="O1572" i="3"/>
  <c r="O1573" i="3"/>
  <c r="O1574" i="3"/>
  <c r="O1575" i="3"/>
  <c r="O1576" i="3"/>
  <c r="O1577" i="3"/>
  <c r="O1578" i="3"/>
  <c r="O1579" i="3"/>
  <c r="O1580" i="3"/>
  <c r="O1581" i="3"/>
  <c r="O1582" i="3"/>
  <c r="O1583" i="3"/>
  <c r="O1584" i="3"/>
  <c r="O1585" i="3"/>
  <c r="O1586" i="3"/>
  <c r="O1587" i="3"/>
  <c r="O1588" i="3"/>
  <c r="O1589" i="3"/>
  <c r="O1590" i="3"/>
  <c r="O1591" i="3"/>
  <c r="O1592" i="3"/>
  <c r="O1593" i="3"/>
  <c r="O1594" i="3"/>
  <c r="O1595" i="3"/>
  <c r="O1596" i="3"/>
  <c r="O1597" i="3"/>
  <c r="O1598" i="3"/>
  <c r="O1599" i="3"/>
  <c r="O1600" i="3"/>
  <c r="O1601" i="3"/>
  <c r="O1602" i="3"/>
  <c r="O1603" i="3"/>
  <c r="O1604" i="3"/>
  <c r="O1605" i="3"/>
  <c r="O1606" i="3"/>
  <c r="O1607" i="3"/>
  <c r="O1608" i="3"/>
  <c r="O1609" i="3"/>
  <c r="O1610" i="3"/>
  <c r="O1611" i="3"/>
  <c r="O1612" i="3"/>
  <c r="O1613" i="3"/>
  <c r="O1614" i="3"/>
  <c r="O1615" i="3"/>
  <c r="O1616" i="3"/>
  <c r="O1617" i="3"/>
  <c r="O1618" i="3"/>
  <c r="O1619" i="3"/>
  <c r="O1620" i="3"/>
  <c r="O1621" i="3"/>
  <c r="O1622" i="3"/>
  <c r="O1623" i="3"/>
  <c r="O1624" i="3"/>
  <c r="O1625" i="3"/>
  <c r="O1626" i="3"/>
  <c r="O1627" i="3"/>
  <c r="O1628" i="3"/>
  <c r="O1629" i="3"/>
  <c r="O1630" i="3"/>
  <c r="O1631" i="3"/>
  <c r="O1632" i="3"/>
  <c r="O1633" i="3"/>
  <c r="O1634" i="3"/>
  <c r="O1635" i="3"/>
  <c r="O1636" i="3"/>
  <c r="O1637" i="3"/>
  <c r="O1638" i="3"/>
  <c r="O1639" i="3"/>
  <c r="O1640" i="3"/>
  <c r="O1641" i="3"/>
  <c r="O1642" i="3"/>
  <c r="O1643" i="3"/>
  <c r="O1644" i="3"/>
  <c r="O1645" i="3"/>
  <c r="O1646" i="3"/>
  <c r="O1647" i="3"/>
  <c r="O1648" i="3"/>
  <c r="O1649" i="3"/>
  <c r="O1650" i="3"/>
  <c r="O1651" i="3"/>
  <c r="O1652" i="3"/>
  <c r="O1653" i="3"/>
  <c r="O1654" i="3"/>
  <c r="O1655" i="3"/>
  <c r="O1656" i="3"/>
  <c r="O1657" i="3"/>
  <c r="O1658" i="3"/>
  <c r="O1659" i="3"/>
  <c r="O1660" i="3"/>
  <c r="O1661" i="3"/>
  <c r="O1662" i="3"/>
  <c r="O1663" i="3"/>
  <c r="O1664" i="3"/>
  <c r="O1665" i="3"/>
  <c r="O1666" i="3"/>
  <c r="O1667" i="3"/>
  <c r="O1668" i="3"/>
  <c r="O1669" i="3"/>
  <c r="O1670" i="3"/>
  <c r="O1671" i="3"/>
  <c r="O1672" i="3"/>
  <c r="O1673" i="3"/>
  <c r="O1674" i="3"/>
  <c r="O1675" i="3"/>
  <c r="O1676" i="3"/>
  <c r="O1677" i="3"/>
  <c r="O1678" i="3"/>
  <c r="O1679" i="3"/>
  <c r="O1680" i="3"/>
  <c r="O1681" i="3"/>
  <c r="O1682" i="3"/>
  <c r="O1683" i="3"/>
  <c r="O1684" i="3"/>
  <c r="O1685" i="3"/>
  <c r="O1686" i="3"/>
  <c r="O1687" i="3"/>
  <c r="O1688" i="3"/>
  <c r="O1689" i="3"/>
  <c r="O1690" i="3"/>
  <c r="O1691" i="3"/>
  <c r="O1692" i="3"/>
  <c r="O1693" i="3"/>
  <c r="O1694" i="3"/>
  <c r="O1695" i="3"/>
  <c r="O1696" i="3"/>
  <c r="O1697" i="3"/>
  <c r="O1698" i="3"/>
  <c r="O1699" i="3"/>
  <c r="O1700" i="3"/>
  <c r="O1701" i="3"/>
  <c r="O1702" i="3"/>
  <c r="O1703" i="3"/>
  <c r="O1704" i="3"/>
  <c r="O1705" i="3"/>
  <c r="O1706" i="3"/>
  <c r="O1707" i="3"/>
  <c r="O1708" i="3"/>
  <c r="O1709" i="3"/>
  <c r="O1710" i="3"/>
  <c r="O1711" i="3"/>
  <c r="O1712" i="3"/>
  <c r="O1713" i="3"/>
  <c r="O1714" i="3"/>
  <c r="O1715" i="3"/>
  <c r="O1716" i="3"/>
  <c r="O1717" i="3"/>
  <c r="O1718" i="3"/>
  <c r="O1719" i="3"/>
  <c r="O1720" i="3"/>
  <c r="O1721" i="3"/>
  <c r="O1722" i="3"/>
  <c r="O1723" i="3"/>
  <c r="O1724" i="3"/>
  <c r="O1725" i="3"/>
  <c r="O1726" i="3"/>
  <c r="O1727" i="3"/>
  <c r="O1728" i="3"/>
  <c r="O1729" i="3"/>
  <c r="O1730" i="3"/>
  <c r="O1731" i="3"/>
  <c r="O1732" i="3"/>
  <c r="O1733" i="3"/>
  <c r="O1734" i="3"/>
  <c r="O1735" i="3"/>
  <c r="O1736" i="3"/>
  <c r="O1737" i="3"/>
  <c r="O1738" i="3"/>
  <c r="O1739" i="3"/>
  <c r="O1740" i="3"/>
  <c r="O1741" i="3"/>
  <c r="O1742" i="3"/>
  <c r="O1743" i="3"/>
  <c r="O1744" i="3"/>
  <c r="O1745" i="3"/>
  <c r="O1746" i="3"/>
  <c r="O1747" i="3"/>
  <c r="O1748" i="3"/>
  <c r="O1749" i="3"/>
  <c r="O1750" i="3"/>
  <c r="O1751" i="3"/>
  <c r="O1752" i="3"/>
  <c r="O1753" i="3"/>
  <c r="O1754" i="3"/>
  <c r="O1755" i="3"/>
  <c r="O1756" i="3"/>
  <c r="O1757" i="3"/>
  <c r="O1758" i="3"/>
  <c r="O1759" i="3"/>
  <c r="O1760" i="3"/>
  <c r="O1761" i="3"/>
  <c r="O1762" i="3"/>
  <c r="O1763" i="3"/>
  <c r="O1764" i="3"/>
  <c r="O1765" i="3"/>
  <c r="O1766" i="3"/>
  <c r="O1767" i="3"/>
  <c r="O1768" i="3"/>
  <c r="O1769" i="3"/>
  <c r="O1770" i="3"/>
  <c r="O1771" i="3"/>
  <c r="O1772" i="3"/>
  <c r="O1773" i="3"/>
  <c r="O1774" i="3"/>
  <c r="O1775" i="3"/>
  <c r="O1776" i="3"/>
  <c r="O1777" i="3"/>
  <c r="O1778" i="3"/>
  <c r="O1779" i="3"/>
  <c r="O1780" i="3"/>
  <c r="O1781" i="3"/>
  <c r="O1782" i="3"/>
  <c r="O1783" i="3"/>
  <c r="O1784" i="3"/>
  <c r="O1785" i="3"/>
  <c r="O1786" i="3"/>
  <c r="O1787" i="3"/>
  <c r="O1788" i="3"/>
  <c r="O1789" i="3"/>
  <c r="O1790" i="3"/>
  <c r="O1791" i="3"/>
  <c r="O1792" i="3"/>
  <c r="O1793" i="3"/>
  <c r="O1794" i="3"/>
  <c r="O1795" i="3"/>
  <c r="O1796" i="3"/>
  <c r="O1797" i="3"/>
  <c r="O1798" i="3"/>
  <c r="O1799" i="3"/>
  <c r="O1800" i="3"/>
  <c r="O1801" i="3"/>
  <c r="O1802" i="3"/>
  <c r="O1803" i="3"/>
  <c r="O1804" i="3"/>
  <c r="O1805" i="3"/>
  <c r="O1806" i="3"/>
  <c r="O1807" i="3"/>
  <c r="O1808" i="3"/>
  <c r="O1809" i="3"/>
  <c r="O1810" i="3"/>
  <c r="O1811" i="3"/>
  <c r="O1812" i="3"/>
  <c r="O1813" i="3"/>
  <c r="O1814" i="3"/>
  <c r="O1815" i="3"/>
  <c r="O1816" i="3"/>
  <c r="O1817" i="3"/>
  <c r="O1818" i="3"/>
  <c r="O1819" i="3"/>
  <c r="O1820" i="3"/>
  <c r="O1821" i="3"/>
  <c r="O1822" i="3"/>
  <c r="O1823" i="3"/>
  <c r="O1824" i="3"/>
  <c r="O1825" i="3"/>
  <c r="O1826" i="3"/>
  <c r="O1827" i="3"/>
  <c r="O1828" i="3"/>
  <c r="O1829" i="3"/>
  <c r="O1830" i="3"/>
  <c r="O1831" i="3"/>
  <c r="O1832" i="3"/>
  <c r="O1833" i="3"/>
  <c r="O1834" i="3"/>
  <c r="O1835" i="3"/>
  <c r="O1836" i="3"/>
  <c r="O1837" i="3"/>
  <c r="O1838" i="3"/>
  <c r="O1839" i="3"/>
  <c r="O1840" i="3"/>
  <c r="O1841" i="3"/>
  <c r="O1842" i="3"/>
  <c r="O1843" i="3"/>
  <c r="O1844" i="3"/>
  <c r="O1845" i="3"/>
  <c r="O1846" i="3"/>
  <c r="O1847" i="3"/>
  <c r="O1848" i="3"/>
  <c r="O1849" i="3"/>
  <c r="O1850" i="3"/>
  <c r="O1851" i="3"/>
  <c r="O1852" i="3"/>
  <c r="O1853" i="3"/>
  <c r="O1854" i="3"/>
  <c r="O1855" i="3"/>
  <c r="O1856" i="3"/>
  <c r="O1857" i="3"/>
  <c r="O1858" i="3"/>
  <c r="O1859" i="3"/>
  <c r="O1860" i="3"/>
  <c r="O1861" i="3"/>
  <c r="O1862" i="3"/>
  <c r="O1863" i="3"/>
  <c r="O1864" i="3"/>
  <c r="O1865" i="3"/>
  <c r="O1866" i="3"/>
  <c r="O1867" i="3"/>
  <c r="O1868" i="3"/>
  <c r="O1869" i="3"/>
  <c r="O1870" i="3"/>
  <c r="O1871" i="3"/>
  <c r="O1872" i="3"/>
  <c r="O1873" i="3"/>
  <c r="O1874" i="3"/>
  <c r="O1875" i="3"/>
  <c r="O1876" i="3"/>
  <c r="O1877" i="3"/>
  <c r="O1878" i="3"/>
  <c r="O1879" i="3"/>
  <c r="O1880" i="3"/>
  <c r="O1881" i="3"/>
  <c r="O1882" i="3"/>
  <c r="O1883" i="3"/>
  <c r="O1884" i="3"/>
  <c r="O1885" i="3"/>
  <c r="O1886" i="3"/>
  <c r="O1887" i="3"/>
  <c r="O1888" i="3"/>
  <c r="O1889" i="3"/>
  <c r="O1890" i="3"/>
  <c r="O1891" i="3"/>
  <c r="O1892" i="3"/>
  <c r="O1893" i="3"/>
  <c r="O1894" i="3"/>
  <c r="O1895" i="3"/>
  <c r="O1896" i="3"/>
  <c r="O1897" i="3"/>
  <c r="O1898" i="3"/>
  <c r="O1899" i="3"/>
  <c r="O1900" i="3"/>
  <c r="O1901" i="3"/>
  <c r="O1902" i="3"/>
  <c r="O1903" i="3"/>
  <c r="O1904" i="3"/>
  <c r="O1905" i="3"/>
  <c r="O1906" i="3"/>
  <c r="O1907" i="3"/>
  <c r="O1908" i="3"/>
  <c r="O1909" i="3"/>
  <c r="O1910" i="3"/>
  <c r="O1911" i="3"/>
  <c r="O1912" i="3"/>
  <c r="O1913" i="3"/>
  <c r="O1914" i="3"/>
  <c r="O1915" i="3"/>
  <c r="O1916" i="3"/>
  <c r="O1917" i="3"/>
  <c r="O1918" i="3"/>
  <c r="O1919" i="3"/>
  <c r="O1920" i="3"/>
  <c r="O1921" i="3"/>
  <c r="O1922" i="3"/>
  <c r="O1923" i="3"/>
  <c r="O1924" i="3"/>
  <c r="O1925" i="3"/>
  <c r="O1926" i="3"/>
  <c r="O1927" i="3"/>
  <c r="O1928" i="3"/>
  <c r="O1929" i="3"/>
  <c r="O1930" i="3"/>
  <c r="O1931" i="3"/>
  <c r="O1932" i="3"/>
  <c r="O1933" i="3"/>
  <c r="O1934" i="3"/>
  <c r="O1935" i="3"/>
  <c r="O1936" i="3"/>
  <c r="O1937" i="3"/>
  <c r="O1938" i="3"/>
  <c r="O1939" i="3"/>
  <c r="O1940" i="3"/>
  <c r="O1941" i="3"/>
  <c r="O1942" i="3"/>
  <c r="O1943" i="3"/>
  <c r="O1944" i="3"/>
  <c r="O1945" i="3"/>
  <c r="O1946" i="3"/>
  <c r="O1947" i="3"/>
  <c r="O1948" i="3"/>
  <c r="O1949" i="3"/>
  <c r="O1950" i="3"/>
  <c r="O1951" i="3"/>
  <c r="O1952" i="3"/>
  <c r="O1953" i="3"/>
  <c r="O1954" i="3"/>
  <c r="O1955" i="3"/>
  <c r="O1956" i="3"/>
  <c r="O1957" i="3"/>
  <c r="O1958" i="3"/>
  <c r="O1959" i="3"/>
  <c r="O1960" i="3"/>
  <c r="O1961" i="3"/>
  <c r="O1962" i="3"/>
  <c r="O1963" i="3"/>
  <c r="O1964" i="3"/>
  <c r="O1965" i="3"/>
  <c r="O1966" i="3"/>
  <c r="O1967" i="3"/>
  <c r="O1968" i="3"/>
  <c r="O1969" i="3"/>
  <c r="O1970" i="3"/>
  <c r="O1971" i="3"/>
  <c r="O1972" i="3"/>
  <c r="O1973" i="3"/>
  <c r="O1974" i="3"/>
  <c r="O1975" i="3"/>
  <c r="O1976" i="3"/>
  <c r="O1977" i="3"/>
  <c r="O1978" i="3"/>
  <c r="O1979" i="3"/>
  <c r="O1980" i="3"/>
  <c r="O1981" i="3"/>
  <c r="O1982" i="3"/>
  <c r="O1983" i="3"/>
  <c r="O1984" i="3"/>
  <c r="O1985" i="3"/>
  <c r="O1986" i="3"/>
  <c r="O1987" i="3"/>
  <c r="O1988" i="3"/>
  <c r="O1989" i="3"/>
  <c r="O1990" i="3"/>
  <c r="O1991" i="3"/>
  <c r="O1992" i="3"/>
  <c r="O1993" i="3"/>
  <c r="O1994" i="3"/>
  <c r="O1995" i="3"/>
  <c r="O1996" i="3"/>
  <c r="O1997" i="3"/>
  <c r="O1998" i="3"/>
  <c r="O1999" i="3"/>
  <c r="O2000" i="3"/>
  <c r="O2001" i="3"/>
  <c r="O2002" i="3"/>
  <c r="O2003" i="3"/>
  <c r="O2004" i="3"/>
  <c r="O2005" i="3"/>
  <c r="O2006" i="3"/>
  <c r="O2007" i="3"/>
  <c r="O2008" i="3"/>
  <c r="O2009" i="3"/>
  <c r="O2010" i="3"/>
  <c r="O2011" i="3"/>
  <c r="O2012" i="3"/>
  <c r="O2013" i="3"/>
  <c r="O2014" i="3"/>
  <c r="O2015" i="3"/>
  <c r="O2016" i="3"/>
  <c r="O2017" i="3"/>
  <c r="O2018" i="3"/>
  <c r="O2019" i="3"/>
  <c r="O2020" i="3"/>
  <c r="O2021" i="3"/>
  <c r="O2022" i="3"/>
  <c r="O2023" i="3"/>
  <c r="O2024" i="3"/>
  <c r="O2025" i="3"/>
  <c r="O2026" i="3"/>
  <c r="O2027" i="3"/>
  <c r="O2028" i="3"/>
  <c r="O2029" i="3"/>
  <c r="O2030" i="3"/>
  <c r="O2031" i="3"/>
  <c r="O2032" i="3"/>
  <c r="O2033" i="3"/>
  <c r="O2034" i="3"/>
  <c r="O2035" i="3"/>
  <c r="O2036" i="3"/>
  <c r="O2037" i="3"/>
  <c r="O2038" i="3"/>
  <c r="O2039" i="3"/>
  <c r="O2040" i="3"/>
  <c r="O2041" i="3"/>
  <c r="O2042" i="3"/>
  <c r="O2043" i="3"/>
  <c r="O2044" i="3"/>
  <c r="O2045" i="3"/>
  <c r="O2046" i="3"/>
  <c r="O2047" i="3"/>
  <c r="O2048" i="3"/>
  <c r="O2049" i="3"/>
  <c r="O2050" i="3"/>
  <c r="O2051" i="3"/>
  <c r="O2052" i="3"/>
  <c r="O2053" i="3"/>
  <c r="O2054" i="3"/>
  <c r="O2055" i="3"/>
  <c r="O2056" i="3"/>
  <c r="O2057" i="3"/>
  <c r="O2058" i="3"/>
  <c r="O2059" i="3"/>
  <c r="O2060" i="3"/>
  <c r="O2061" i="3"/>
  <c r="O2062" i="3"/>
  <c r="O2063" i="3"/>
  <c r="O2064" i="3"/>
  <c r="O2065" i="3"/>
  <c r="O2066" i="3"/>
  <c r="O2067" i="3"/>
  <c r="O2068" i="3"/>
  <c r="O2069" i="3"/>
  <c r="O2070" i="3"/>
  <c r="O2071" i="3"/>
  <c r="O2072" i="3"/>
  <c r="O2073" i="3"/>
  <c r="O2074" i="3"/>
  <c r="O2075" i="3"/>
  <c r="O2076" i="3"/>
  <c r="O2077" i="3"/>
  <c r="O2078" i="3"/>
  <c r="O2079" i="3"/>
  <c r="O2080" i="3"/>
  <c r="O2081" i="3"/>
  <c r="O2082" i="3"/>
  <c r="O2083" i="3"/>
  <c r="O2084" i="3"/>
  <c r="O2085" i="3"/>
  <c r="O2086" i="3"/>
  <c r="O2087" i="3"/>
  <c r="O2088" i="3"/>
  <c r="O2089" i="3"/>
  <c r="O2090" i="3"/>
  <c r="O2091" i="3"/>
  <c r="O2092" i="3"/>
  <c r="O2093" i="3"/>
  <c r="O2094" i="3"/>
  <c r="O2095" i="3"/>
  <c r="O2096" i="3"/>
  <c r="O2097" i="3"/>
  <c r="O2098" i="3"/>
  <c r="O2099" i="3"/>
  <c r="O2100" i="3"/>
  <c r="O2101" i="3"/>
  <c r="O2102" i="3"/>
  <c r="O2103" i="3"/>
  <c r="O2104" i="3"/>
  <c r="O2105" i="3"/>
  <c r="O2106" i="3"/>
  <c r="O2107" i="3"/>
  <c r="O2108" i="3"/>
  <c r="O2109" i="3"/>
  <c r="O2110" i="3"/>
  <c r="O2111" i="3"/>
  <c r="O2112" i="3"/>
  <c r="O2113" i="3"/>
  <c r="O2114" i="3"/>
  <c r="O2115" i="3"/>
  <c r="O2116" i="3"/>
  <c r="O2117" i="3"/>
  <c r="O2118" i="3"/>
  <c r="O2119" i="3"/>
  <c r="O2120" i="3"/>
  <c r="O2121" i="3"/>
  <c r="O2122" i="3"/>
  <c r="O2123" i="3"/>
  <c r="O2124" i="3"/>
  <c r="O2125" i="3"/>
  <c r="O2126" i="3"/>
  <c r="O2127" i="3"/>
  <c r="O2128" i="3"/>
  <c r="O2129" i="3"/>
  <c r="O2130" i="3"/>
  <c r="O2131" i="3"/>
  <c r="O2132" i="3"/>
  <c r="O2133" i="3"/>
  <c r="O2134" i="3"/>
  <c r="O2135" i="3"/>
  <c r="O2136" i="3"/>
  <c r="O2137" i="3"/>
  <c r="O2138" i="3"/>
  <c r="O2139" i="3"/>
  <c r="O2140" i="3"/>
  <c r="O2141" i="3"/>
  <c r="O2142" i="3"/>
  <c r="O2143" i="3"/>
  <c r="O2144" i="3"/>
  <c r="O2145" i="3"/>
  <c r="O2146" i="3"/>
  <c r="O2147" i="3"/>
  <c r="O2148" i="3"/>
  <c r="O2149" i="3"/>
  <c r="O2150" i="3"/>
  <c r="O2151" i="3"/>
  <c r="O2152" i="3"/>
  <c r="O2153" i="3"/>
  <c r="O2154" i="3"/>
  <c r="O2155" i="3"/>
  <c r="O2156" i="3"/>
  <c r="O2157" i="3"/>
  <c r="O2158" i="3"/>
  <c r="O2159" i="3"/>
  <c r="O2160" i="3"/>
  <c r="O2161" i="3"/>
  <c r="O2162" i="3"/>
  <c r="O2163" i="3"/>
  <c r="O2164" i="3"/>
  <c r="O2165" i="3"/>
  <c r="O2166" i="3"/>
  <c r="O2167" i="3"/>
  <c r="O2168" i="3"/>
  <c r="O2169" i="3"/>
  <c r="O2170" i="3"/>
  <c r="O2171" i="3"/>
  <c r="O2172" i="3"/>
  <c r="O2173" i="3"/>
  <c r="O2174" i="3"/>
  <c r="O2175" i="3"/>
  <c r="O2176" i="3"/>
  <c r="O2177" i="3"/>
  <c r="O2178" i="3"/>
  <c r="O2179" i="3"/>
  <c r="O2180" i="3"/>
  <c r="O2181" i="3"/>
  <c r="O2182" i="3"/>
  <c r="O2183" i="3"/>
  <c r="O2184" i="3"/>
  <c r="O2185" i="3"/>
  <c r="O2186" i="3"/>
  <c r="O2187" i="3"/>
  <c r="O2188" i="3"/>
  <c r="O2189" i="3"/>
  <c r="O2190" i="3"/>
  <c r="O2191" i="3"/>
  <c r="O2192" i="3"/>
  <c r="O2193" i="3"/>
  <c r="O2194" i="3"/>
  <c r="O2195" i="3"/>
  <c r="O2196" i="3"/>
  <c r="O2197" i="3"/>
  <c r="O2198" i="3"/>
  <c r="O2199" i="3"/>
  <c r="O2200" i="3"/>
  <c r="O2201" i="3"/>
  <c r="O2202" i="3"/>
  <c r="O2203" i="3"/>
  <c r="O2204" i="3"/>
  <c r="O2205" i="3"/>
  <c r="O2206" i="3"/>
  <c r="O2207" i="3"/>
  <c r="O2208" i="3"/>
  <c r="O2209" i="3"/>
  <c r="O2210" i="3"/>
  <c r="O2211" i="3"/>
  <c r="O2212" i="3"/>
  <c r="O2213" i="3"/>
  <c r="O2214" i="3"/>
  <c r="O2215" i="3"/>
  <c r="O2216" i="3"/>
  <c r="O2217" i="3"/>
  <c r="O2218" i="3"/>
  <c r="O2219" i="3"/>
  <c r="O2220" i="3"/>
  <c r="O2221" i="3"/>
  <c r="O2222" i="3"/>
  <c r="O2223" i="3"/>
  <c r="O2224" i="3"/>
  <c r="O2225" i="3"/>
  <c r="O2226" i="3"/>
  <c r="O2227" i="3"/>
  <c r="O2228" i="3"/>
  <c r="O2229" i="3"/>
  <c r="O2230" i="3"/>
  <c r="O2231" i="3"/>
  <c r="O2232" i="3"/>
  <c r="O2233" i="3"/>
  <c r="O2234" i="3"/>
  <c r="O2235" i="3"/>
  <c r="O2236" i="3"/>
  <c r="O2237" i="3"/>
  <c r="O2238" i="3"/>
  <c r="O2239" i="3"/>
  <c r="O2240" i="3"/>
  <c r="O2241" i="3"/>
  <c r="O2242" i="3"/>
  <c r="O2243" i="3"/>
  <c r="O2244" i="3"/>
  <c r="O2245" i="3"/>
  <c r="O2246" i="3"/>
  <c r="O2247" i="3"/>
  <c r="O2248" i="3"/>
  <c r="O2249" i="3"/>
  <c r="O2250" i="3"/>
  <c r="O2251" i="3"/>
  <c r="O2252" i="3"/>
  <c r="O2253" i="3"/>
  <c r="O2254" i="3"/>
  <c r="O2255" i="3"/>
  <c r="O2256" i="3"/>
  <c r="O2257" i="3"/>
  <c r="O2258" i="3"/>
  <c r="O2259" i="3"/>
  <c r="O2260" i="3"/>
  <c r="O2261" i="3"/>
  <c r="O2262" i="3"/>
  <c r="O2263" i="3"/>
  <c r="O2264" i="3"/>
  <c r="O2265" i="3"/>
  <c r="O2266" i="3"/>
  <c r="O2267" i="3"/>
  <c r="O2268" i="3"/>
  <c r="O2269" i="3"/>
  <c r="O2270" i="3"/>
  <c r="O2271" i="3"/>
  <c r="O2272" i="3"/>
  <c r="O2273" i="3"/>
  <c r="O2274" i="3"/>
  <c r="O2275" i="3"/>
  <c r="O2276" i="3"/>
  <c r="O2277" i="3"/>
  <c r="O2278" i="3"/>
  <c r="O2279" i="3"/>
  <c r="O2280" i="3"/>
  <c r="O2281" i="3"/>
  <c r="O2282" i="3"/>
  <c r="O2283" i="3"/>
  <c r="O2284" i="3"/>
  <c r="O2285" i="3"/>
  <c r="O2286" i="3"/>
  <c r="O2287" i="3"/>
  <c r="O2288" i="3"/>
  <c r="O2289" i="3"/>
  <c r="O2290" i="3"/>
  <c r="O2291" i="3"/>
  <c r="O2292" i="3"/>
  <c r="O2293" i="3"/>
  <c r="O2294" i="3"/>
  <c r="O2295" i="3"/>
  <c r="O2296" i="3"/>
  <c r="O2297" i="3"/>
  <c r="O2298" i="3"/>
  <c r="O2299" i="3"/>
  <c r="O2300" i="3"/>
  <c r="O2301" i="3"/>
  <c r="O2302" i="3"/>
  <c r="O2303" i="3"/>
  <c r="O2304" i="3"/>
  <c r="O2305" i="3"/>
  <c r="O2306" i="3"/>
  <c r="O2307" i="3"/>
  <c r="O2308" i="3"/>
  <c r="O2309" i="3"/>
  <c r="O2310" i="3"/>
  <c r="O2311" i="3"/>
  <c r="O2312" i="3"/>
  <c r="O2313" i="3"/>
  <c r="O2314" i="3"/>
  <c r="O2315" i="3"/>
  <c r="O2316" i="3"/>
  <c r="O2317" i="3"/>
  <c r="O2318" i="3"/>
  <c r="O2319" i="3"/>
  <c r="O2320" i="3"/>
  <c r="O2321" i="3"/>
  <c r="O2322" i="3"/>
  <c r="O2323" i="3"/>
  <c r="O2324" i="3"/>
  <c r="O2325" i="3"/>
  <c r="O2326" i="3"/>
  <c r="O2327" i="3"/>
  <c r="O2328" i="3"/>
  <c r="O2329" i="3"/>
  <c r="O2330" i="3"/>
  <c r="O2331" i="3"/>
  <c r="O2332" i="3"/>
  <c r="O2333" i="3"/>
  <c r="O2334" i="3"/>
  <c r="O2335" i="3"/>
  <c r="O2336" i="3"/>
  <c r="O2337" i="3"/>
  <c r="O2338" i="3"/>
  <c r="O2339" i="3"/>
  <c r="O2340" i="3"/>
  <c r="O2341" i="3"/>
  <c r="O2342" i="3"/>
  <c r="O2343" i="3"/>
  <c r="O2344" i="3"/>
  <c r="O2345" i="3"/>
  <c r="O2346" i="3"/>
  <c r="O2347" i="3"/>
  <c r="O2348" i="3"/>
  <c r="O2349" i="3"/>
  <c r="O2350" i="3"/>
  <c r="O2351" i="3"/>
  <c r="O2352" i="3"/>
  <c r="O2353" i="3"/>
  <c r="O2354" i="3"/>
  <c r="O2355" i="3"/>
  <c r="O2356" i="3"/>
  <c r="O2357" i="3"/>
  <c r="O2358" i="3"/>
  <c r="O2359" i="3"/>
  <c r="O2360" i="3"/>
  <c r="O2361" i="3"/>
  <c r="O2362" i="3"/>
  <c r="O2363" i="3"/>
  <c r="O2364" i="3"/>
  <c r="O2365" i="3"/>
  <c r="O2366" i="3"/>
  <c r="O2367" i="3"/>
  <c r="O2368" i="3"/>
  <c r="O2369" i="3"/>
  <c r="O2370" i="3"/>
  <c r="O2371" i="3"/>
  <c r="O2372" i="3"/>
  <c r="O2373" i="3"/>
  <c r="O2374" i="3"/>
  <c r="O2375" i="3"/>
  <c r="O2376" i="3"/>
  <c r="O2377" i="3"/>
  <c r="O2378" i="3"/>
  <c r="O2379" i="3"/>
  <c r="O2380" i="3"/>
  <c r="O2381" i="3"/>
  <c r="O2382" i="3"/>
  <c r="O2383" i="3"/>
  <c r="O2384" i="3"/>
  <c r="O2385" i="3"/>
  <c r="O2386" i="3"/>
  <c r="O2387" i="3"/>
  <c r="O2388" i="3"/>
  <c r="O2389" i="3"/>
  <c r="O2390" i="3"/>
  <c r="O2391" i="3"/>
  <c r="O2392" i="3"/>
  <c r="O2393" i="3"/>
  <c r="O2394" i="3"/>
  <c r="O2395" i="3"/>
  <c r="O2396" i="3"/>
  <c r="O2397" i="3"/>
  <c r="O2398" i="3"/>
  <c r="O2399" i="3"/>
  <c r="O2400" i="3"/>
  <c r="O2401" i="3"/>
  <c r="O2402" i="3"/>
  <c r="O2403" i="3"/>
  <c r="O2404" i="3"/>
  <c r="O2405" i="3"/>
  <c r="O2406" i="3"/>
  <c r="O2407" i="3"/>
  <c r="O2408" i="3"/>
  <c r="O2409" i="3"/>
  <c r="O2410" i="3"/>
  <c r="O2411" i="3"/>
  <c r="O2412" i="3"/>
  <c r="O2413" i="3"/>
  <c r="O2414" i="3"/>
  <c r="O2415" i="3"/>
  <c r="O2416" i="3"/>
  <c r="O2417" i="3"/>
  <c r="O2418" i="3"/>
  <c r="O2419" i="3"/>
  <c r="O2420" i="3"/>
  <c r="O2421" i="3"/>
  <c r="O2422" i="3"/>
  <c r="O2423" i="3"/>
  <c r="O2424" i="3"/>
  <c r="O2425" i="3"/>
  <c r="O2426" i="3"/>
  <c r="O2427" i="3"/>
  <c r="O2428" i="3"/>
  <c r="O2429" i="3"/>
  <c r="O2430" i="3"/>
  <c r="O2431" i="3"/>
  <c r="O2432" i="3"/>
  <c r="O2433" i="3"/>
  <c r="O2434" i="3"/>
  <c r="O2435" i="3"/>
  <c r="O2436" i="3"/>
  <c r="O2437" i="3"/>
  <c r="O2438" i="3"/>
  <c r="O2439" i="3"/>
  <c r="O2440" i="3"/>
  <c r="O2441" i="3"/>
  <c r="O2442" i="3"/>
  <c r="O2443" i="3"/>
  <c r="O2444" i="3"/>
  <c r="O2445" i="3"/>
  <c r="O2446" i="3"/>
  <c r="O2447" i="3"/>
  <c r="O2448" i="3"/>
  <c r="O2449" i="3"/>
  <c r="O2450" i="3"/>
  <c r="O2451" i="3"/>
  <c r="O2452" i="3"/>
  <c r="O2453" i="3"/>
  <c r="O2454" i="3"/>
  <c r="O2455" i="3"/>
  <c r="O2456" i="3"/>
  <c r="O2457" i="3"/>
  <c r="O2458" i="3"/>
  <c r="O2459" i="3"/>
  <c r="O2460" i="3"/>
  <c r="O2461" i="3"/>
  <c r="O2462" i="3"/>
  <c r="O2463" i="3"/>
  <c r="O2464" i="3"/>
  <c r="O2465" i="3"/>
  <c r="O2466" i="3"/>
  <c r="O2467" i="3"/>
  <c r="O2468" i="3"/>
  <c r="O2469" i="3"/>
  <c r="O2470" i="3"/>
  <c r="O2471" i="3"/>
  <c r="O2472" i="3"/>
  <c r="O2473" i="3"/>
  <c r="O2474" i="3"/>
  <c r="O2475" i="3"/>
  <c r="O2476" i="3"/>
  <c r="O2477" i="3"/>
  <c r="O2478" i="3"/>
  <c r="O2479" i="3"/>
  <c r="O2480" i="3"/>
  <c r="O2481" i="3"/>
  <c r="O2482" i="3"/>
  <c r="O2483" i="3"/>
  <c r="O2484" i="3"/>
  <c r="O2485" i="3"/>
  <c r="O2486" i="3"/>
  <c r="O2487" i="3"/>
  <c r="O2488" i="3"/>
  <c r="O2489" i="3"/>
  <c r="O2490" i="3"/>
  <c r="O2491" i="3"/>
  <c r="O2492" i="3"/>
  <c r="O2493" i="3"/>
  <c r="O2494" i="3"/>
  <c r="O2495" i="3"/>
  <c r="O2496" i="3"/>
  <c r="O2497" i="3"/>
  <c r="O2498" i="3"/>
  <c r="O2499" i="3"/>
  <c r="O2500" i="3"/>
  <c r="O2501" i="3"/>
  <c r="O2502" i="3"/>
  <c r="O2503" i="3"/>
  <c r="O2504" i="3"/>
  <c r="O2505" i="3"/>
  <c r="O2506" i="3"/>
  <c r="O2507" i="3"/>
  <c r="O2508" i="3"/>
  <c r="O2509" i="3"/>
  <c r="O2510" i="3"/>
  <c r="O2511" i="3"/>
  <c r="O2512" i="3"/>
  <c r="O2513" i="3"/>
  <c r="O2514" i="3"/>
  <c r="O2515" i="3"/>
  <c r="O2516" i="3"/>
  <c r="O2517" i="3"/>
  <c r="O2518" i="3"/>
  <c r="O2519" i="3"/>
  <c r="O2520" i="3"/>
  <c r="O2521" i="3"/>
  <c r="O2522" i="3"/>
  <c r="O2523" i="3"/>
  <c r="O2524" i="3"/>
  <c r="O2525" i="3"/>
  <c r="O2526" i="3"/>
  <c r="O2527" i="3"/>
  <c r="O2528" i="3"/>
  <c r="O2529" i="3"/>
  <c r="O2530" i="3"/>
  <c r="O2531" i="3"/>
  <c r="O2532" i="3"/>
  <c r="O2533" i="3"/>
  <c r="O2534" i="3"/>
  <c r="O2535" i="3"/>
  <c r="O2536" i="3"/>
  <c r="O2537" i="3"/>
  <c r="O2538" i="3"/>
  <c r="O2539" i="3"/>
  <c r="O2540" i="3"/>
  <c r="O2541" i="3"/>
  <c r="O2542" i="3"/>
  <c r="O2543" i="3"/>
  <c r="O2544" i="3"/>
  <c r="O2545" i="3"/>
  <c r="O2546" i="3"/>
  <c r="O2547" i="3"/>
  <c r="O2548" i="3"/>
  <c r="O2549" i="3"/>
  <c r="O2550" i="3"/>
  <c r="O2551" i="3"/>
  <c r="O2552" i="3"/>
  <c r="O2553" i="3"/>
  <c r="O2554" i="3"/>
  <c r="O2555" i="3"/>
  <c r="O2556" i="3"/>
  <c r="O2557" i="3"/>
  <c r="O2558" i="3"/>
  <c r="O2559" i="3"/>
  <c r="O2560" i="3"/>
  <c r="O2561" i="3"/>
  <c r="O2562" i="3"/>
  <c r="O2563" i="3"/>
  <c r="O2564" i="3"/>
  <c r="O2565" i="3"/>
  <c r="O2566" i="3"/>
  <c r="O2567" i="3"/>
  <c r="O2568" i="3"/>
  <c r="O2569" i="3"/>
  <c r="O2570" i="3"/>
  <c r="O2571" i="3"/>
  <c r="O2572" i="3"/>
  <c r="O2573" i="3"/>
  <c r="O2574" i="3"/>
  <c r="O2575" i="3"/>
  <c r="O2576" i="3"/>
  <c r="O2577" i="3"/>
  <c r="O2578" i="3"/>
  <c r="O2579" i="3"/>
  <c r="O2580" i="3"/>
  <c r="O2581" i="3"/>
  <c r="O2582" i="3"/>
  <c r="O2583" i="3"/>
  <c r="O2584" i="3"/>
  <c r="O2585" i="3"/>
  <c r="O2586" i="3"/>
  <c r="O2587" i="3"/>
  <c r="O2588" i="3"/>
  <c r="O2589" i="3"/>
  <c r="O2590" i="3"/>
  <c r="O2591" i="3"/>
  <c r="O2592" i="3"/>
  <c r="O2593" i="3"/>
  <c r="O2594" i="3"/>
  <c r="O2595" i="3"/>
  <c r="O2596" i="3"/>
  <c r="O2597" i="3"/>
  <c r="O2598" i="3"/>
  <c r="O2599" i="3"/>
  <c r="O2600" i="3"/>
  <c r="O2601" i="3"/>
  <c r="O2602" i="3"/>
  <c r="O2603" i="3"/>
  <c r="O2604" i="3"/>
  <c r="O2605" i="3"/>
  <c r="O2606" i="3"/>
  <c r="O2607" i="3"/>
  <c r="O2608" i="3"/>
  <c r="O2609" i="3"/>
  <c r="O2610" i="3"/>
  <c r="O2611" i="3"/>
  <c r="O2612" i="3"/>
  <c r="O2613" i="3"/>
  <c r="O2614" i="3"/>
  <c r="O2615" i="3"/>
  <c r="O2616" i="3"/>
  <c r="O2617" i="3"/>
  <c r="O2618" i="3"/>
  <c r="O2619" i="3"/>
  <c r="O2620" i="3"/>
  <c r="O2621" i="3"/>
  <c r="O2622" i="3"/>
  <c r="O2623" i="3"/>
  <c r="O2624" i="3"/>
  <c r="O2625" i="3"/>
  <c r="O2626" i="3"/>
  <c r="O2627" i="3"/>
  <c r="O2628" i="3"/>
  <c r="O2629" i="3"/>
  <c r="O2630" i="3"/>
  <c r="O2631" i="3"/>
  <c r="O2632" i="3"/>
  <c r="O2633" i="3"/>
  <c r="O2634" i="3"/>
  <c r="O2635" i="3"/>
  <c r="O2636" i="3"/>
  <c r="O2637" i="3"/>
  <c r="O2638" i="3"/>
  <c r="O2639" i="3"/>
  <c r="O2640" i="3"/>
  <c r="O2641" i="3"/>
  <c r="O2642" i="3"/>
  <c r="O2643" i="3"/>
  <c r="O2644" i="3"/>
  <c r="O2645" i="3"/>
  <c r="O2646" i="3"/>
  <c r="O2647" i="3"/>
  <c r="O2648" i="3"/>
  <c r="O2649" i="3"/>
  <c r="O2650" i="3"/>
  <c r="O2651" i="3"/>
  <c r="O2652" i="3"/>
  <c r="O2653" i="3"/>
  <c r="O2654" i="3"/>
  <c r="O2655" i="3"/>
  <c r="O2656" i="3"/>
  <c r="O2657" i="3"/>
  <c r="O2658" i="3"/>
  <c r="O2659" i="3"/>
  <c r="O2660" i="3"/>
  <c r="O2661" i="3"/>
  <c r="O2662" i="3"/>
  <c r="O2663" i="3"/>
  <c r="O2664" i="3"/>
  <c r="O2665" i="3"/>
  <c r="O2666" i="3"/>
  <c r="O2667" i="3"/>
  <c r="O2668" i="3"/>
  <c r="O2669" i="3"/>
  <c r="O2670" i="3"/>
  <c r="O2671" i="3"/>
  <c r="O2672" i="3"/>
  <c r="O2673" i="3"/>
  <c r="O2674" i="3"/>
  <c r="O2675" i="3"/>
  <c r="O2676" i="3"/>
  <c r="O2677" i="3"/>
  <c r="O2678" i="3"/>
  <c r="O2679" i="3"/>
  <c r="O2680" i="3"/>
  <c r="O2681" i="3"/>
  <c r="O2682" i="3"/>
  <c r="O2683" i="3"/>
  <c r="O2684" i="3"/>
  <c r="O2685" i="3"/>
  <c r="O2686" i="3"/>
  <c r="O2687" i="3"/>
  <c r="O2688" i="3"/>
  <c r="O2689" i="3"/>
  <c r="O2690" i="3"/>
  <c r="O2691" i="3"/>
  <c r="O2692" i="3"/>
  <c r="O2693" i="3"/>
  <c r="O2694" i="3"/>
  <c r="O2695" i="3"/>
  <c r="O2696" i="3"/>
  <c r="O2697" i="3"/>
  <c r="O2698" i="3"/>
  <c r="O2699" i="3"/>
  <c r="O2700" i="3"/>
  <c r="O2701" i="3"/>
  <c r="O2702" i="3"/>
  <c r="O2703" i="3"/>
  <c r="O2704" i="3"/>
  <c r="O2705" i="3"/>
  <c r="O2706" i="3"/>
  <c r="O2707" i="3"/>
  <c r="O2708" i="3"/>
  <c r="O2709" i="3"/>
  <c r="O2710" i="3"/>
  <c r="O2711" i="3"/>
  <c r="O2712" i="3"/>
  <c r="O2713" i="3"/>
  <c r="O2714" i="3"/>
  <c r="O2715" i="3"/>
  <c r="O2716" i="3"/>
  <c r="O2717" i="3"/>
  <c r="O2718" i="3"/>
  <c r="O2719" i="3"/>
  <c r="O2720" i="3"/>
  <c r="O2721" i="3"/>
  <c r="O2722" i="3"/>
  <c r="O2723" i="3"/>
  <c r="O2724" i="3"/>
  <c r="O2725" i="3"/>
  <c r="O2726" i="3"/>
  <c r="O2727" i="3"/>
  <c r="O2728" i="3"/>
  <c r="O2729" i="3"/>
  <c r="O2730" i="3"/>
  <c r="O2731" i="3"/>
  <c r="O2732" i="3"/>
  <c r="O2733" i="3"/>
  <c r="O2734" i="3"/>
  <c r="O2735" i="3"/>
  <c r="O2736" i="3"/>
  <c r="O2737" i="3"/>
  <c r="O2738" i="3"/>
  <c r="O2739" i="3"/>
  <c r="O2740" i="3"/>
  <c r="O2741" i="3"/>
  <c r="O2742" i="3"/>
  <c r="O2743" i="3"/>
  <c r="O2744" i="3"/>
  <c r="O2745" i="3"/>
  <c r="O2746" i="3"/>
  <c r="O2747" i="3"/>
  <c r="O2748" i="3"/>
  <c r="O2749" i="3"/>
  <c r="O2750" i="3"/>
  <c r="O2751" i="3"/>
  <c r="O2752" i="3"/>
  <c r="O2753" i="3"/>
  <c r="O2754" i="3"/>
  <c r="O2755" i="3"/>
  <c r="O2756" i="3"/>
  <c r="O2757" i="3"/>
  <c r="O2758" i="3"/>
  <c r="O2759" i="3"/>
  <c r="O2760" i="3"/>
  <c r="O2761" i="3"/>
  <c r="O2762" i="3"/>
  <c r="O2763" i="3"/>
  <c r="O2764" i="3"/>
  <c r="O2765" i="3"/>
  <c r="O2766" i="3"/>
  <c r="O2767" i="3"/>
  <c r="O2768" i="3"/>
  <c r="O2769" i="3"/>
  <c r="O2770" i="3"/>
  <c r="O2771" i="3"/>
  <c r="O2772" i="3"/>
  <c r="O2773" i="3"/>
  <c r="O2774" i="3"/>
  <c r="O2775" i="3"/>
  <c r="O2776" i="3"/>
  <c r="O2777" i="3"/>
  <c r="O2778" i="3"/>
  <c r="O2779" i="3"/>
  <c r="O2780" i="3"/>
  <c r="O2781" i="3"/>
  <c r="O2782" i="3"/>
  <c r="O2783" i="3"/>
  <c r="O2784" i="3"/>
  <c r="O2785" i="3"/>
  <c r="O2786" i="3"/>
  <c r="O2787" i="3"/>
  <c r="O2788" i="3"/>
  <c r="O2789" i="3"/>
  <c r="O2790" i="3"/>
  <c r="O2791" i="3"/>
  <c r="O2792" i="3"/>
  <c r="O2793" i="3"/>
  <c r="O2794" i="3"/>
  <c r="O2795" i="3"/>
  <c r="O2796" i="3"/>
  <c r="O2797" i="3"/>
  <c r="O2798" i="3"/>
  <c r="O2799" i="3"/>
  <c r="O2800" i="3"/>
  <c r="O2801" i="3"/>
  <c r="O2802" i="3"/>
  <c r="O2803" i="3"/>
  <c r="O2804" i="3"/>
  <c r="O2805" i="3"/>
  <c r="O2806" i="3"/>
  <c r="O2807" i="3"/>
  <c r="O2808" i="3"/>
  <c r="O2809" i="3"/>
  <c r="O2810" i="3"/>
  <c r="O2811" i="3"/>
  <c r="O2812" i="3"/>
  <c r="O2813" i="3"/>
  <c r="O2814" i="3"/>
  <c r="O2815" i="3"/>
  <c r="O2816" i="3"/>
  <c r="O2817" i="3"/>
  <c r="O2818" i="3"/>
  <c r="O2819" i="3"/>
  <c r="O2820" i="3"/>
  <c r="O2821" i="3"/>
  <c r="O2822" i="3"/>
  <c r="O2823" i="3"/>
  <c r="O2824" i="3"/>
  <c r="O2825" i="3"/>
  <c r="O2826" i="3"/>
  <c r="O2827" i="3"/>
  <c r="O2828" i="3"/>
  <c r="O2829" i="3"/>
  <c r="O2830" i="3"/>
  <c r="O2831" i="3"/>
  <c r="O2832" i="3"/>
  <c r="O2833" i="3"/>
  <c r="O2834" i="3"/>
  <c r="O2835" i="3"/>
  <c r="O2836" i="3"/>
  <c r="O2837" i="3"/>
  <c r="O2838" i="3"/>
  <c r="O2839" i="3"/>
  <c r="O2840" i="3"/>
  <c r="O2841" i="3"/>
  <c r="O2842" i="3"/>
  <c r="O2843" i="3"/>
  <c r="O2844" i="3"/>
  <c r="O2845" i="3"/>
  <c r="O2846" i="3"/>
  <c r="O2847" i="3"/>
  <c r="O2848" i="3"/>
  <c r="O2849" i="3"/>
  <c r="O2850" i="3"/>
  <c r="O2851" i="3"/>
  <c r="O2852" i="3"/>
  <c r="O2853" i="3"/>
  <c r="O2854" i="3"/>
  <c r="O2855" i="3"/>
  <c r="O2856" i="3"/>
  <c r="O2857" i="3"/>
  <c r="O2858" i="3"/>
  <c r="O2859" i="3"/>
  <c r="O2860" i="3"/>
  <c r="O2861" i="3"/>
  <c r="O2862" i="3"/>
  <c r="O2863" i="3"/>
  <c r="O2864" i="3"/>
  <c r="O2865" i="3"/>
  <c r="O2866" i="3"/>
  <c r="O2867" i="3"/>
  <c r="O2868" i="3"/>
  <c r="O2869" i="3"/>
  <c r="O2870" i="3"/>
  <c r="O2871" i="3"/>
  <c r="O2872" i="3"/>
  <c r="O2873" i="3"/>
  <c r="O2874" i="3"/>
  <c r="O2875" i="3"/>
  <c r="O2876" i="3"/>
  <c r="O2877" i="3"/>
  <c r="O2878" i="3"/>
  <c r="O2879" i="3"/>
  <c r="O2880" i="3"/>
  <c r="O2881" i="3"/>
  <c r="O2882" i="3"/>
  <c r="O2883" i="3"/>
  <c r="O2884" i="3"/>
  <c r="O2885" i="3"/>
  <c r="O2886" i="3"/>
  <c r="O2887" i="3"/>
  <c r="O2888" i="3"/>
  <c r="O2889" i="3"/>
  <c r="O2890" i="3"/>
  <c r="O2891" i="3"/>
  <c r="O2892" i="3"/>
  <c r="O2893" i="3"/>
  <c r="O2894" i="3"/>
  <c r="O2895" i="3"/>
  <c r="O2896" i="3"/>
  <c r="O2897" i="3"/>
  <c r="O2898" i="3"/>
  <c r="O2899" i="3"/>
  <c r="O2900" i="3"/>
  <c r="O2901" i="3"/>
  <c r="O2902" i="3"/>
  <c r="O2903" i="3"/>
  <c r="O2904" i="3"/>
  <c r="O2905" i="3"/>
  <c r="O2906" i="3"/>
  <c r="O2907" i="3"/>
  <c r="O2908" i="3"/>
  <c r="O2909" i="3"/>
  <c r="O2910" i="3"/>
  <c r="O2911" i="3"/>
  <c r="O2912" i="3"/>
  <c r="O2913" i="3"/>
  <c r="O2914" i="3"/>
  <c r="O2915" i="3"/>
  <c r="O2916" i="3"/>
  <c r="O2917" i="3"/>
  <c r="O2918" i="3"/>
  <c r="O2919" i="3"/>
  <c r="O2920" i="3"/>
  <c r="O2921" i="3"/>
  <c r="O2922" i="3"/>
  <c r="O2923" i="3"/>
  <c r="O2924" i="3"/>
  <c r="O2925" i="3"/>
  <c r="O2926" i="3"/>
  <c r="O2927" i="3"/>
  <c r="O2928" i="3"/>
  <c r="O2929" i="3"/>
  <c r="O2930" i="3"/>
  <c r="O2931" i="3"/>
  <c r="O2932" i="3"/>
  <c r="O2933" i="3"/>
  <c r="O2934" i="3"/>
  <c r="O2935" i="3"/>
  <c r="O2936" i="3"/>
  <c r="O2937" i="3"/>
  <c r="O2938" i="3"/>
  <c r="O2939" i="3"/>
  <c r="O2940" i="3"/>
  <c r="O2941" i="3"/>
  <c r="O2942" i="3"/>
  <c r="O2943" i="3"/>
  <c r="O2944" i="3"/>
  <c r="O2945" i="3"/>
  <c r="O2946" i="3"/>
  <c r="O2947" i="3"/>
  <c r="O2948" i="3"/>
  <c r="O2949" i="3"/>
  <c r="O2950" i="3"/>
  <c r="O2951" i="3"/>
  <c r="O2952" i="3"/>
  <c r="O2953" i="3"/>
  <c r="O2954" i="3"/>
  <c r="O2955" i="3"/>
  <c r="O2956" i="3"/>
  <c r="O2957" i="3"/>
  <c r="O2958" i="3"/>
  <c r="O2959" i="3"/>
  <c r="O2960" i="3"/>
  <c r="O2961" i="3"/>
  <c r="O2962" i="3"/>
  <c r="O2963" i="3"/>
  <c r="O2964" i="3"/>
  <c r="O2965" i="3"/>
  <c r="O2966" i="3"/>
  <c r="O2967" i="3"/>
  <c r="O2968" i="3"/>
  <c r="O2969" i="3"/>
  <c r="O2970" i="3"/>
  <c r="O2971" i="3"/>
  <c r="O2972" i="3"/>
  <c r="O2973" i="3"/>
  <c r="O2974" i="3"/>
  <c r="O2975" i="3"/>
  <c r="O2976" i="3"/>
  <c r="O2977" i="3"/>
  <c r="O2978" i="3"/>
  <c r="O2979" i="3"/>
  <c r="O2980" i="3"/>
  <c r="O2981" i="3"/>
  <c r="O2982" i="3"/>
  <c r="O2983" i="3"/>
  <c r="O2984" i="3"/>
  <c r="O2985" i="3"/>
  <c r="O2986" i="3"/>
  <c r="O2987" i="3"/>
  <c r="O2988" i="3"/>
  <c r="O2989" i="3"/>
  <c r="O2990" i="3"/>
  <c r="O2991" i="3"/>
  <c r="O2992" i="3"/>
  <c r="O2993" i="3"/>
  <c r="O2994" i="3"/>
  <c r="O2995" i="3"/>
  <c r="O2996" i="3"/>
  <c r="O2997" i="3"/>
  <c r="O2998" i="3"/>
  <c r="O2999" i="3"/>
  <c r="O3000" i="3"/>
  <c r="O3001" i="3"/>
  <c r="O3002" i="3"/>
  <c r="O3003" i="3"/>
  <c r="O3004" i="3"/>
  <c r="O3005" i="3"/>
  <c r="O3006" i="3"/>
  <c r="O3007" i="3"/>
  <c r="O3008" i="3"/>
  <c r="O3009" i="3"/>
  <c r="O3010" i="3"/>
  <c r="O3011" i="3"/>
  <c r="O3012" i="3"/>
  <c r="O3013" i="3"/>
  <c r="O3014" i="3"/>
  <c r="O3015" i="3"/>
  <c r="O3016" i="3"/>
  <c r="O3017" i="3"/>
  <c r="O3018" i="3"/>
  <c r="O3019" i="3"/>
  <c r="O3020" i="3"/>
  <c r="O3021" i="3"/>
  <c r="O3022" i="3"/>
  <c r="O3023" i="3"/>
  <c r="O3024" i="3"/>
  <c r="O3025" i="3"/>
  <c r="O3026" i="3"/>
  <c r="O3027" i="3"/>
  <c r="O3028" i="3"/>
  <c r="O3029" i="3"/>
  <c r="O3030" i="3"/>
  <c r="O3031" i="3"/>
  <c r="O3032" i="3"/>
  <c r="O3033" i="3"/>
  <c r="O3034" i="3"/>
  <c r="O3035" i="3"/>
  <c r="O3036" i="3"/>
  <c r="O3037" i="3"/>
  <c r="O3038" i="3"/>
  <c r="O3039" i="3"/>
  <c r="O3040" i="3"/>
  <c r="O3041" i="3"/>
  <c r="O3042" i="3"/>
  <c r="O3043" i="3"/>
  <c r="O3044" i="3"/>
  <c r="O3045" i="3"/>
  <c r="O3046" i="3"/>
  <c r="O3047" i="3"/>
  <c r="O3048" i="3"/>
  <c r="O3049" i="3"/>
  <c r="O3050" i="3"/>
  <c r="O3051" i="3"/>
  <c r="O3052" i="3"/>
  <c r="O3053" i="3"/>
  <c r="O3054" i="3"/>
  <c r="O3055" i="3"/>
  <c r="O3056" i="3"/>
  <c r="O3057" i="3"/>
  <c r="O3058" i="3"/>
  <c r="O3059" i="3"/>
  <c r="O3060" i="3"/>
  <c r="O3061" i="3"/>
  <c r="O3062" i="3"/>
  <c r="O3063" i="3"/>
  <c r="O3064" i="3"/>
  <c r="O3065" i="3"/>
  <c r="O3066" i="3"/>
  <c r="O3067" i="3"/>
  <c r="O3068" i="3"/>
  <c r="O3069" i="3"/>
  <c r="O3070" i="3"/>
  <c r="O3071" i="3"/>
  <c r="O3072" i="3"/>
  <c r="O3073" i="3"/>
  <c r="O3074" i="3"/>
  <c r="O3075" i="3"/>
  <c r="O3076" i="3"/>
  <c r="O3077" i="3"/>
  <c r="O3078" i="3"/>
  <c r="O3079" i="3"/>
  <c r="O3080" i="3"/>
  <c r="O3081" i="3"/>
  <c r="O3082" i="3"/>
  <c r="O3083" i="3"/>
  <c r="O3084" i="3"/>
  <c r="O3085" i="3"/>
  <c r="O3086" i="3"/>
  <c r="O3087" i="3"/>
  <c r="O3088" i="3"/>
  <c r="O3089" i="3"/>
  <c r="O3090" i="3"/>
  <c r="O3091" i="3"/>
  <c r="O3092" i="3"/>
  <c r="O3093" i="3"/>
  <c r="O3094" i="3"/>
  <c r="O3095" i="3"/>
  <c r="O3096" i="3"/>
  <c r="O3097" i="3"/>
  <c r="O3098" i="3"/>
  <c r="O3099" i="3"/>
  <c r="O3100" i="3"/>
  <c r="O3101" i="3"/>
  <c r="O3102" i="3"/>
  <c r="O3103" i="3"/>
  <c r="O3104" i="3"/>
  <c r="O3105" i="3"/>
  <c r="O3106" i="3"/>
  <c r="O3107" i="3"/>
  <c r="O3108" i="3"/>
  <c r="O3109" i="3"/>
  <c r="O3110" i="3"/>
  <c r="O3111" i="3"/>
  <c r="O3112" i="3"/>
  <c r="O3113" i="3"/>
  <c r="O3114" i="3"/>
  <c r="O3115" i="3"/>
  <c r="O3116" i="3"/>
  <c r="O3117" i="3"/>
  <c r="O3118" i="3"/>
  <c r="O3119" i="3"/>
  <c r="O3120" i="3"/>
  <c r="O3121" i="3"/>
  <c r="O3122" i="3"/>
  <c r="O3123" i="3"/>
  <c r="O3124" i="3"/>
  <c r="O3125" i="3"/>
  <c r="O3126" i="3"/>
  <c r="O3127" i="3"/>
  <c r="O3128" i="3"/>
  <c r="O3129" i="3"/>
  <c r="O3130" i="3"/>
  <c r="O3131" i="3"/>
  <c r="O3132" i="3"/>
  <c r="O3133" i="3"/>
  <c r="O3134" i="3"/>
  <c r="O3135" i="3"/>
  <c r="O3136" i="3"/>
  <c r="O3137" i="3"/>
  <c r="O3138" i="3"/>
  <c r="O3139" i="3"/>
  <c r="O3140" i="3"/>
  <c r="O3141" i="3"/>
  <c r="O3142" i="3"/>
  <c r="O3143" i="3"/>
  <c r="O3144" i="3"/>
  <c r="O3145" i="3"/>
  <c r="O3146" i="3"/>
  <c r="O3147" i="3"/>
  <c r="O3148" i="3"/>
  <c r="O3149" i="3"/>
  <c r="O3150" i="3"/>
  <c r="O3151" i="3"/>
  <c r="O3152" i="3"/>
  <c r="O3153" i="3"/>
  <c r="O3154" i="3"/>
  <c r="O3155" i="3"/>
  <c r="O3156" i="3"/>
  <c r="O3157" i="3"/>
  <c r="O3158" i="3"/>
  <c r="O3159" i="3"/>
  <c r="O3160" i="3"/>
  <c r="O3161" i="3"/>
  <c r="O3162" i="3"/>
  <c r="O3163" i="3"/>
  <c r="O3164" i="3"/>
  <c r="O3165" i="3"/>
  <c r="O3166" i="3"/>
  <c r="O3167" i="3"/>
  <c r="O3168" i="3"/>
  <c r="O3169" i="3"/>
  <c r="O3170" i="3"/>
  <c r="O3171" i="3"/>
  <c r="O3172" i="3"/>
  <c r="O3173" i="3"/>
  <c r="O3174" i="3"/>
  <c r="O3175" i="3"/>
  <c r="O3176" i="3"/>
  <c r="O3177" i="3"/>
  <c r="O3178" i="3"/>
  <c r="O3179" i="3"/>
  <c r="O3180" i="3"/>
  <c r="O3181" i="3"/>
  <c r="O3182" i="3"/>
  <c r="O3183" i="3"/>
  <c r="O3184" i="3"/>
  <c r="O3185" i="3"/>
  <c r="O3186" i="3"/>
  <c r="O3187" i="3"/>
  <c r="O3188" i="3"/>
  <c r="O3189" i="3"/>
  <c r="O3190" i="3"/>
  <c r="O3191" i="3"/>
  <c r="O3192" i="3"/>
  <c r="O3193" i="3"/>
  <c r="O3194" i="3"/>
  <c r="O3195" i="3"/>
  <c r="O3196" i="3"/>
  <c r="O3197" i="3"/>
  <c r="O3198" i="3"/>
  <c r="O3199" i="3"/>
  <c r="O3200" i="3"/>
  <c r="O3201" i="3"/>
  <c r="O3202" i="3"/>
  <c r="O3203" i="3"/>
  <c r="O3204" i="3"/>
  <c r="O3205" i="3"/>
  <c r="O3206" i="3"/>
  <c r="O3207" i="3"/>
  <c r="O3208" i="3"/>
  <c r="O3209" i="3"/>
  <c r="O3210" i="3"/>
  <c r="O3211" i="3"/>
  <c r="O3212" i="3"/>
  <c r="O3213" i="3"/>
  <c r="O3214" i="3"/>
  <c r="O3215" i="3"/>
  <c r="O3216" i="3"/>
  <c r="O3217" i="3"/>
  <c r="O3218" i="3"/>
  <c r="O3219" i="3"/>
  <c r="O3220" i="3"/>
  <c r="O3221" i="3"/>
  <c r="O3222" i="3"/>
  <c r="O3223" i="3"/>
  <c r="O3224" i="3"/>
  <c r="O3225" i="3"/>
  <c r="O3226" i="3"/>
  <c r="O3227" i="3"/>
  <c r="O3228" i="3"/>
  <c r="O3229" i="3"/>
  <c r="O3230" i="3"/>
  <c r="O3231" i="3"/>
  <c r="O3232" i="3"/>
  <c r="O3233" i="3"/>
  <c r="O3234" i="3"/>
  <c r="O3235" i="3"/>
  <c r="O3236" i="3"/>
  <c r="O3237" i="3"/>
  <c r="O3238" i="3"/>
  <c r="O3239" i="3"/>
  <c r="O3240" i="3"/>
  <c r="O3241" i="3"/>
  <c r="O3242" i="3"/>
  <c r="O3243" i="3"/>
  <c r="O3244" i="3"/>
  <c r="O3245" i="3"/>
  <c r="O3246" i="3"/>
  <c r="O3247" i="3"/>
  <c r="O3248" i="3"/>
  <c r="O3249" i="3"/>
  <c r="O3250" i="3"/>
  <c r="O3251" i="3"/>
  <c r="O3252" i="3"/>
  <c r="O3253" i="3"/>
  <c r="O3254" i="3"/>
  <c r="O3255" i="3"/>
  <c r="O3256" i="3"/>
  <c r="O3257" i="3"/>
  <c r="O3258" i="3"/>
  <c r="O3259" i="3"/>
  <c r="O3260" i="3"/>
  <c r="O3261" i="3"/>
  <c r="O3262" i="3"/>
  <c r="O3263" i="3"/>
  <c r="O3264" i="3"/>
  <c r="O3265" i="3"/>
  <c r="O3266" i="3"/>
  <c r="O3267" i="3"/>
  <c r="O3268" i="3"/>
  <c r="O3269" i="3"/>
  <c r="O3270" i="3"/>
  <c r="O3271" i="3"/>
  <c r="O3272" i="3"/>
  <c r="O3273" i="3"/>
  <c r="O3274" i="3"/>
  <c r="O3275" i="3"/>
  <c r="O3276" i="3"/>
  <c r="O3277" i="3"/>
  <c r="O3278" i="3"/>
  <c r="O3279" i="3"/>
  <c r="O3280" i="3"/>
  <c r="O3281" i="3"/>
  <c r="O3282" i="3"/>
  <c r="O3283" i="3"/>
  <c r="O3284" i="3"/>
  <c r="O3285" i="3"/>
  <c r="O3286" i="3"/>
  <c r="O3287" i="3"/>
  <c r="O3288" i="3"/>
  <c r="O3289" i="3"/>
  <c r="O3290" i="3"/>
  <c r="O3291" i="3"/>
  <c r="O3292" i="3"/>
  <c r="O3293" i="3"/>
  <c r="O3294" i="3"/>
  <c r="O3295" i="3"/>
  <c r="O3296" i="3"/>
  <c r="O3297" i="3"/>
  <c r="O3298" i="3"/>
  <c r="O3299" i="3"/>
  <c r="O3300" i="3"/>
  <c r="O3301" i="3"/>
  <c r="O3302" i="3"/>
  <c r="O3303" i="3"/>
  <c r="O3304" i="3"/>
  <c r="O3305" i="3"/>
  <c r="O3306" i="3"/>
  <c r="O3307" i="3"/>
  <c r="O3308" i="3"/>
  <c r="O3309" i="3"/>
  <c r="O3310" i="3"/>
  <c r="O3311" i="3"/>
  <c r="O3312" i="3"/>
  <c r="O3313" i="3"/>
  <c r="O3314" i="3"/>
  <c r="O3315" i="3"/>
  <c r="O3316" i="3"/>
  <c r="O3317" i="3"/>
  <c r="O3318" i="3"/>
  <c r="O3319" i="3"/>
  <c r="O3320" i="3"/>
  <c r="O3321" i="3"/>
  <c r="O3322" i="3"/>
  <c r="O3323" i="3"/>
  <c r="O3324" i="3"/>
  <c r="O3325" i="3"/>
  <c r="O3326" i="3"/>
  <c r="O3327" i="3"/>
  <c r="O3328" i="3"/>
  <c r="O3329" i="3"/>
  <c r="O3330" i="3"/>
  <c r="O3331" i="3"/>
  <c r="O3332" i="3"/>
  <c r="O3333" i="3"/>
  <c r="O3334" i="3"/>
  <c r="O3335" i="3"/>
  <c r="O3336" i="3"/>
  <c r="O3337" i="3"/>
  <c r="O3338" i="3"/>
  <c r="O3339" i="3"/>
  <c r="O3340" i="3"/>
  <c r="O3341" i="3"/>
  <c r="O3342" i="3"/>
  <c r="O3343" i="3"/>
  <c r="O3344" i="3"/>
  <c r="O3345" i="3"/>
  <c r="O3346" i="3"/>
  <c r="O3347" i="3"/>
  <c r="O3348" i="3"/>
  <c r="O3349" i="3"/>
  <c r="O3350" i="3"/>
  <c r="O3351" i="3"/>
  <c r="O3352" i="3"/>
  <c r="O3353" i="3"/>
  <c r="O3354" i="3"/>
  <c r="O3355" i="3"/>
  <c r="O3356" i="3"/>
  <c r="O3357" i="3"/>
  <c r="O3358" i="3"/>
  <c r="O3359" i="3"/>
  <c r="O3360" i="3"/>
  <c r="O3361" i="3"/>
  <c r="O3362" i="3"/>
  <c r="O3363" i="3"/>
  <c r="O3364" i="3"/>
  <c r="O3365" i="3"/>
  <c r="O3366" i="3"/>
  <c r="O3367" i="3"/>
  <c r="O3368" i="3"/>
  <c r="O3369" i="3"/>
  <c r="O3370" i="3"/>
  <c r="O3371" i="3"/>
  <c r="O3372" i="3"/>
  <c r="O3373" i="3"/>
  <c r="O3374" i="3"/>
  <c r="O3375" i="3"/>
  <c r="O3376" i="3"/>
  <c r="O3377" i="3"/>
  <c r="O3378" i="3"/>
  <c r="O3379" i="3"/>
  <c r="O3380" i="3"/>
  <c r="O3381" i="3"/>
  <c r="O3382" i="3"/>
  <c r="O3383" i="3"/>
  <c r="O3384" i="3"/>
  <c r="O3385" i="3"/>
  <c r="O3386" i="3"/>
  <c r="O3387" i="3"/>
  <c r="O3388" i="3"/>
  <c r="O3389" i="3"/>
  <c r="O3390" i="3"/>
  <c r="O3391" i="3"/>
  <c r="O3392" i="3"/>
  <c r="O3393" i="3"/>
  <c r="O3394" i="3"/>
  <c r="O3395" i="3"/>
  <c r="O3396" i="3"/>
  <c r="O3397" i="3"/>
  <c r="O3398" i="3"/>
  <c r="O3399" i="3"/>
  <c r="O3400" i="3"/>
  <c r="O3401" i="3"/>
  <c r="O3402" i="3"/>
  <c r="O3403" i="3"/>
  <c r="O3404" i="3"/>
  <c r="O3405" i="3"/>
  <c r="O3406" i="3"/>
  <c r="O3407" i="3"/>
  <c r="O3408" i="3"/>
  <c r="O3409" i="3"/>
  <c r="O3410" i="3"/>
  <c r="O3411" i="3"/>
  <c r="O3412" i="3"/>
  <c r="O3413" i="3"/>
  <c r="O3414" i="3"/>
  <c r="O3415" i="3"/>
  <c r="O3416" i="3"/>
  <c r="O3417" i="3"/>
  <c r="O3418" i="3"/>
  <c r="O3419" i="3"/>
  <c r="O3420" i="3"/>
  <c r="O3421" i="3"/>
  <c r="O3422" i="3"/>
  <c r="O3423" i="3"/>
  <c r="O3424" i="3"/>
  <c r="O3425" i="3"/>
  <c r="O3426" i="3"/>
  <c r="O3427" i="3"/>
  <c r="O3428" i="3"/>
  <c r="O3429" i="3"/>
  <c r="O3430" i="3"/>
  <c r="O3431" i="3"/>
  <c r="O3432" i="3"/>
  <c r="O3433" i="3"/>
  <c r="O3434" i="3"/>
  <c r="O3435" i="3"/>
  <c r="O3436" i="3"/>
  <c r="O3437" i="3"/>
  <c r="O3438" i="3"/>
  <c r="O3439" i="3"/>
  <c r="O3440" i="3"/>
  <c r="O3441" i="3"/>
  <c r="O3442" i="3"/>
  <c r="O3443" i="3"/>
  <c r="O3444" i="3"/>
  <c r="O3445" i="3"/>
  <c r="O3446" i="3"/>
  <c r="O3447" i="3"/>
  <c r="O3448" i="3"/>
  <c r="O3449" i="3"/>
  <c r="O3450" i="3"/>
  <c r="O3451" i="3"/>
  <c r="O3452" i="3"/>
  <c r="O3453" i="3"/>
  <c r="O3454" i="3"/>
  <c r="O3455" i="3"/>
  <c r="O3456" i="3"/>
  <c r="O3457" i="3"/>
  <c r="O3458" i="3"/>
  <c r="O3459" i="3"/>
  <c r="O3460" i="3"/>
  <c r="O3461" i="3"/>
  <c r="O3462" i="3"/>
  <c r="O3463" i="3"/>
  <c r="O3464" i="3"/>
  <c r="O3465" i="3"/>
  <c r="O3466" i="3"/>
  <c r="O3467" i="3"/>
  <c r="O3468" i="3"/>
  <c r="O3469" i="3"/>
  <c r="O3470" i="3"/>
  <c r="O3471" i="3"/>
  <c r="O3472" i="3"/>
  <c r="O3473" i="3"/>
  <c r="O3474" i="3"/>
  <c r="O3475" i="3"/>
  <c r="O3476" i="3"/>
  <c r="O3477" i="3"/>
  <c r="O3478" i="3"/>
  <c r="O3479" i="3"/>
  <c r="O3480" i="3"/>
  <c r="O3481" i="3"/>
  <c r="O3482" i="3"/>
  <c r="O3483" i="3"/>
  <c r="O3484" i="3"/>
  <c r="O3485" i="3"/>
  <c r="O3486" i="3"/>
  <c r="O3487" i="3"/>
  <c r="O3488" i="3"/>
  <c r="O3489" i="3"/>
  <c r="O3490" i="3"/>
  <c r="O3491" i="3"/>
  <c r="O3492" i="3"/>
  <c r="O3493" i="3"/>
  <c r="O3494" i="3"/>
  <c r="O3495" i="3"/>
  <c r="O3496" i="3"/>
  <c r="O3497" i="3"/>
  <c r="O3498" i="3"/>
  <c r="O3499" i="3"/>
  <c r="O3500" i="3"/>
  <c r="O3501" i="3"/>
  <c r="O3502" i="3"/>
  <c r="O3503" i="3"/>
  <c r="O3504" i="3"/>
  <c r="O3505" i="3"/>
  <c r="O3506" i="3"/>
  <c r="O3507" i="3"/>
  <c r="O3508" i="3"/>
  <c r="O3509" i="3"/>
  <c r="O3510" i="3"/>
  <c r="O3511" i="3"/>
  <c r="O3512" i="3"/>
  <c r="O3513" i="3"/>
  <c r="O3514" i="3"/>
  <c r="O3515" i="3"/>
  <c r="O3516" i="3"/>
  <c r="O3517" i="3"/>
  <c r="O3518" i="3"/>
  <c r="O3519" i="3"/>
  <c r="O3520" i="3"/>
  <c r="O3521" i="3"/>
  <c r="O3522" i="3"/>
  <c r="O3523" i="3"/>
  <c r="O3524" i="3"/>
  <c r="O3525" i="3"/>
  <c r="O3526" i="3"/>
  <c r="O3527" i="3"/>
  <c r="O3528" i="3"/>
  <c r="O3529" i="3"/>
  <c r="O3530" i="3"/>
  <c r="O3531" i="3"/>
  <c r="O3532" i="3"/>
  <c r="O3533" i="3"/>
  <c r="O3534" i="3"/>
  <c r="O3535" i="3"/>
  <c r="O3536" i="3"/>
  <c r="O3537" i="3"/>
  <c r="O3538" i="3"/>
  <c r="O3539" i="3"/>
  <c r="O3540" i="3"/>
  <c r="O3541" i="3"/>
  <c r="O3542" i="3"/>
  <c r="O3543" i="3"/>
  <c r="O3544" i="3"/>
  <c r="O3545" i="3"/>
  <c r="O3546" i="3"/>
  <c r="O3547" i="3"/>
  <c r="O3548" i="3"/>
  <c r="O3549" i="3"/>
  <c r="O3550" i="3"/>
  <c r="O3551" i="3"/>
  <c r="O3552" i="3"/>
  <c r="O3553" i="3"/>
  <c r="O3554" i="3"/>
  <c r="O3555" i="3"/>
  <c r="O3556" i="3"/>
  <c r="O3557" i="3"/>
  <c r="O3558" i="3"/>
  <c r="O3559" i="3"/>
  <c r="O3560" i="3"/>
  <c r="O3561" i="3"/>
  <c r="O3562" i="3"/>
  <c r="O3563" i="3"/>
  <c r="O3564" i="3"/>
  <c r="O3565" i="3"/>
  <c r="O3566" i="3"/>
  <c r="O3567" i="3"/>
  <c r="O3568" i="3"/>
  <c r="O3569" i="3"/>
  <c r="O3570" i="3"/>
  <c r="O3571" i="3"/>
  <c r="O3572" i="3"/>
  <c r="O3573" i="3"/>
  <c r="O3574" i="3"/>
  <c r="O3575" i="3"/>
  <c r="O3576" i="3"/>
  <c r="O3577" i="3"/>
  <c r="O3578" i="3"/>
  <c r="O3579" i="3"/>
  <c r="O3580" i="3"/>
  <c r="O3581" i="3"/>
  <c r="O3582" i="3"/>
  <c r="O3583" i="3"/>
  <c r="O3584" i="3"/>
  <c r="O3585" i="3"/>
  <c r="O3586" i="3"/>
  <c r="O3587" i="3"/>
  <c r="O3588" i="3"/>
  <c r="O3589" i="3"/>
  <c r="O3590" i="3"/>
  <c r="O3591" i="3"/>
  <c r="O3592" i="3"/>
  <c r="O3593" i="3"/>
  <c r="O3594" i="3"/>
  <c r="O3595" i="3"/>
  <c r="O3596" i="3"/>
  <c r="O3597" i="3"/>
  <c r="O3598" i="3"/>
  <c r="O3599" i="3"/>
  <c r="O3600" i="3"/>
  <c r="O3601" i="3"/>
  <c r="O3602" i="3"/>
  <c r="O3603" i="3"/>
  <c r="O3604" i="3"/>
  <c r="O3605" i="3"/>
  <c r="O3606" i="3"/>
  <c r="O3607" i="3"/>
  <c r="O3608" i="3"/>
  <c r="O3609" i="3"/>
  <c r="O3610" i="3"/>
  <c r="O3611" i="3"/>
  <c r="O3612" i="3"/>
  <c r="O3613" i="3"/>
  <c r="O3614" i="3"/>
  <c r="O3615" i="3"/>
  <c r="O3616" i="3"/>
  <c r="O3617" i="3"/>
  <c r="O3618" i="3"/>
  <c r="O3619" i="3"/>
  <c r="O3620" i="3"/>
  <c r="O3621" i="3"/>
  <c r="O3622" i="3"/>
  <c r="O3623" i="3"/>
  <c r="O3624" i="3"/>
  <c r="O3625" i="3"/>
  <c r="O3626" i="3"/>
  <c r="O3627" i="3"/>
  <c r="O3628" i="3"/>
  <c r="O3629" i="3"/>
  <c r="O3630" i="3"/>
  <c r="O3631" i="3"/>
  <c r="O3632" i="3"/>
  <c r="O3633" i="3"/>
  <c r="O3634" i="3"/>
  <c r="O3635" i="3"/>
  <c r="O3636" i="3"/>
  <c r="O3637" i="3"/>
  <c r="O3638" i="3"/>
  <c r="O3639" i="3"/>
  <c r="O3640" i="3"/>
  <c r="O3641" i="3"/>
  <c r="O3642" i="3"/>
  <c r="O3643" i="3"/>
  <c r="O3644" i="3"/>
  <c r="O3645" i="3"/>
  <c r="O3646" i="3"/>
  <c r="O3647" i="3"/>
  <c r="O3648" i="3"/>
  <c r="O3649" i="3"/>
  <c r="O3650" i="3"/>
  <c r="O3651" i="3"/>
  <c r="O3652" i="3"/>
  <c r="O3653" i="3"/>
  <c r="O3654" i="3"/>
  <c r="O3655" i="3"/>
  <c r="O3656" i="3"/>
  <c r="O3657" i="3"/>
  <c r="O3658" i="3"/>
  <c r="O3659" i="3"/>
  <c r="O3660" i="3"/>
  <c r="O3661" i="3"/>
  <c r="O3662" i="3"/>
  <c r="O3663" i="3"/>
  <c r="O3664" i="3"/>
  <c r="O3665" i="3"/>
  <c r="O3666" i="3"/>
  <c r="O3667" i="3"/>
  <c r="O3668" i="3"/>
  <c r="O3669" i="3"/>
  <c r="O3670" i="3"/>
  <c r="O3671" i="3"/>
  <c r="O3672" i="3"/>
  <c r="O3673" i="3"/>
  <c r="O3674" i="3"/>
  <c r="O3675" i="3"/>
  <c r="O3676" i="3"/>
  <c r="O3677" i="3"/>
  <c r="O3678" i="3"/>
  <c r="O3679" i="3"/>
  <c r="O3680" i="3"/>
  <c r="O3681" i="3"/>
  <c r="O3682" i="3"/>
  <c r="O3683" i="3"/>
  <c r="O3684" i="3"/>
  <c r="O3685" i="3"/>
  <c r="O3686" i="3"/>
  <c r="O3687" i="3"/>
  <c r="O3688" i="3"/>
  <c r="O3689" i="3"/>
  <c r="O3690" i="3"/>
  <c r="O3691" i="3"/>
  <c r="O3692" i="3"/>
  <c r="O3693" i="3"/>
  <c r="O3694" i="3"/>
  <c r="O3695" i="3"/>
  <c r="O3696" i="3"/>
  <c r="O3697" i="3"/>
  <c r="O3698" i="3"/>
  <c r="O3699" i="3"/>
  <c r="O3700" i="3"/>
  <c r="O3701" i="3"/>
  <c r="O3702" i="3"/>
  <c r="O3703" i="3"/>
  <c r="O3704" i="3"/>
  <c r="O3705" i="3"/>
  <c r="O3706" i="3"/>
  <c r="O3707" i="3"/>
  <c r="O3708" i="3"/>
  <c r="O3709" i="3"/>
  <c r="O3710" i="3"/>
  <c r="O3711" i="3"/>
  <c r="O3712" i="3"/>
  <c r="O3713" i="3"/>
  <c r="O3714" i="3"/>
  <c r="O3715" i="3"/>
  <c r="O3716" i="3"/>
  <c r="O3717" i="3"/>
  <c r="O3718" i="3"/>
  <c r="O3719" i="3"/>
  <c r="O3720" i="3"/>
  <c r="O3721" i="3"/>
  <c r="O3722" i="3"/>
  <c r="O3723" i="3"/>
  <c r="O3724" i="3"/>
  <c r="O3725" i="3"/>
  <c r="O3726" i="3"/>
  <c r="O3727" i="3"/>
  <c r="O3728" i="3"/>
  <c r="O3729" i="3"/>
  <c r="O3730" i="3"/>
  <c r="O3731" i="3"/>
  <c r="O3732" i="3"/>
  <c r="O3733" i="3"/>
  <c r="O3734" i="3"/>
  <c r="O3735" i="3"/>
  <c r="O3736" i="3"/>
  <c r="O3737" i="3"/>
  <c r="O3738" i="3"/>
  <c r="O3739" i="3"/>
  <c r="O3740" i="3"/>
  <c r="O3741" i="3"/>
  <c r="O3742" i="3"/>
  <c r="O3743" i="3"/>
  <c r="O3744" i="3"/>
  <c r="O3745" i="3"/>
  <c r="O3746" i="3"/>
  <c r="O3747" i="3"/>
  <c r="O3748" i="3"/>
  <c r="O3749" i="3"/>
  <c r="O3750" i="3"/>
  <c r="O3751" i="3"/>
  <c r="O3752" i="3"/>
  <c r="O3753" i="3"/>
  <c r="O3754" i="3"/>
  <c r="O3755" i="3"/>
  <c r="O3756" i="3"/>
  <c r="O3757" i="3"/>
  <c r="O3758" i="3"/>
  <c r="O3759" i="3"/>
  <c r="O3760" i="3"/>
  <c r="O3761" i="3"/>
  <c r="O3762" i="3"/>
  <c r="O3763" i="3"/>
  <c r="O3764" i="3"/>
  <c r="O3765" i="3"/>
  <c r="O3766" i="3"/>
  <c r="O3767" i="3"/>
  <c r="O3768" i="3"/>
  <c r="O3769" i="3"/>
  <c r="O3770" i="3"/>
  <c r="O3771" i="3"/>
  <c r="O3772" i="3"/>
  <c r="O3773" i="3"/>
  <c r="O3774" i="3"/>
  <c r="O3775" i="3"/>
  <c r="O3776" i="3"/>
  <c r="O3777" i="3"/>
  <c r="O3778" i="3"/>
  <c r="O3779" i="3"/>
  <c r="O3780" i="3"/>
  <c r="O3781" i="3"/>
  <c r="O3782" i="3"/>
  <c r="O3783" i="3"/>
  <c r="O3784" i="3"/>
  <c r="O3785" i="3"/>
  <c r="O3786" i="3"/>
  <c r="O3787" i="3"/>
  <c r="O3788" i="3"/>
  <c r="O3789" i="3"/>
  <c r="O3790" i="3"/>
  <c r="O3791" i="3"/>
  <c r="O3792" i="3"/>
  <c r="O3793" i="3"/>
  <c r="O3794" i="3"/>
  <c r="O3795" i="3"/>
  <c r="O3796" i="3"/>
  <c r="O3797" i="3"/>
  <c r="O3798" i="3"/>
  <c r="O3799" i="3"/>
  <c r="O3800" i="3"/>
  <c r="O3801" i="3"/>
  <c r="O3802" i="3"/>
  <c r="O3803" i="3"/>
  <c r="O3804" i="3"/>
  <c r="O3805" i="3"/>
  <c r="O3806" i="3"/>
  <c r="O3807" i="3"/>
  <c r="O3808" i="3"/>
  <c r="O3809" i="3"/>
  <c r="O3810" i="3"/>
  <c r="O3811" i="3"/>
  <c r="O3812" i="3"/>
  <c r="O3813" i="3"/>
  <c r="O3814" i="3"/>
  <c r="O3815" i="3"/>
  <c r="O3816" i="3"/>
  <c r="O3817" i="3"/>
  <c r="O3818" i="3"/>
  <c r="O3819" i="3"/>
  <c r="O3820" i="3"/>
  <c r="O3821" i="3"/>
  <c r="O3822" i="3"/>
  <c r="O3823" i="3"/>
  <c r="O3824" i="3"/>
  <c r="O3825" i="3"/>
  <c r="O3826" i="3"/>
  <c r="O3827" i="3"/>
  <c r="O3828" i="3"/>
  <c r="O3829" i="3"/>
  <c r="O3830" i="3"/>
  <c r="O3831" i="3"/>
  <c r="O3832" i="3"/>
  <c r="O3833" i="3"/>
  <c r="O3834" i="3"/>
  <c r="O3835" i="3"/>
  <c r="O3836" i="3"/>
  <c r="O3837" i="3"/>
  <c r="O3838" i="3"/>
  <c r="O3839" i="3"/>
  <c r="O3840" i="3"/>
  <c r="O3841" i="3"/>
  <c r="O3842" i="3"/>
  <c r="O3843" i="3"/>
  <c r="O3844" i="3"/>
  <c r="O3845" i="3"/>
  <c r="O3846" i="3"/>
  <c r="O3847" i="3"/>
  <c r="O3848" i="3"/>
  <c r="O3849" i="3"/>
  <c r="O3850" i="3"/>
  <c r="O3851" i="3"/>
  <c r="O3852" i="3"/>
  <c r="O3853" i="3"/>
  <c r="O3854" i="3"/>
  <c r="O3855" i="3"/>
  <c r="O3856" i="3"/>
  <c r="O3857" i="3"/>
  <c r="O3858" i="3"/>
  <c r="O3859" i="3"/>
  <c r="O3860" i="3"/>
  <c r="O3861" i="3"/>
  <c r="O3862" i="3"/>
  <c r="O3863" i="3"/>
  <c r="O3864" i="3"/>
  <c r="O3865" i="3"/>
  <c r="O3866" i="3"/>
  <c r="O3867" i="3"/>
  <c r="O3868" i="3"/>
  <c r="O3869" i="3"/>
  <c r="O3870" i="3"/>
  <c r="O3871" i="3"/>
  <c r="O3872" i="3"/>
  <c r="O3873" i="3"/>
  <c r="O3874" i="3"/>
  <c r="O3875" i="3"/>
  <c r="O3876" i="3"/>
  <c r="O3877" i="3"/>
  <c r="O3878" i="3"/>
  <c r="O3879" i="3"/>
  <c r="O3880" i="3"/>
  <c r="O3881" i="3"/>
  <c r="O3882" i="3"/>
  <c r="O3883" i="3"/>
  <c r="O3884" i="3"/>
  <c r="O3885" i="3"/>
  <c r="O3886" i="3"/>
  <c r="O3887" i="3"/>
  <c r="O3888" i="3"/>
  <c r="O3889" i="3"/>
  <c r="O3890" i="3"/>
  <c r="O3891" i="3"/>
  <c r="O3892" i="3"/>
  <c r="O3893" i="3"/>
  <c r="O3894" i="3"/>
  <c r="O3895" i="3"/>
  <c r="O3896" i="3"/>
  <c r="O3897" i="3"/>
  <c r="O3898" i="3"/>
  <c r="O3899" i="3"/>
  <c r="O3900" i="3"/>
  <c r="O3901" i="3"/>
  <c r="O3902" i="3"/>
  <c r="O3903" i="3"/>
  <c r="O3904" i="3"/>
  <c r="O3905" i="3"/>
  <c r="O3906" i="3"/>
  <c r="O3907" i="3"/>
  <c r="O3908" i="3"/>
  <c r="O3909" i="3"/>
  <c r="O3910" i="3"/>
  <c r="O3911" i="3"/>
  <c r="O3912" i="3"/>
  <c r="O3913" i="3"/>
  <c r="O3914" i="3"/>
  <c r="O3915" i="3"/>
  <c r="O3916" i="3"/>
  <c r="O3917" i="3"/>
  <c r="O3918" i="3"/>
  <c r="O3919" i="3"/>
  <c r="O3920" i="3"/>
  <c r="O3921" i="3"/>
  <c r="O3922" i="3"/>
  <c r="O3923" i="3"/>
  <c r="O3924" i="3"/>
  <c r="O3925" i="3"/>
  <c r="O3926" i="3"/>
  <c r="O3927" i="3"/>
  <c r="O3928" i="3"/>
  <c r="O3929" i="3"/>
  <c r="O3930" i="3"/>
  <c r="O3931" i="3"/>
  <c r="O3932" i="3"/>
  <c r="O3933" i="3"/>
  <c r="O3934" i="3"/>
  <c r="O3935" i="3"/>
  <c r="O3936" i="3"/>
  <c r="O3937" i="3"/>
  <c r="O3938" i="3"/>
  <c r="O3939" i="3"/>
  <c r="O3940" i="3"/>
  <c r="O3941" i="3"/>
  <c r="O3942" i="3"/>
  <c r="O3943" i="3"/>
  <c r="O3944" i="3"/>
  <c r="O3945" i="3"/>
  <c r="O3946" i="3"/>
  <c r="O3947" i="3"/>
  <c r="O3948" i="3"/>
  <c r="O3949" i="3"/>
  <c r="O3950" i="3"/>
  <c r="O3951" i="3"/>
  <c r="O3952" i="3"/>
  <c r="O3953" i="3"/>
  <c r="O3954" i="3"/>
  <c r="O3955" i="3"/>
  <c r="O3956" i="3"/>
  <c r="O3957" i="3"/>
  <c r="O3958" i="3"/>
  <c r="O3959" i="3"/>
  <c r="O3960" i="3"/>
  <c r="O3961" i="3"/>
  <c r="O3962" i="3"/>
  <c r="O3963" i="3"/>
  <c r="O3964" i="3"/>
  <c r="O3965" i="3"/>
  <c r="O3966" i="3"/>
  <c r="O3967" i="3"/>
  <c r="O3968" i="3"/>
  <c r="O3969" i="3"/>
  <c r="O3970" i="3"/>
  <c r="O3971" i="3"/>
  <c r="O3972" i="3"/>
  <c r="O3973" i="3"/>
  <c r="O3974" i="3"/>
  <c r="O3975" i="3"/>
  <c r="O3976" i="3"/>
  <c r="O3977" i="3"/>
  <c r="O3978" i="3"/>
  <c r="O3979" i="3"/>
  <c r="O3980" i="3"/>
  <c r="O3981" i="3"/>
  <c r="O3982" i="3"/>
  <c r="O3983" i="3"/>
  <c r="O3984" i="3"/>
  <c r="O3985" i="3"/>
  <c r="O3986" i="3"/>
  <c r="O3987" i="3"/>
  <c r="O3988" i="3"/>
  <c r="O3989" i="3"/>
  <c r="O3990" i="3"/>
  <c r="O3991" i="3"/>
  <c r="O3992" i="3"/>
  <c r="O3993" i="3"/>
  <c r="O3994" i="3"/>
  <c r="O3995" i="3"/>
  <c r="O3996" i="3"/>
  <c r="O3997" i="3"/>
  <c r="O3998" i="3"/>
  <c r="O3999" i="3"/>
  <c r="O4000" i="3"/>
  <c r="O4001" i="3"/>
  <c r="O4002" i="3"/>
  <c r="O4003" i="3"/>
  <c r="O4004" i="3"/>
  <c r="O4005" i="3"/>
  <c r="O4006" i="3"/>
  <c r="O4007" i="3"/>
  <c r="O4008" i="3"/>
  <c r="O4009" i="3"/>
  <c r="O4010" i="3"/>
  <c r="O4011" i="3"/>
  <c r="O4012" i="3"/>
  <c r="O4013" i="3"/>
  <c r="O4014" i="3"/>
  <c r="O4015" i="3"/>
  <c r="O4016" i="3"/>
  <c r="O4017" i="3"/>
  <c r="O4018" i="3"/>
  <c r="O4019" i="3"/>
  <c r="O4020" i="3"/>
  <c r="O4021" i="3"/>
  <c r="O4022" i="3"/>
  <c r="O4023" i="3"/>
  <c r="O4024" i="3"/>
  <c r="O4025" i="3"/>
  <c r="O4026" i="3"/>
  <c r="O4027" i="3"/>
  <c r="O4028" i="3"/>
  <c r="O4029" i="3"/>
  <c r="O4030" i="3"/>
  <c r="O4031" i="3"/>
  <c r="O4032" i="3"/>
  <c r="O4033" i="3"/>
  <c r="O4034" i="3"/>
  <c r="O4035" i="3"/>
  <c r="O4036" i="3"/>
  <c r="O4037" i="3"/>
  <c r="O4038" i="3"/>
  <c r="O4039" i="3"/>
  <c r="O4040" i="3"/>
  <c r="O4041" i="3"/>
  <c r="O4042" i="3"/>
  <c r="O4043" i="3"/>
  <c r="O4044" i="3"/>
  <c r="O4045" i="3"/>
  <c r="O4046" i="3"/>
  <c r="O4047" i="3"/>
  <c r="O4048" i="3"/>
  <c r="O4049" i="3"/>
  <c r="O4050" i="3"/>
  <c r="O4051" i="3"/>
  <c r="O4052" i="3"/>
  <c r="O4053" i="3"/>
  <c r="O4054" i="3"/>
  <c r="O4055" i="3"/>
  <c r="O4056" i="3"/>
  <c r="O4057" i="3"/>
  <c r="O4058" i="3"/>
  <c r="O4059" i="3"/>
  <c r="O4060" i="3"/>
  <c r="O4061" i="3"/>
  <c r="O4062" i="3"/>
  <c r="O4063" i="3"/>
  <c r="O4064" i="3"/>
  <c r="O4065" i="3"/>
  <c r="O4066" i="3"/>
  <c r="O4067" i="3"/>
  <c r="O4068" i="3"/>
  <c r="O4069" i="3"/>
  <c r="O4070" i="3"/>
  <c r="O4071" i="3"/>
  <c r="O4072" i="3"/>
  <c r="O4073" i="3"/>
  <c r="O4074" i="3"/>
  <c r="O4075" i="3"/>
  <c r="O4076" i="3"/>
  <c r="O4077" i="3"/>
  <c r="O4078" i="3"/>
  <c r="O4079" i="3"/>
  <c r="O4080" i="3"/>
  <c r="O4081" i="3"/>
  <c r="O4082" i="3"/>
  <c r="O4083" i="3"/>
  <c r="O4084" i="3"/>
  <c r="O4085" i="3"/>
  <c r="O4086" i="3"/>
  <c r="O4087" i="3"/>
  <c r="O4088" i="3"/>
  <c r="O4089" i="3"/>
  <c r="O4090" i="3"/>
  <c r="O4091" i="3"/>
  <c r="O4092" i="3"/>
  <c r="O4093" i="3"/>
  <c r="O4094" i="3"/>
  <c r="O4095" i="3"/>
  <c r="O4096" i="3"/>
  <c r="O4097" i="3"/>
  <c r="O4098" i="3"/>
  <c r="O4099" i="3"/>
  <c r="O4100" i="3"/>
  <c r="O4101" i="3"/>
  <c r="O4102" i="3"/>
  <c r="O4103" i="3"/>
  <c r="O4104" i="3"/>
  <c r="O4105" i="3"/>
  <c r="O4106" i="3"/>
  <c r="O4107" i="3"/>
  <c r="O4108" i="3"/>
  <c r="O4109" i="3"/>
  <c r="O4110" i="3"/>
  <c r="O4111" i="3"/>
  <c r="O4112" i="3"/>
  <c r="O4113" i="3"/>
  <c r="O4114" i="3"/>
  <c r="O4115" i="3"/>
  <c r="O4116" i="3"/>
  <c r="O4117" i="3"/>
  <c r="O4118" i="3"/>
  <c r="O4119" i="3"/>
  <c r="O4120" i="3"/>
  <c r="O4121" i="3"/>
  <c r="O4122" i="3"/>
  <c r="O4123" i="3"/>
  <c r="O4124" i="3"/>
  <c r="O4125" i="3"/>
  <c r="O4126" i="3"/>
  <c r="O4127" i="3"/>
  <c r="O4128" i="3"/>
  <c r="O4129" i="3"/>
  <c r="O4130" i="3"/>
  <c r="O4131" i="3"/>
  <c r="O4132" i="3"/>
  <c r="O4133" i="3"/>
  <c r="O4134" i="3"/>
  <c r="O4135" i="3"/>
  <c r="O4136" i="3"/>
  <c r="O4137" i="3"/>
  <c r="O4138" i="3"/>
  <c r="O4139" i="3"/>
  <c r="O4140" i="3"/>
  <c r="O4141" i="3"/>
  <c r="O4142" i="3"/>
  <c r="O4143" i="3"/>
  <c r="O4144" i="3"/>
  <c r="O4145" i="3"/>
  <c r="O4146" i="3"/>
  <c r="O4147" i="3"/>
  <c r="O4148" i="3"/>
  <c r="O4149" i="3"/>
  <c r="O4150" i="3"/>
  <c r="O4151" i="3"/>
  <c r="O4152" i="3"/>
  <c r="O4153" i="3"/>
  <c r="O4154" i="3"/>
  <c r="O4155" i="3"/>
  <c r="O4156" i="3"/>
  <c r="O4157" i="3"/>
  <c r="O4158" i="3"/>
  <c r="O4159" i="3"/>
  <c r="O4160" i="3"/>
  <c r="O4161" i="3"/>
  <c r="O4162" i="3"/>
  <c r="O3" i="3"/>
  <c r="G4" i="3" l="1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0" i="3"/>
  <c r="G2191" i="3"/>
  <c r="G2192" i="3"/>
  <c r="G2193" i="3"/>
  <c r="G2194" i="3"/>
  <c r="G2195" i="3"/>
  <c r="G2196" i="3"/>
  <c r="G2197" i="3"/>
  <c r="G2198" i="3"/>
  <c r="G2199" i="3"/>
  <c r="G2200" i="3"/>
  <c r="G2201" i="3"/>
  <c r="G2202" i="3"/>
  <c r="G2203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1" i="3"/>
  <c r="G2222" i="3"/>
  <c r="G2223" i="3"/>
  <c r="G2224" i="3"/>
  <c r="G2225" i="3"/>
  <c r="G2226" i="3"/>
  <c r="G2227" i="3"/>
  <c r="G2228" i="3"/>
  <c r="G2229" i="3"/>
  <c r="G2230" i="3"/>
  <c r="G2231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2244" i="3"/>
  <c r="G2245" i="3"/>
  <c r="G2246" i="3"/>
  <c r="G2247" i="3"/>
  <c r="G2248" i="3"/>
  <c r="G2249" i="3"/>
  <c r="G2250" i="3"/>
  <c r="G2251" i="3"/>
  <c r="G2252" i="3"/>
  <c r="G2253" i="3"/>
  <c r="G2254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79" i="3"/>
  <c r="G2280" i="3"/>
  <c r="G2281" i="3"/>
  <c r="G2282" i="3"/>
  <c r="G2283" i="3"/>
  <c r="G2284" i="3"/>
  <c r="G2285" i="3"/>
  <c r="G2286" i="3"/>
  <c r="G2287" i="3"/>
  <c r="G2288" i="3"/>
  <c r="G2289" i="3"/>
  <c r="G2290" i="3"/>
  <c r="G2291" i="3"/>
  <c r="G2292" i="3"/>
  <c r="G2293" i="3"/>
  <c r="G2294" i="3"/>
  <c r="G2295" i="3"/>
  <c r="G2296" i="3"/>
  <c r="G2297" i="3"/>
  <c r="G2298" i="3"/>
  <c r="G2299" i="3"/>
  <c r="G2300" i="3"/>
  <c r="G2301" i="3"/>
  <c r="G2302" i="3"/>
  <c r="G2303" i="3"/>
  <c r="G2304" i="3"/>
  <c r="G2305" i="3"/>
  <c r="G2306" i="3"/>
  <c r="G2307" i="3"/>
  <c r="G2308" i="3"/>
  <c r="G2309" i="3"/>
  <c r="G2310" i="3"/>
  <c r="G2311" i="3"/>
  <c r="G2312" i="3"/>
  <c r="G2313" i="3"/>
  <c r="G2314" i="3"/>
  <c r="G2315" i="3"/>
  <c r="G2316" i="3"/>
  <c r="G2317" i="3"/>
  <c r="G2318" i="3"/>
  <c r="G2319" i="3"/>
  <c r="G2320" i="3"/>
  <c r="G2321" i="3"/>
  <c r="G2322" i="3"/>
  <c r="G2323" i="3"/>
  <c r="G2324" i="3"/>
  <c r="G2325" i="3"/>
  <c r="G2326" i="3"/>
  <c r="G2327" i="3"/>
  <c r="G2328" i="3"/>
  <c r="G2329" i="3"/>
  <c r="G2330" i="3"/>
  <c r="G2331" i="3"/>
  <c r="G2332" i="3"/>
  <c r="G2333" i="3"/>
  <c r="G2334" i="3"/>
  <c r="G2335" i="3"/>
  <c r="G2336" i="3"/>
  <c r="G2337" i="3"/>
  <c r="G2338" i="3"/>
  <c r="G2339" i="3"/>
  <c r="G2340" i="3"/>
  <c r="G2341" i="3"/>
  <c r="G2342" i="3"/>
  <c r="G2343" i="3"/>
  <c r="G2344" i="3"/>
  <c r="G2345" i="3"/>
  <c r="G2346" i="3"/>
  <c r="G2347" i="3"/>
  <c r="G2348" i="3"/>
  <c r="G2349" i="3"/>
  <c r="G2350" i="3"/>
  <c r="G2351" i="3"/>
  <c r="G2352" i="3"/>
  <c r="G2353" i="3"/>
  <c r="G2354" i="3"/>
  <c r="G2355" i="3"/>
  <c r="G2356" i="3"/>
  <c r="G2357" i="3"/>
  <c r="G2358" i="3"/>
  <c r="G2359" i="3"/>
  <c r="G2360" i="3"/>
  <c r="G2361" i="3"/>
  <c r="G2362" i="3"/>
  <c r="G2363" i="3"/>
  <c r="G2364" i="3"/>
  <c r="G2365" i="3"/>
  <c r="G2366" i="3"/>
  <c r="G2367" i="3"/>
  <c r="G2368" i="3"/>
  <c r="G2369" i="3"/>
  <c r="G2370" i="3"/>
  <c r="G2371" i="3"/>
  <c r="G2372" i="3"/>
  <c r="G2373" i="3"/>
  <c r="G2374" i="3"/>
  <c r="G2375" i="3"/>
  <c r="G2376" i="3"/>
  <c r="G2377" i="3"/>
  <c r="G2378" i="3"/>
  <c r="G2379" i="3"/>
  <c r="G2380" i="3"/>
  <c r="G2381" i="3"/>
  <c r="G2382" i="3"/>
  <c r="G2383" i="3"/>
  <c r="G2384" i="3"/>
  <c r="G2385" i="3"/>
  <c r="G2386" i="3"/>
  <c r="G2387" i="3"/>
  <c r="G2388" i="3"/>
  <c r="G2389" i="3"/>
  <c r="G2390" i="3"/>
  <c r="G2391" i="3"/>
  <c r="G2392" i="3"/>
  <c r="G2393" i="3"/>
  <c r="G2394" i="3"/>
  <c r="G2395" i="3"/>
  <c r="G2396" i="3"/>
  <c r="G2397" i="3"/>
  <c r="G2398" i="3"/>
  <c r="G2399" i="3"/>
  <c r="G2400" i="3"/>
  <c r="G2401" i="3"/>
  <c r="G2402" i="3"/>
  <c r="G2403" i="3"/>
  <c r="G2404" i="3"/>
  <c r="G2405" i="3"/>
  <c r="G2406" i="3"/>
  <c r="G2407" i="3"/>
  <c r="G2408" i="3"/>
  <c r="G2409" i="3"/>
  <c r="G2410" i="3"/>
  <c r="G2411" i="3"/>
  <c r="G2412" i="3"/>
  <c r="G2413" i="3"/>
  <c r="G2414" i="3"/>
  <c r="G2415" i="3"/>
  <c r="G2416" i="3"/>
  <c r="G2417" i="3"/>
  <c r="G2418" i="3"/>
  <c r="G2419" i="3"/>
  <c r="G2420" i="3"/>
  <c r="G2421" i="3"/>
  <c r="G2422" i="3"/>
  <c r="G2423" i="3"/>
  <c r="G2424" i="3"/>
  <c r="G2425" i="3"/>
  <c r="G2426" i="3"/>
  <c r="G2427" i="3"/>
  <c r="G2428" i="3"/>
  <c r="G2429" i="3"/>
  <c r="G2430" i="3"/>
  <c r="G2431" i="3"/>
  <c r="G2432" i="3"/>
  <c r="G2433" i="3"/>
  <c r="G2434" i="3"/>
  <c r="G2435" i="3"/>
  <c r="G2436" i="3"/>
  <c r="G2437" i="3"/>
  <c r="G2438" i="3"/>
  <c r="G2439" i="3"/>
  <c r="G2440" i="3"/>
  <c r="G2441" i="3"/>
  <c r="G2442" i="3"/>
  <c r="G2443" i="3"/>
  <c r="G2444" i="3"/>
  <c r="G2445" i="3"/>
  <c r="G2446" i="3"/>
  <c r="G2447" i="3"/>
  <c r="G2448" i="3"/>
  <c r="G2449" i="3"/>
  <c r="G2450" i="3"/>
  <c r="G2451" i="3"/>
  <c r="G2452" i="3"/>
  <c r="G2453" i="3"/>
  <c r="G2454" i="3"/>
  <c r="G2455" i="3"/>
  <c r="G2456" i="3"/>
  <c r="G2457" i="3"/>
  <c r="G2458" i="3"/>
  <c r="G2459" i="3"/>
  <c r="G2460" i="3"/>
  <c r="G2461" i="3"/>
  <c r="G2462" i="3"/>
  <c r="G2463" i="3"/>
  <c r="G2464" i="3"/>
  <c r="G2465" i="3"/>
  <c r="G2466" i="3"/>
  <c r="G2467" i="3"/>
  <c r="G2468" i="3"/>
  <c r="G2469" i="3"/>
  <c r="G2470" i="3"/>
  <c r="G2471" i="3"/>
  <c r="G2472" i="3"/>
  <c r="G2473" i="3"/>
  <c r="G2474" i="3"/>
  <c r="G2475" i="3"/>
  <c r="G2476" i="3"/>
  <c r="G2477" i="3"/>
  <c r="G2478" i="3"/>
  <c r="G2479" i="3"/>
  <c r="G2480" i="3"/>
  <c r="G2481" i="3"/>
  <c r="G2482" i="3"/>
  <c r="G2483" i="3"/>
  <c r="G2484" i="3"/>
  <c r="G2485" i="3"/>
  <c r="G2486" i="3"/>
  <c r="G2487" i="3"/>
  <c r="G2488" i="3"/>
  <c r="G2489" i="3"/>
  <c r="G2490" i="3"/>
  <c r="G2491" i="3"/>
  <c r="G2492" i="3"/>
  <c r="G2493" i="3"/>
  <c r="G2494" i="3"/>
  <c r="G2495" i="3"/>
  <c r="G2496" i="3"/>
  <c r="G2497" i="3"/>
  <c r="G2498" i="3"/>
  <c r="G2499" i="3"/>
  <c r="G2500" i="3"/>
  <c r="G2501" i="3"/>
  <c r="G2502" i="3"/>
  <c r="G2503" i="3"/>
  <c r="G2504" i="3"/>
  <c r="G2505" i="3"/>
  <c r="G2506" i="3"/>
  <c r="G2507" i="3"/>
  <c r="G2508" i="3"/>
  <c r="G2509" i="3"/>
  <c r="G2510" i="3"/>
  <c r="G2511" i="3"/>
  <c r="G2512" i="3"/>
  <c r="G2513" i="3"/>
  <c r="G2514" i="3"/>
  <c r="G2515" i="3"/>
  <c r="G2516" i="3"/>
  <c r="G2517" i="3"/>
  <c r="G2518" i="3"/>
  <c r="G2519" i="3"/>
  <c r="G2520" i="3"/>
  <c r="G2521" i="3"/>
  <c r="G2522" i="3"/>
  <c r="G2523" i="3"/>
  <c r="G2524" i="3"/>
  <c r="G2525" i="3"/>
  <c r="G2526" i="3"/>
  <c r="G2527" i="3"/>
  <c r="G2528" i="3"/>
  <c r="G2529" i="3"/>
  <c r="G2530" i="3"/>
  <c r="G2531" i="3"/>
  <c r="G2532" i="3"/>
  <c r="G2533" i="3"/>
  <c r="G2534" i="3"/>
  <c r="G2535" i="3"/>
  <c r="G2536" i="3"/>
  <c r="G2537" i="3"/>
  <c r="G2538" i="3"/>
  <c r="G2539" i="3"/>
  <c r="G2540" i="3"/>
  <c r="G2541" i="3"/>
  <c r="G2542" i="3"/>
  <c r="G2543" i="3"/>
  <c r="G2544" i="3"/>
  <c r="G2545" i="3"/>
  <c r="G2546" i="3"/>
  <c r="G2547" i="3"/>
  <c r="G2548" i="3"/>
  <c r="G2549" i="3"/>
  <c r="G2550" i="3"/>
  <c r="G2551" i="3"/>
  <c r="G2552" i="3"/>
  <c r="G2553" i="3"/>
  <c r="G2554" i="3"/>
  <c r="G2555" i="3"/>
  <c r="G2556" i="3"/>
  <c r="G2557" i="3"/>
  <c r="G2558" i="3"/>
  <c r="G2559" i="3"/>
  <c r="G2560" i="3"/>
  <c r="G2561" i="3"/>
  <c r="G2562" i="3"/>
  <c r="G2563" i="3"/>
  <c r="G2564" i="3"/>
  <c r="G2565" i="3"/>
  <c r="G2566" i="3"/>
  <c r="G2567" i="3"/>
  <c r="G2568" i="3"/>
  <c r="G2569" i="3"/>
  <c r="G2570" i="3"/>
  <c r="G2571" i="3"/>
  <c r="G2572" i="3"/>
  <c r="G2573" i="3"/>
  <c r="G2574" i="3"/>
  <c r="G2575" i="3"/>
  <c r="G2576" i="3"/>
  <c r="G2577" i="3"/>
  <c r="G2578" i="3"/>
  <c r="G2579" i="3"/>
  <c r="G2580" i="3"/>
  <c r="G2581" i="3"/>
  <c r="G2582" i="3"/>
  <c r="G2583" i="3"/>
  <c r="G2584" i="3"/>
  <c r="G2585" i="3"/>
  <c r="G2586" i="3"/>
  <c r="G2587" i="3"/>
  <c r="G2588" i="3"/>
  <c r="G2589" i="3"/>
  <c r="G2590" i="3"/>
  <c r="G2591" i="3"/>
  <c r="G2592" i="3"/>
  <c r="G2593" i="3"/>
  <c r="G2594" i="3"/>
  <c r="G2595" i="3"/>
  <c r="G2596" i="3"/>
  <c r="G2597" i="3"/>
  <c r="G2598" i="3"/>
  <c r="G2599" i="3"/>
  <c r="G2600" i="3"/>
  <c r="G2601" i="3"/>
  <c r="G2602" i="3"/>
  <c r="G2603" i="3"/>
  <c r="G2604" i="3"/>
  <c r="G2605" i="3"/>
  <c r="G2606" i="3"/>
  <c r="G2607" i="3"/>
  <c r="G2608" i="3"/>
  <c r="G2609" i="3"/>
  <c r="G2610" i="3"/>
  <c r="G2611" i="3"/>
  <c r="G2612" i="3"/>
  <c r="G2613" i="3"/>
  <c r="G2614" i="3"/>
  <c r="G2615" i="3"/>
  <c r="G2616" i="3"/>
  <c r="G2617" i="3"/>
  <c r="G2618" i="3"/>
  <c r="G2619" i="3"/>
  <c r="G2620" i="3"/>
  <c r="G2621" i="3"/>
  <c r="G2622" i="3"/>
  <c r="G2623" i="3"/>
  <c r="G2624" i="3"/>
  <c r="G2625" i="3"/>
  <c r="G2626" i="3"/>
  <c r="G2627" i="3"/>
  <c r="G2628" i="3"/>
  <c r="G2629" i="3"/>
  <c r="G2630" i="3"/>
  <c r="G2631" i="3"/>
  <c r="G2632" i="3"/>
  <c r="G2633" i="3"/>
  <c r="G2634" i="3"/>
  <c r="G2635" i="3"/>
  <c r="G2636" i="3"/>
  <c r="G2637" i="3"/>
  <c r="G2638" i="3"/>
  <c r="G2639" i="3"/>
  <c r="G2640" i="3"/>
  <c r="G2641" i="3"/>
  <c r="G2642" i="3"/>
  <c r="G2643" i="3"/>
  <c r="G2644" i="3"/>
  <c r="G2645" i="3"/>
  <c r="G2646" i="3"/>
  <c r="G2647" i="3"/>
  <c r="G2648" i="3"/>
  <c r="G2649" i="3"/>
  <c r="G2650" i="3"/>
  <c r="G2651" i="3"/>
  <c r="G2652" i="3"/>
  <c r="G2653" i="3"/>
  <c r="G2654" i="3"/>
  <c r="G2655" i="3"/>
  <c r="G2656" i="3"/>
  <c r="G2657" i="3"/>
  <c r="G2658" i="3"/>
  <c r="G2659" i="3"/>
  <c r="G2660" i="3"/>
  <c r="G2661" i="3"/>
  <c r="G2662" i="3"/>
  <c r="G2663" i="3"/>
  <c r="G2664" i="3"/>
  <c r="G2665" i="3"/>
  <c r="G2666" i="3"/>
  <c r="G2667" i="3"/>
  <c r="G2668" i="3"/>
  <c r="G2669" i="3"/>
  <c r="G2670" i="3"/>
  <c r="G2671" i="3"/>
  <c r="G2672" i="3"/>
  <c r="G2673" i="3"/>
  <c r="G2674" i="3"/>
  <c r="G2675" i="3"/>
  <c r="G2676" i="3"/>
  <c r="G2677" i="3"/>
  <c r="G2678" i="3"/>
  <c r="G2679" i="3"/>
  <c r="G2680" i="3"/>
  <c r="G2681" i="3"/>
  <c r="G2682" i="3"/>
  <c r="G2683" i="3"/>
  <c r="G2684" i="3"/>
  <c r="G2685" i="3"/>
  <c r="G2686" i="3"/>
  <c r="G2687" i="3"/>
  <c r="G2688" i="3"/>
  <c r="G2689" i="3"/>
  <c r="G2690" i="3"/>
  <c r="G2691" i="3"/>
  <c r="G2692" i="3"/>
  <c r="G2693" i="3"/>
  <c r="G2694" i="3"/>
  <c r="G2695" i="3"/>
  <c r="G2696" i="3"/>
  <c r="G2697" i="3"/>
  <c r="G2698" i="3"/>
  <c r="G2699" i="3"/>
  <c r="G2700" i="3"/>
  <c r="G2701" i="3"/>
  <c r="G2702" i="3"/>
  <c r="G2703" i="3"/>
  <c r="G2704" i="3"/>
  <c r="G2705" i="3"/>
  <c r="G2706" i="3"/>
  <c r="G2707" i="3"/>
  <c r="G2708" i="3"/>
  <c r="G2709" i="3"/>
  <c r="G2710" i="3"/>
  <c r="G2711" i="3"/>
  <c r="G2712" i="3"/>
  <c r="G2713" i="3"/>
  <c r="G2714" i="3"/>
  <c r="G2715" i="3"/>
  <c r="G2716" i="3"/>
  <c r="G2717" i="3"/>
  <c r="G2718" i="3"/>
  <c r="G2719" i="3"/>
  <c r="G2720" i="3"/>
  <c r="G2721" i="3"/>
  <c r="G2722" i="3"/>
  <c r="G2723" i="3"/>
  <c r="G2724" i="3"/>
  <c r="G2725" i="3"/>
  <c r="G2726" i="3"/>
  <c r="G2727" i="3"/>
  <c r="G2728" i="3"/>
  <c r="G2729" i="3"/>
  <c r="G2730" i="3"/>
  <c r="G2731" i="3"/>
  <c r="G2732" i="3"/>
  <c r="G2733" i="3"/>
  <c r="G2734" i="3"/>
  <c r="G2735" i="3"/>
  <c r="G2736" i="3"/>
  <c r="G2737" i="3"/>
  <c r="G2738" i="3"/>
  <c r="G2739" i="3"/>
  <c r="G2740" i="3"/>
  <c r="G2741" i="3"/>
  <c r="G2742" i="3"/>
  <c r="G2743" i="3"/>
  <c r="G2744" i="3"/>
  <c r="G2745" i="3"/>
  <c r="G2746" i="3"/>
  <c r="G2747" i="3"/>
  <c r="G2748" i="3"/>
  <c r="G2749" i="3"/>
  <c r="G2750" i="3"/>
  <c r="G2751" i="3"/>
  <c r="G2752" i="3"/>
  <c r="G2753" i="3"/>
  <c r="G2754" i="3"/>
  <c r="G2755" i="3"/>
  <c r="G2756" i="3"/>
  <c r="G2757" i="3"/>
  <c r="G2758" i="3"/>
  <c r="G2759" i="3"/>
  <c r="G2760" i="3"/>
  <c r="G2761" i="3"/>
  <c r="G2762" i="3"/>
  <c r="G2763" i="3"/>
  <c r="G2764" i="3"/>
  <c r="G2765" i="3"/>
  <c r="G2766" i="3"/>
  <c r="G2767" i="3"/>
  <c r="G2768" i="3"/>
  <c r="G2769" i="3"/>
  <c r="G2770" i="3"/>
  <c r="G2771" i="3"/>
  <c r="G2772" i="3"/>
  <c r="G2773" i="3"/>
  <c r="G2774" i="3"/>
  <c r="G2775" i="3"/>
  <c r="G2776" i="3"/>
  <c r="G2777" i="3"/>
  <c r="G2778" i="3"/>
  <c r="G2779" i="3"/>
  <c r="G2780" i="3"/>
  <c r="G2781" i="3"/>
  <c r="G2782" i="3"/>
  <c r="G2783" i="3"/>
  <c r="G2784" i="3"/>
  <c r="G2785" i="3"/>
  <c r="G2786" i="3"/>
  <c r="G2787" i="3"/>
  <c r="G2788" i="3"/>
  <c r="G2789" i="3"/>
  <c r="G2790" i="3"/>
  <c r="G2791" i="3"/>
  <c r="G2792" i="3"/>
  <c r="G2793" i="3"/>
  <c r="G2794" i="3"/>
  <c r="G2795" i="3"/>
  <c r="G2796" i="3"/>
  <c r="G2797" i="3"/>
  <c r="G2798" i="3"/>
  <c r="G2799" i="3"/>
  <c r="G2800" i="3"/>
  <c r="G2801" i="3"/>
  <c r="G2802" i="3"/>
  <c r="G2803" i="3"/>
  <c r="G2804" i="3"/>
  <c r="G2805" i="3"/>
  <c r="G2806" i="3"/>
  <c r="G2807" i="3"/>
  <c r="G2808" i="3"/>
  <c r="G2809" i="3"/>
  <c r="G2810" i="3"/>
  <c r="G2811" i="3"/>
  <c r="G2812" i="3"/>
  <c r="G2813" i="3"/>
  <c r="G2814" i="3"/>
  <c r="G2815" i="3"/>
  <c r="G2816" i="3"/>
  <c r="G2817" i="3"/>
  <c r="G2818" i="3"/>
  <c r="G2819" i="3"/>
  <c r="G2820" i="3"/>
  <c r="G2821" i="3"/>
  <c r="G2822" i="3"/>
  <c r="G2823" i="3"/>
  <c r="G2824" i="3"/>
  <c r="G2825" i="3"/>
  <c r="G2826" i="3"/>
  <c r="G2827" i="3"/>
  <c r="G2828" i="3"/>
  <c r="G2829" i="3"/>
  <c r="G2830" i="3"/>
  <c r="G2831" i="3"/>
  <c r="G2832" i="3"/>
  <c r="G2833" i="3"/>
  <c r="G2834" i="3"/>
  <c r="G2835" i="3"/>
  <c r="G2836" i="3"/>
  <c r="G2837" i="3"/>
  <c r="G2838" i="3"/>
  <c r="G2839" i="3"/>
  <c r="G2840" i="3"/>
  <c r="G2841" i="3"/>
  <c r="G2842" i="3"/>
  <c r="G2843" i="3"/>
  <c r="G2844" i="3"/>
  <c r="G2845" i="3"/>
  <c r="G2846" i="3"/>
  <c r="G2847" i="3"/>
  <c r="G2848" i="3"/>
  <c r="G2849" i="3"/>
  <c r="G2850" i="3"/>
  <c r="G2851" i="3"/>
  <c r="G2852" i="3"/>
  <c r="G2853" i="3"/>
  <c r="G2854" i="3"/>
  <c r="G2855" i="3"/>
  <c r="G2856" i="3"/>
  <c r="G2857" i="3"/>
  <c r="G2858" i="3"/>
  <c r="G2859" i="3"/>
  <c r="G2860" i="3"/>
  <c r="G2861" i="3"/>
  <c r="G2862" i="3"/>
  <c r="G2863" i="3"/>
  <c r="G2864" i="3"/>
  <c r="G2865" i="3"/>
  <c r="G2866" i="3"/>
  <c r="G2867" i="3"/>
  <c r="G2868" i="3"/>
  <c r="G2869" i="3"/>
  <c r="G2870" i="3"/>
  <c r="G2871" i="3"/>
  <c r="G2872" i="3"/>
  <c r="G2873" i="3"/>
  <c r="G2874" i="3"/>
  <c r="G2875" i="3"/>
  <c r="G2876" i="3"/>
  <c r="G2877" i="3"/>
  <c r="G2878" i="3"/>
  <c r="G2879" i="3"/>
  <c r="G2880" i="3"/>
  <c r="G2881" i="3"/>
  <c r="G2882" i="3"/>
  <c r="G2883" i="3"/>
  <c r="G2884" i="3"/>
  <c r="G2885" i="3"/>
  <c r="G2886" i="3"/>
  <c r="G2887" i="3"/>
  <c r="G2888" i="3"/>
  <c r="G2889" i="3"/>
  <c r="G2890" i="3"/>
  <c r="G2891" i="3"/>
  <c r="G2892" i="3"/>
  <c r="G2893" i="3"/>
  <c r="G2894" i="3"/>
  <c r="G2895" i="3"/>
  <c r="G2896" i="3"/>
  <c r="G2897" i="3"/>
  <c r="G2898" i="3"/>
  <c r="G2899" i="3"/>
  <c r="G2900" i="3"/>
  <c r="G2901" i="3"/>
  <c r="G2902" i="3"/>
  <c r="G2903" i="3"/>
  <c r="G2904" i="3"/>
  <c r="G2905" i="3"/>
  <c r="G2906" i="3"/>
  <c r="G2907" i="3"/>
  <c r="G2908" i="3"/>
  <c r="G2909" i="3"/>
  <c r="G2910" i="3"/>
  <c r="G2911" i="3"/>
  <c r="G2912" i="3"/>
  <c r="G2913" i="3"/>
  <c r="G2914" i="3"/>
  <c r="G2915" i="3"/>
  <c r="G2916" i="3"/>
  <c r="G2917" i="3"/>
  <c r="G2918" i="3"/>
  <c r="G2919" i="3"/>
  <c r="G2920" i="3"/>
  <c r="G2921" i="3"/>
  <c r="G2922" i="3"/>
  <c r="G2923" i="3"/>
  <c r="G2924" i="3"/>
  <c r="G2925" i="3"/>
  <c r="G2926" i="3"/>
  <c r="G2927" i="3"/>
  <c r="G2928" i="3"/>
  <c r="G2929" i="3"/>
  <c r="G2930" i="3"/>
  <c r="G2931" i="3"/>
  <c r="G2932" i="3"/>
  <c r="G2933" i="3"/>
  <c r="G2934" i="3"/>
  <c r="G2935" i="3"/>
  <c r="G2936" i="3"/>
  <c r="G2937" i="3"/>
  <c r="G2938" i="3"/>
  <c r="G2939" i="3"/>
  <c r="G2940" i="3"/>
  <c r="G2941" i="3"/>
  <c r="G2942" i="3"/>
  <c r="G2943" i="3"/>
  <c r="G2944" i="3"/>
  <c r="G2945" i="3"/>
  <c r="G2946" i="3"/>
  <c r="G2947" i="3"/>
  <c r="G2948" i="3"/>
  <c r="G2949" i="3"/>
  <c r="G2950" i="3"/>
  <c r="G2951" i="3"/>
  <c r="G2952" i="3"/>
  <c r="G2953" i="3"/>
  <c r="G2954" i="3"/>
  <c r="G2955" i="3"/>
  <c r="G2956" i="3"/>
  <c r="G2957" i="3"/>
  <c r="G2958" i="3"/>
  <c r="G2959" i="3"/>
  <c r="G2960" i="3"/>
  <c r="G2961" i="3"/>
  <c r="G2962" i="3"/>
  <c r="G2963" i="3"/>
  <c r="G2964" i="3"/>
  <c r="G2965" i="3"/>
  <c r="G2966" i="3"/>
  <c r="G2967" i="3"/>
  <c r="G2968" i="3"/>
  <c r="G2969" i="3"/>
  <c r="G2970" i="3"/>
  <c r="G2971" i="3"/>
  <c r="G2972" i="3"/>
  <c r="G2973" i="3"/>
  <c r="G2974" i="3"/>
  <c r="G2975" i="3"/>
  <c r="G2976" i="3"/>
  <c r="G2977" i="3"/>
  <c r="G2978" i="3"/>
  <c r="G2979" i="3"/>
  <c r="G2980" i="3"/>
  <c r="G2981" i="3"/>
  <c r="G2982" i="3"/>
  <c r="G2983" i="3"/>
  <c r="G2984" i="3"/>
  <c r="G2985" i="3"/>
  <c r="G2986" i="3"/>
  <c r="G2987" i="3"/>
  <c r="G2988" i="3"/>
  <c r="G2989" i="3"/>
  <c r="G2990" i="3"/>
  <c r="G2991" i="3"/>
  <c r="G2992" i="3"/>
  <c r="G2993" i="3"/>
  <c r="G2994" i="3"/>
  <c r="G2995" i="3"/>
  <c r="G2996" i="3"/>
  <c r="G2997" i="3"/>
  <c r="G2998" i="3"/>
  <c r="G2999" i="3"/>
  <c r="G3000" i="3"/>
  <c r="G3001" i="3"/>
  <c r="G3002" i="3"/>
  <c r="G3003" i="3"/>
  <c r="G3004" i="3"/>
  <c r="G3005" i="3"/>
  <c r="G3006" i="3"/>
  <c r="G3007" i="3"/>
  <c r="G3008" i="3"/>
  <c r="G3009" i="3"/>
  <c r="G3010" i="3"/>
  <c r="G3011" i="3"/>
  <c r="G3012" i="3"/>
  <c r="G3013" i="3"/>
  <c r="G3014" i="3"/>
  <c r="G3015" i="3"/>
  <c r="G3016" i="3"/>
  <c r="G3017" i="3"/>
  <c r="G3018" i="3"/>
  <c r="G3019" i="3"/>
  <c r="G3020" i="3"/>
  <c r="G3021" i="3"/>
  <c r="G3022" i="3"/>
  <c r="G3023" i="3"/>
  <c r="G3024" i="3"/>
  <c r="G3025" i="3"/>
  <c r="G3026" i="3"/>
  <c r="G3027" i="3"/>
  <c r="G3028" i="3"/>
  <c r="G3029" i="3"/>
  <c r="G3030" i="3"/>
  <c r="G3031" i="3"/>
  <c r="G3032" i="3"/>
  <c r="G3033" i="3"/>
  <c r="G3034" i="3"/>
  <c r="G3035" i="3"/>
  <c r="G3036" i="3"/>
  <c r="G3037" i="3"/>
  <c r="G3038" i="3"/>
  <c r="G3039" i="3"/>
  <c r="G3040" i="3"/>
  <c r="G3041" i="3"/>
  <c r="G3042" i="3"/>
  <c r="G3043" i="3"/>
  <c r="G3044" i="3"/>
  <c r="G3045" i="3"/>
  <c r="G3046" i="3"/>
  <c r="G3047" i="3"/>
  <c r="G3048" i="3"/>
  <c r="G3049" i="3"/>
  <c r="G3050" i="3"/>
  <c r="G3051" i="3"/>
  <c r="G3052" i="3"/>
  <c r="G3053" i="3"/>
  <c r="G3054" i="3"/>
  <c r="G3055" i="3"/>
  <c r="G3056" i="3"/>
  <c r="G3057" i="3"/>
  <c r="G3058" i="3"/>
  <c r="G3059" i="3"/>
  <c r="G3060" i="3"/>
  <c r="G3061" i="3"/>
  <c r="G3062" i="3"/>
  <c r="G3063" i="3"/>
  <c r="G3064" i="3"/>
  <c r="G3065" i="3"/>
  <c r="G3066" i="3"/>
  <c r="G3067" i="3"/>
  <c r="G3068" i="3"/>
  <c r="G3069" i="3"/>
  <c r="G3070" i="3"/>
  <c r="G3071" i="3"/>
  <c r="G3072" i="3"/>
  <c r="G3073" i="3"/>
  <c r="G3074" i="3"/>
  <c r="G3075" i="3"/>
  <c r="G3076" i="3"/>
  <c r="G3077" i="3"/>
  <c r="G3078" i="3"/>
  <c r="G3079" i="3"/>
  <c r="G3080" i="3"/>
  <c r="G3081" i="3"/>
  <c r="G3082" i="3"/>
  <c r="G3083" i="3"/>
  <c r="G3084" i="3"/>
  <c r="G3085" i="3"/>
  <c r="G3086" i="3"/>
  <c r="G3087" i="3"/>
  <c r="G3088" i="3"/>
  <c r="G3089" i="3"/>
  <c r="G3090" i="3"/>
  <c r="G3091" i="3"/>
  <c r="G3092" i="3"/>
  <c r="G3093" i="3"/>
  <c r="G3094" i="3"/>
  <c r="G3095" i="3"/>
  <c r="G3096" i="3"/>
  <c r="G3097" i="3"/>
  <c r="G3098" i="3"/>
  <c r="G3099" i="3"/>
  <c r="G3100" i="3"/>
  <c r="G3101" i="3"/>
  <c r="G3102" i="3"/>
  <c r="G3103" i="3"/>
  <c r="G3104" i="3"/>
  <c r="G3105" i="3"/>
  <c r="G3106" i="3"/>
  <c r="G3107" i="3"/>
  <c r="G3108" i="3"/>
  <c r="G3109" i="3"/>
  <c r="G3110" i="3"/>
  <c r="G3111" i="3"/>
  <c r="G3112" i="3"/>
  <c r="G3113" i="3"/>
  <c r="G3114" i="3"/>
  <c r="G3115" i="3"/>
  <c r="G3116" i="3"/>
  <c r="G3117" i="3"/>
  <c r="G3118" i="3"/>
  <c r="G3119" i="3"/>
  <c r="G3120" i="3"/>
  <c r="G3121" i="3"/>
  <c r="G3122" i="3"/>
  <c r="G3123" i="3"/>
  <c r="G3124" i="3"/>
  <c r="G3125" i="3"/>
  <c r="G3126" i="3"/>
  <c r="G3127" i="3"/>
  <c r="G3128" i="3"/>
  <c r="G3129" i="3"/>
  <c r="G3130" i="3"/>
  <c r="G3131" i="3"/>
  <c r="G3132" i="3"/>
  <c r="G3133" i="3"/>
  <c r="G3134" i="3"/>
  <c r="G3135" i="3"/>
  <c r="G3136" i="3"/>
  <c r="G3137" i="3"/>
  <c r="G3138" i="3"/>
  <c r="G3139" i="3"/>
  <c r="G3140" i="3"/>
  <c r="G3141" i="3"/>
  <c r="G3142" i="3"/>
  <c r="G3143" i="3"/>
  <c r="G3144" i="3"/>
  <c r="G3145" i="3"/>
  <c r="G3146" i="3"/>
  <c r="G3147" i="3"/>
  <c r="G3148" i="3"/>
  <c r="G3149" i="3"/>
  <c r="G3150" i="3"/>
  <c r="G3151" i="3"/>
  <c r="G3152" i="3"/>
  <c r="G3153" i="3"/>
  <c r="G3154" i="3"/>
  <c r="G3155" i="3"/>
  <c r="G3156" i="3"/>
  <c r="G3157" i="3"/>
  <c r="G3158" i="3"/>
  <c r="G3159" i="3"/>
  <c r="G3160" i="3"/>
  <c r="G3161" i="3"/>
  <c r="G3162" i="3"/>
  <c r="G3163" i="3"/>
  <c r="G3164" i="3"/>
  <c r="G3165" i="3"/>
  <c r="G3166" i="3"/>
  <c r="G3167" i="3"/>
  <c r="G3168" i="3"/>
  <c r="G3169" i="3"/>
  <c r="G3170" i="3"/>
  <c r="G3171" i="3"/>
  <c r="G3172" i="3"/>
  <c r="G3173" i="3"/>
  <c r="G3174" i="3"/>
  <c r="G3175" i="3"/>
  <c r="G3176" i="3"/>
  <c r="G3177" i="3"/>
  <c r="G3178" i="3"/>
  <c r="G3179" i="3"/>
  <c r="G3180" i="3"/>
  <c r="G3181" i="3"/>
  <c r="G3182" i="3"/>
  <c r="G3183" i="3"/>
  <c r="G3184" i="3"/>
  <c r="G3185" i="3"/>
  <c r="G3186" i="3"/>
  <c r="G3187" i="3"/>
  <c r="G3188" i="3"/>
  <c r="G3189" i="3"/>
  <c r="G3190" i="3"/>
  <c r="G3191" i="3"/>
  <c r="G3192" i="3"/>
  <c r="G3193" i="3"/>
  <c r="G3194" i="3"/>
  <c r="G3195" i="3"/>
  <c r="G3196" i="3"/>
  <c r="G3197" i="3"/>
  <c r="G3198" i="3"/>
  <c r="G3199" i="3"/>
  <c r="G3200" i="3"/>
  <c r="G3201" i="3"/>
  <c r="G3202" i="3"/>
  <c r="G3203" i="3"/>
  <c r="G3204" i="3"/>
  <c r="G3205" i="3"/>
  <c r="G3206" i="3"/>
  <c r="G3207" i="3"/>
  <c r="G3208" i="3"/>
  <c r="G3209" i="3"/>
  <c r="G3210" i="3"/>
  <c r="G3211" i="3"/>
  <c r="G3212" i="3"/>
  <c r="G3213" i="3"/>
  <c r="G3214" i="3"/>
  <c r="G3215" i="3"/>
  <c r="G3216" i="3"/>
  <c r="G3217" i="3"/>
  <c r="G3218" i="3"/>
  <c r="G3219" i="3"/>
  <c r="G3220" i="3"/>
  <c r="G3221" i="3"/>
  <c r="G3222" i="3"/>
  <c r="G3223" i="3"/>
  <c r="G3224" i="3"/>
  <c r="G3225" i="3"/>
  <c r="G3226" i="3"/>
  <c r="G3227" i="3"/>
  <c r="G3228" i="3"/>
  <c r="G3229" i="3"/>
  <c r="G3230" i="3"/>
  <c r="G3231" i="3"/>
  <c r="G3232" i="3"/>
  <c r="G3233" i="3"/>
  <c r="G3234" i="3"/>
  <c r="G3235" i="3"/>
  <c r="G3236" i="3"/>
  <c r="G3237" i="3"/>
  <c r="G3238" i="3"/>
  <c r="G3239" i="3"/>
  <c r="G3240" i="3"/>
  <c r="G3241" i="3"/>
  <c r="G3242" i="3"/>
  <c r="G3243" i="3"/>
  <c r="G3244" i="3"/>
  <c r="G3245" i="3"/>
  <c r="G3246" i="3"/>
  <c r="G3247" i="3"/>
  <c r="G3248" i="3"/>
  <c r="G3249" i="3"/>
  <c r="G3250" i="3"/>
  <c r="G3251" i="3"/>
  <c r="G3252" i="3"/>
  <c r="G3253" i="3"/>
  <c r="G3254" i="3"/>
  <c r="G3255" i="3"/>
  <c r="G3256" i="3"/>
  <c r="G3257" i="3"/>
  <c r="G3258" i="3"/>
  <c r="G3259" i="3"/>
  <c r="G3260" i="3"/>
  <c r="G3261" i="3"/>
  <c r="G3262" i="3"/>
  <c r="G3263" i="3"/>
  <c r="G3264" i="3"/>
  <c r="G3265" i="3"/>
  <c r="G3266" i="3"/>
  <c r="G3267" i="3"/>
  <c r="G3268" i="3"/>
  <c r="G3269" i="3"/>
  <c r="G3270" i="3"/>
  <c r="G3271" i="3"/>
  <c r="G3272" i="3"/>
  <c r="G3273" i="3"/>
  <c r="G3274" i="3"/>
  <c r="G3275" i="3"/>
  <c r="G3276" i="3"/>
  <c r="G3277" i="3"/>
  <c r="G3278" i="3"/>
  <c r="G3279" i="3"/>
  <c r="G3280" i="3"/>
  <c r="G3281" i="3"/>
  <c r="G3282" i="3"/>
  <c r="G3283" i="3"/>
  <c r="G3284" i="3"/>
  <c r="G3285" i="3"/>
  <c r="G3286" i="3"/>
  <c r="G3287" i="3"/>
  <c r="G3288" i="3"/>
  <c r="G3289" i="3"/>
  <c r="G3290" i="3"/>
  <c r="G3291" i="3"/>
  <c r="G3292" i="3"/>
  <c r="G3293" i="3"/>
  <c r="G3294" i="3"/>
  <c r="G3295" i="3"/>
  <c r="G3296" i="3"/>
  <c r="G3297" i="3"/>
  <c r="G3298" i="3"/>
  <c r="G3299" i="3"/>
  <c r="G3300" i="3"/>
  <c r="G3301" i="3"/>
  <c r="G3302" i="3"/>
  <c r="G3303" i="3"/>
  <c r="G3304" i="3"/>
  <c r="G3305" i="3"/>
  <c r="G3306" i="3"/>
  <c r="G3307" i="3"/>
  <c r="G3308" i="3"/>
  <c r="G3309" i="3"/>
  <c r="G3310" i="3"/>
  <c r="G3311" i="3"/>
  <c r="G3312" i="3"/>
  <c r="G3313" i="3"/>
  <c r="G3314" i="3"/>
  <c r="G3315" i="3"/>
  <c r="G3316" i="3"/>
  <c r="G3317" i="3"/>
  <c r="G3318" i="3"/>
  <c r="G3319" i="3"/>
  <c r="G3320" i="3"/>
  <c r="G3321" i="3"/>
  <c r="G3322" i="3"/>
  <c r="G3323" i="3"/>
  <c r="G3324" i="3"/>
  <c r="G3325" i="3"/>
  <c r="G3326" i="3"/>
  <c r="G3327" i="3"/>
  <c r="G3328" i="3"/>
  <c r="G3329" i="3"/>
  <c r="G3330" i="3"/>
  <c r="G3331" i="3"/>
  <c r="G3332" i="3"/>
  <c r="G3333" i="3"/>
  <c r="G3334" i="3"/>
  <c r="G3335" i="3"/>
  <c r="G3336" i="3"/>
  <c r="G3337" i="3"/>
  <c r="G3338" i="3"/>
  <c r="G3339" i="3"/>
  <c r="G3340" i="3"/>
  <c r="G3341" i="3"/>
  <c r="G3342" i="3"/>
  <c r="G3343" i="3"/>
  <c r="G3344" i="3"/>
  <c r="G3345" i="3"/>
  <c r="G3346" i="3"/>
  <c r="G3347" i="3"/>
  <c r="G3348" i="3"/>
  <c r="G3349" i="3"/>
  <c r="G3350" i="3"/>
  <c r="G3351" i="3"/>
  <c r="G3352" i="3"/>
  <c r="G3353" i="3"/>
  <c r="G3354" i="3"/>
  <c r="G3355" i="3"/>
  <c r="G3356" i="3"/>
  <c r="G3357" i="3"/>
  <c r="G3358" i="3"/>
  <c r="G3359" i="3"/>
  <c r="G3360" i="3"/>
  <c r="G3361" i="3"/>
  <c r="G3362" i="3"/>
  <c r="G3363" i="3"/>
  <c r="G3364" i="3"/>
  <c r="G3365" i="3"/>
  <c r="G3366" i="3"/>
  <c r="G3367" i="3"/>
  <c r="G3368" i="3"/>
  <c r="G3369" i="3"/>
  <c r="G3370" i="3"/>
  <c r="G3371" i="3"/>
  <c r="G3372" i="3"/>
  <c r="G3373" i="3"/>
  <c r="G3374" i="3"/>
  <c r="G3375" i="3"/>
  <c r="G3376" i="3"/>
  <c r="G3377" i="3"/>
  <c r="G3378" i="3"/>
  <c r="G3379" i="3"/>
  <c r="G3380" i="3"/>
  <c r="G3381" i="3"/>
  <c r="G3382" i="3"/>
  <c r="G3383" i="3"/>
  <c r="G3384" i="3"/>
  <c r="G3385" i="3"/>
  <c r="G3386" i="3"/>
  <c r="G3387" i="3"/>
  <c r="G3388" i="3"/>
  <c r="G3389" i="3"/>
  <c r="G3390" i="3"/>
  <c r="G3391" i="3"/>
  <c r="G3392" i="3"/>
  <c r="G3393" i="3"/>
  <c r="G3394" i="3"/>
  <c r="G3395" i="3"/>
  <c r="G3396" i="3"/>
  <c r="G3397" i="3"/>
  <c r="G3398" i="3"/>
  <c r="G3399" i="3"/>
  <c r="G3400" i="3"/>
  <c r="G3401" i="3"/>
  <c r="G3402" i="3"/>
  <c r="G3403" i="3"/>
  <c r="G3404" i="3"/>
  <c r="G3405" i="3"/>
  <c r="G3406" i="3"/>
  <c r="G3407" i="3"/>
  <c r="G3408" i="3"/>
  <c r="G3409" i="3"/>
  <c r="G3410" i="3"/>
  <c r="G3411" i="3"/>
  <c r="G3412" i="3"/>
  <c r="G3413" i="3"/>
  <c r="G3414" i="3"/>
  <c r="G3415" i="3"/>
  <c r="G3416" i="3"/>
  <c r="G3417" i="3"/>
  <c r="G3418" i="3"/>
  <c r="G3419" i="3"/>
  <c r="G3420" i="3"/>
  <c r="G3421" i="3"/>
  <c r="G3422" i="3"/>
  <c r="G3423" i="3"/>
  <c r="G3424" i="3"/>
  <c r="G3425" i="3"/>
  <c r="G3426" i="3"/>
  <c r="G3427" i="3"/>
  <c r="G3428" i="3"/>
  <c r="G3429" i="3"/>
  <c r="G3430" i="3"/>
  <c r="G3431" i="3"/>
  <c r="G3432" i="3"/>
  <c r="G3433" i="3"/>
  <c r="G3434" i="3"/>
  <c r="G3435" i="3"/>
  <c r="G3436" i="3"/>
  <c r="G3437" i="3"/>
  <c r="G3438" i="3"/>
  <c r="G3439" i="3"/>
  <c r="G3440" i="3"/>
  <c r="G3441" i="3"/>
  <c r="G3442" i="3"/>
  <c r="G3443" i="3"/>
  <c r="G3444" i="3"/>
  <c r="G3445" i="3"/>
  <c r="G3446" i="3"/>
  <c r="G3447" i="3"/>
  <c r="G3448" i="3"/>
  <c r="G3449" i="3"/>
  <c r="G3450" i="3"/>
  <c r="G3451" i="3"/>
  <c r="G3452" i="3"/>
  <c r="G3453" i="3"/>
  <c r="G3454" i="3"/>
  <c r="G3455" i="3"/>
  <c r="G3456" i="3"/>
  <c r="G3457" i="3"/>
  <c r="G3458" i="3"/>
  <c r="G3459" i="3"/>
  <c r="G3460" i="3"/>
  <c r="G3461" i="3"/>
  <c r="G3462" i="3"/>
  <c r="G3463" i="3"/>
  <c r="G3464" i="3"/>
  <c r="G3465" i="3"/>
  <c r="G3466" i="3"/>
  <c r="G3467" i="3"/>
  <c r="G3468" i="3"/>
  <c r="G3469" i="3"/>
  <c r="G3470" i="3"/>
  <c r="G3471" i="3"/>
  <c r="G3472" i="3"/>
  <c r="G3473" i="3"/>
  <c r="G3474" i="3"/>
  <c r="G3475" i="3"/>
  <c r="G3476" i="3"/>
  <c r="G3477" i="3"/>
  <c r="G3478" i="3"/>
  <c r="G3479" i="3"/>
  <c r="G3480" i="3"/>
  <c r="G3481" i="3"/>
  <c r="G3482" i="3"/>
  <c r="G3483" i="3"/>
  <c r="G3484" i="3"/>
  <c r="G3485" i="3"/>
  <c r="G3486" i="3"/>
  <c r="G3487" i="3"/>
  <c r="G3488" i="3"/>
  <c r="G3489" i="3"/>
  <c r="G3490" i="3"/>
  <c r="G3491" i="3"/>
  <c r="G3492" i="3"/>
  <c r="G3493" i="3"/>
  <c r="G3494" i="3"/>
  <c r="G3495" i="3"/>
  <c r="G3496" i="3"/>
  <c r="G3497" i="3"/>
  <c r="G3498" i="3"/>
  <c r="G3499" i="3"/>
  <c r="G3500" i="3"/>
  <c r="G3501" i="3"/>
  <c r="G3502" i="3"/>
  <c r="G3503" i="3"/>
  <c r="G3504" i="3"/>
  <c r="G3505" i="3"/>
  <c r="G3506" i="3"/>
  <c r="G3507" i="3"/>
  <c r="G3508" i="3"/>
  <c r="G3509" i="3"/>
  <c r="G3510" i="3"/>
  <c r="G3511" i="3"/>
  <c r="G3512" i="3"/>
  <c r="G3513" i="3"/>
  <c r="G3514" i="3"/>
  <c r="G3515" i="3"/>
  <c r="G3516" i="3"/>
  <c r="G3517" i="3"/>
  <c r="G3518" i="3"/>
  <c r="G3519" i="3"/>
  <c r="G3520" i="3"/>
  <c r="G3521" i="3"/>
  <c r="G3522" i="3"/>
  <c r="G3523" i="3"/>
  <c r="G3524" i="3"/>
  <c r="G3525" i="3"/>
  <c r="G3526" i="3"/>
  <c r="G3527" i="3"/>
  <c r="G3528" i="3"/>
  <c r="G3529" i="3"/>
  <c r="G3530" i="3"/>
  <c r="G3531" i="3"/>
  <c r="G3532" i="3"/>
  <c r="G3533" i="3"/>
  <c r="G3534" i="3"/>
  <c r="G3535" i="3"/>
  <c r="G3536" i="3"/>
  <c r="G3537" i="3"/>
  <c r="G3538" i="3"/>
  <c r="G3539" i="3"/>
  <c r="G3540" i="3"/>
  <c r="G3541" i="3"/>
  <c r="G3542" i="3"/>
  <c r="G3543" i="3"/>
  <c r="G3544" i="3"/>
  <c r="G3545" i="3"/>
  <c r="G3546" i="3"/>
  <c r="G3547" i="3"/>
  <c r="G3548" i="3"/>
  <c r="G3549" i="3"/>
  <c r="G3550" i="3"/>
  <c r="G3551" i="3"/>
  <c r="G3552" i="3"/>
  <c r="G3553" i="3"/>
  <c r="G3554" i="3"/>
  <c r="G3555" i="3"/>
  <c r="G3556" i="3"/>
  <c r="G3557" i="3"/>
  <c r="G3558" i="3"/>
  <c r="G3559" i="3"/>
  <c r="G3560" i="3"/>
  <c r="G3561" i="3"/>
  <c r="G3562" i="3"/>
  <c r="G3563" i="3"/>
  <c r="G3564" i="3"/>
  <c r="G3565" i="3"/>
  <c r="G3566" i="3"/>
  <c r="G3567" i="3"/>
  <c r="G3568" i="3"/>
  <c r="G3569" i="3"/>
  <c r="G3570" i="3"/>
  <c r="G3571" i="3"/>
  <c r="G3572" i="3"/>
  <c r="G3573" i="3"/>
  <c r="G3574" i="3"/>
  <c r="G3575" i="3"/>
  <c r="G3576" i="3"/>
  <c r="G3577" i="3"/>
  <c r="G3578" i="3"/>
  <c r="G3579" i="3"/>
  <c r="G3580" i="3"/>
  <c r="G3581" i="3"/>
  <c r="G3582" i="3"/>
  <c r="G3583" i="3"/>
  <c r="G3584" i="3"/>
  <c r="G3585" i="3"/>
  <c r="G3586" i="3"/>
  <c r="G3587" i="3"/>
  <c r="G3588" i="3"/>
  <c r="G3589" i="3"/>
  <c r="G3590" i="3"/>
  <c r="G3591" i="3"/>
  <c r="G3592" i="3"/>
  <c r="G3593" i="3"/>
  <c r="G3594" i="3"/>
  <c r="G3595" i="3"/>
  <c r="G3596" i="3"/>
  <c r="G3597" i="3"/>
  <c r="G3598" i="3"/>
  <c r="G3599" i="3"/>
  <c r="G3600" i="3"/>
  <c r="G3601" i="3"/>
  <c r="G3602" i="3"/>
  <c r="G3603" i="3"/>
  <c r="G3604" i="3"/>
  <c r="G3605" i="3"/>
  <c r="G3606" i="3"/>
  <c r="G3607" i="3"/>
  <c r="G3608" i="3"/>
  <c r="G3609" i="3"/>
  <c r="G3610" i="3"/>
  <c r="G3611" i="3"/>
  <c r="G3612" i="3"/>
  <c r="G3613" i="3"/>
  <c r="G3614" i="3"/>
  <c r="G3615" i="3"/>
  <c r="G3616" i="3"/>
  <c r="G3617" i="3"/>
  <c r="G3618" i="3"/>
  <c r="G3619" i="3"/>
  <c r="G3620" i="3"/>
  <c r="G3621" i="3"/>
  <c r="G3622" i="3"/>
  <c r="G3623" i="3"/>
  <c r="G3624" i="3"/>
  <c r="G3625" i="3"/>
  <c r="G3626" i="3"/>
  <c r="G3627" i="3"/>
  <c r="G3628" i="3"/>
  <c r="G3629" i="3"/>
  <c r="G3630" i="3"/>
  <c r="G3631" i="3"/>
  <c r="G3632" i="3"/>
  <c r="G3633" i="3"/>
  <c r="G3634" i="3"/>
  <c r="G3635" i="3"/>
  <c r="G3636" i="3"/>
  <c r="G3637" i="3"/>
  <c r="G3638" i="3"/>
  <c r="G3639" i="3"/>
  <c r="G3640" i="3"/>
  <c r="G3641" i="3"/>
  <c r="G3642" i="3"/>
  <c r="G3643" i="3"/>
  <c r="G3644" i="3"/>
  <c r="G3645" i="3"/>
  <c r="G3646" i="3"/>
  <c r="G3647" i="3"/>
  <c r="G3648" i="3"/>
  <c r="G3649" i="3"/>
  <c r="G3650" i="3"/>
  <c r="G3651" i="3"/>
  <c r="G3652" i="3"/>
  <c r="G3653" i="3"/>
  <c r="G3654" i="3"/>
  <c r="G3655" i="3"/>
  <c r="G3656" i="3"/>
  <c r="G3657" i="3"/>
  <c r="G3658" i="3"/>
  <c r="G3659" i="3"/>
  <c r="G3660" i="3"/>
  <c r="G3661" i="3"/>
  <c r="G3662" i="3"/>
  <c r="G3663" i="3"/>
  <c r="G3664" i="3"/>
  <c r="G3665" i="3"/>
  <c r="G3666" i="3"/>
  <c r="G3667" i="3"/>
  <c r="G3668" i="3"/>
  <c r="G3669" i="3"/>
  <c r="G3670" i="3"/>
  <c r="G3671" i="3"/>
  <c r="G3672" i="3"/>
  <c r="G3673" i="3"/>
  <c r="G3674" i="3"/>
  <c r="G3675" i="3"/>
  <c r="G3676" i="3"/>
  <c r="G3677" i="3"/>
  <c r="G3678" i="3"/>
  <c r="G3679" i="3"/>
  <c r="G3680" i="3"/>
  <c r="G3681" i="3"/>
  <c r="G3682" i="3"/>
  <c r="G3683" i="3"/>
  <c r="G3684" i="3"/>
  <c r="G3685" i="3"/>
  <c r="G3686" i="3"/>
  <c r="G3687" i="3"/>
  <c r="G3688" i="3"/>
  <c r="G3689" i="3"/>
  <c r="G3690" i="3"/>
  <c r="G3691" i="3"/>
  <c r="G3692" i="3"/>
  <c r="G3693" i="3"/>
  <c r="G3694" i="3"/>
  <c r="G3695" i="3"/>
  <c r="G3696" i="3"/>
  <c r="G3697" i="3"/>
  <c r="G3698" i="3"/>
  <c r="G3699" i="3"/>
  <c r="G3700" i="3"/>
  <c r="G3701" i="3"/>
  <c r="G3702" i="3"/>
  <c r="G3703" i="3"/>
  <c r="G3704" i="3"/>
  <c r="G3705" i="3"/>
  <c r="G3706" i="3"/>
  <c r="G3707" i="3"/>
  <c r="G3708" i="3"/>
  <c r="G3709" i="3"/>
  <c r="G3710" i="3"/>
  <c r="G3711" i="3"/>
  <c r="G3712" i="3"/>
  <c r="G3713" i="3"/>
  <c r="G3714" i="3"/>
  <c r="G3715" i="3"/>
  <c r="G3716" i="3"/>
  <c r="G3717" i="3"/>
  <c r="G3718" i="3"/>
  <c r="G3719" i="3"/>
  <c r="G3720" i="3"/>
  <c r="G3721" i="3"/>
  <c r="G3722" i="3"/>
  <c r="G3723" i="3"/>
  <c r="G3724" i="3"/>
  <c r="G3725" i="3"/>
  <c r="G3726" i="3"/>
  <c r="G3727" i="3"/>
  <c r="G3728" i="3"/>
  <c r="G3729" i="3"/>
  <c r="G3730" i="3"/>
  <c r="G3731" i="3"/>
  <c r="G3732" i="3"/>
  <c r="G3733" i="3"/>
  <c r="G3734" i="3"/>
  <c r="G3735" i="3"/>
  <c r="G3736" i="3"/>
  <c r="G3737" i="3"/>
  <c r="G3738" i="3"/>
  <c r="G3739" i="3"/>
  <c r="G3740" i="3"/>
  <c r="G3741" i="3"/>
  <c r="G3742" i="3"/>
  <c r="G3743" i="3"/>
  <c r="G3744" i="3"/>
  <c r="G3745" i="3"/>
  <c r="G3746" i="3"/>
  <c r="G3747" i="3"/>
  <c r="G3748" i="3"/>
  <c r="G3749" i="3"/>
  <c r="G3750" i="3"/>
  <c r="G3751" i="3"/>
  <c r="G3752" i="3"/>
  <c r="G3753" i="3"/>
  <c r="G3754" i="3"/>
  <c r="G3755" i="3"/>
  <c r="G3756" i="3"/>
  <c r="G3757" i="3"/>
  <c r="G3758" i="3"/>
  <c r="G3759" i="3"/>
  <c r="G3760" i="3"/>
  <c r="G3761" i="3"/>
  <c r="G3762" i="3"/>
  <c r="G3763" i="3"/>
  <c r="G3764" i="3"/>
  <c r="G3765" i="3"/>
  <c r="G3766" i="3"/>
  <c r="G3767" i="3"/>
  <c r="G3768" i="3"/>
  <c r="G3769" i="3"/>
  <c r="G3770" i="3"/>
  <c r="G3771" i="3"/>
  <c r="G3772" i="3"/>
  <c r="G3773" i="3"/>
  <c r="G3774" i="3"/>
  <c r="G3775" i="3"/>
  <c r="G3776" i="3"/>
  <c r="G3777" i="3"/>
  <c r="G3778" i="3"/>
  <c r="G3779" i="3"/>
  <c r="G3780" i="3"/>
  <c r="G3781" i="3"/>
  <c r="G3782" i="3"/>
  <c r="G3783" i="3"/>
  <c r="G3784" i="3"/>
  <c r="G3785" i="3"/>
  <c r="G3786" i="3"/>
  <c r="G3787" i="3"/>
  <c r="G3788" i="3"/>
  <c r="G3789" i="3"/>
  <c r="G3790" i="3"/>
  <c r="G3791" i="3"/>
  <c r="G3792" i="3"/>
  <c r="G3793" i="3"/>
  <c r="G3794" i="3"/>
  <c r="G3795" i="3"/>
  <c r="G3796" i="3"/>
  <c r="G3797" i="3"/>
  <c r="G3798" i="3"/>
  <c r="G3799" i="3"/>
  <c r="G3800" i="3"/>
  <c r="G3801" i="3"/>
  <c r="G3802" i="3"/>
  <c r="G3803" i="3"/>
  <c r="G3804" i="3"/>
  <c r="G3805" i="3"/>
  <c r="G3806" i="3"/>
  <c r="G3807" i="3"/>
  <c r="G3808" i="3"/>
  <c r="G3809" i="3"/>
  <c r="G3810" i="3"/>
  <c r="G3811" i="3"/>
  <c r="G3812" i="3"/>
  <c r="G3813" i="3"/>
  <c r="G3814" i="3"/>
  <c r="G3815" i="3"/>
  <c r="G3816" i="3"/>
  <c r="G3817" i="3"/>
  <c r="G3818" i="3"/>
  <c r="G3819" i="3"/>
  <c r="G3820" i="3"/>
  <c r="G3821" i="3"/>
  <c r="G3822" i="3"/>
  <c r="G3823" i="3"/>
  <c r="G3824" i="3"/>
  <c r="G3825" i="3"/>
  <c r="G3826" i="3"/>
  <c r="G3827" i="3"/>
  <c r="G3828" i="3"/>
  <c r="G3829" i="3"/>
  <c r="G3830" i="3"/>
  <c r="G3831" i="3"/>
  <c r="G3832" i="3"/>
  <c r="G3833" i="3"/>
  <c r="G3834" i="3"/>
  <c r="G3835" i="3"/>
  <c r="G3836" i="3"/>
  <c r="G3837" i="3"/>
  <c r="G3838" i="3"/>
  <c r="G3839" i="3"/>
  <c r="G3840" i="3"/>
  <c r="G3841" i="3"/>
  <c r="G3842" i="3"/>
  <c r="G3843" i="3"/>
  <c r="G3844" i="3"/>
  <c r="G3845" i="3"/>
  <c r="G3846" i="3"/>
  <c r="G3847" i="3"/>
  <c r="G3848" i="3"/>
  <c r="G3849" i="3"/>
  <c r="G3850" i="3"/>
  <c r="G3851" i="3"/>
  <c r="G3852" i="3"/>
  <c r="G3853" i="3"/>
  <c r="G3854" i="3"/>
  <c r="G3855" i="3"/>
  <c r="G3856" i="3"/>
  <c r="G3857" i="3"/>
  <c r="G3858" i="3"/>
  <c r="G3859" i="3"/>
  <c r="G3860" i="3"/>
  <c r="G3861" i="3"/>
  <c r="G3862" i="3"/>
  <c r="G3863" i="3"/>
  <c r="G3864" i="3"/>
  <c r="G3865" i="3"/>
  <c r="G3866" i="3"/>
  <c r="G3867" i="3"/>
  <c r="G3868" i="3"/>
  <c r="G3869" i="3"/>
  <c r="G3870" i="3"/>
  <c r="G3871" i="3"/>
  <c r="G3872" i="3"/>
  <c r="G3873" i="3"/>
  <c r="G3874" i="3"/>
  <c r="G3875" i="3"/>
  <c r="G3876" i="3"/>
  <c r="G3877" i="3"/>
  <c r="G3878" i="3"/>
  <c r="G3879" i="3"/>
  <c r="G3880" i="3"/>
  <c r="G3881" i="3"/>
  <c r="G3882" i="3"/>
  <c r="G3883" i="3"/>
  <c r="G3884" i="3"/>
  <c r="G3885" i="3"/>
  <c r="G3886" i="3"/>
  <c r="G3887" i="3"/>
  <c r="G3888" i="3"/>
  <c r="G3889" i="3"/>
  <c r="G3890" i="3"/>
  <c r="G3891" i="3"/>
  <c r="G3892" i="3"/>
  <c r="G3893" i="3"/>
  <c r="G3894" i="3"/>
  <c r="G3895" i="3"/>
  <c r="G3896" i="3"/>
  <c r="G3897" i="3"/>
  <c r="G3898" i="3"/>
  <c r="G3899" i="3"/>
  <c r="G3900" i="3"/>
  <c r="G3901" i="3"/>
  <c r="G3902" i="3"/>
  <c r="G3903" i="3"/>
  <c r="G3904" i="3"/>
  <c r="G3905" i="3"/>
  <c r="G3906" i="3"/>
  <c r="G3907" i="3"/>
  <c r="G3908" i="3"/>
  <c r="G3909" i="3"/>
  <c r="G3910" i="3"/>
  <c r="G3911" i="3"/>
  <c r="G3912" i="3"/>
  <c r="G3913" i="3"/>
  <c r="G3914" i="3"/>
  <c r="G3915" i="3"/>
  <c r="G3916" i="3"/>
  <c r="G3917" i="3"/>
  <c r="G3918" i="3"/>
  <c r="G3919" i="3"/>
  <c r="G3920" i="3"/>
  <c r="G3921" i="3"/>
  <c r="G3922" i="3"/>
  <c r="G3923" i="3"/>
  <c r="G3924" i="3"/>
  <c r="G3925" i="3"/>
  <c r="G3926" i="3"/>
  <c r="G3927" i="3"/>
  <c r="G3928" i="3"/>
  <c r="G3929" i="3"/>
  <c r="G3930" i="3"/>
  <c r="G3931" i="3"/>
  <c r="G3932" i="3"/>
  <c r="G3933" i="3"/>
  <c r="G3934" i="3"/>
  <c r="G3935" i="3"/>
  <c r="G3936" i="3"/>
  <c r="G3937" i="3"/>
  <c r="G3938" i="3"/>
  <c r="G3939" i="3"/>
  <c r="G3940" i="3"/>
  <c r="G3941" i="3"/>
  <c r="G3942" i="3"/>
  <c r="G3943" i="3"/>
  <c r="G3944" i="3"/>
  <c r="G3945" i="3"/>
  <c r="G3946" i="3"/>
  <c r="G3947" i="3"/>
  <c r="G3948" i="3"/>
  <c r="G3949" i="3"/>
  <c r="G3950" i="3"/>
  <c r="G3951" i="3"/>
  <c r="G3952" i="3"/>
  <c r="G3953" i="3"/>
  <c r="G3954" i="3"/>
  <c r="G3955" i="3"/>
  <c r="G3956" i="3"/>
  <c r="G3957" i="3"/>
  <c r="G3958" i="3"/>
  <c r="G3959" i="3"/>
  <c r="G3960" i="3"/>
  <c r="G3961" i="3"/>
  <c r="G3962" i="3"/>
  <c r="G3963" i="3"/>
  <c r="G3964" i="3"/>
  <c r="G3965" i="3"/>
  <c r="G3966" i="3"/>
  <c r="G3967" i="3"/>
  <c r="G3968" i="3"/>
  <c r="G3969" i="3"/>
  <c r="G3970" i="3"/>
  <c r="G3971" i="3"/>
  <c r="G3972" i="3"/>
  <c r="G3973" i="3"/>
  <c r="G3974" i="3"/>
  <c r="G3975" i="3"/>
  <c r="G3976" i="3"/>
  <c r="G3977" i="3"/>
  <c r="G3978" i="3"/>
  <c r="G3979" i="3"/>
  <c r="G3980" i="3"/>
  <c r="G3981" i="3"/>
  <c r="G3982" i="3"/>
  <c r="G3983" i="3"/>
  <c r="G3984" i="3"/>
  <c r="G3985" i="3"/>
  <c r="G3986" i="3"/>
  <c r="G3987" i="3"/>
  <c r="G3988" i="3"/>
  <c r="G3989" i="3"/>
  <c r="G3990" i="3"/>
  <c r="G3991" i="3"/>
  <c r="G3992" i="3"/>
  <c r="G3993" i="3"/>
  <c r="G3994" i="3"/>
  <c r="G3995" i="3"/>
  <c r="G3996" i="3"/>
  <c r="G3997" i="3"/>
  <c r="G3998" i="3"/>
  <c r="G3999" i="3"/>
  <c r="G4000" i="3"/>
  <c r="G4001" i="3"/>
  <c r="G4002" i="3"/>
  <c r="G4003" i="3"/>
  <c r="G4004" i="3"/>
  <c r="G4005" i="3"/>
  <c r="G4006" i="3"/>
  <c r="G4007" i="3"/>
  <c r="G4008" i="3"/>
  <c r="G4009" i="3"/>
  <c r="G4010" i="3"/>
  <c r="G4011" i="3"/>
  <c r="G4012" i="3"/>
  <c r="G4013" i="3"/>
  <c r="G4014" i="3"/>
  <c r="G4015" i="3"/>
  <c r="G4016" i="3"/>
  <c r="G4017" i="3"/>
  <c r="G4018" i="3"/>
  <c r="G4019" i="3"/>
  <c r="G4020" i="3"/>
  <c r="G4021" i="3"/>
  <c r="G4022" i="3"/>
  <c r="G4023" i="3"/>
  <c r="G4024" i="3"/>
  <c r="G4025" i="3"/>
  <c r="G4026" i="3"/>
  <c r="G4027" i="3"/>
  <c r="G4028" i="3"/>
  <c r="G4029" i="3"/>
  <c r="G4030" i="3"/>
  <c r="G4031" i="3"/>
  <c r="G4032" i="3"/>
  <c r="G4033" i="3"/>
  <c r="G4034" i="3"/>
  <c r="G4035" i="3"/>
  <c r="G4036" i="3"/>
  <c r="G4037" i="3"/>
  <c r="G4038" i="3"/>
  <c r="G4039" i="3"/>
  <c r="G4040" i="3"/>
  <c r="G4041" i="3"/>
  <c r="G4042" i="3"/>
  <c r="G4043" i="3"/>
  <c r="G4044" i="3"/>
  <c r="G4045" i="3"/>
  <c r="G4046" i="3"/>
  <c r="G4047" i="3"/>
  <c r="G4048" i="3"/>
  <c r="G4049" i="3"/>
  <c r="G4050" i="3"/>
  <c r="G4051" i="3"/>
  <c r="G4052" i="3"/>
  <c r="G4053" i="3"/>
  <c r="G4054" i="3"/>
  <c r="G4055" i="3"/>
  <c r="G4056" i="3"/>
  <c r="G4057" i="3"/>
  <c r="G4058" i="3"/>
  <c r="G4059" i="3"/>
  <c r="G4060" i="3"/>
  <c r="G4061" i="3"/>
  <c r="G4062" i="3"/>
  <c r="G4063" i="3"/>
  <c r="G4064" i="3"/>
  <c r="G4065" i="3"/>
  <c r="G4066" i="3"/>
  <c r="G4067" i="3"/>
  <c r="G4068" i="3"/>
  <c r="G4069" i="3"/>
  <c r="G4070" i="3"/>
  <c r="G4071" i="3"/>
  <c r="G4072" i="3"/>
  <c r="G4073" i="3"/>
  <c r="G4074" i="3"/>
  <c r="G4075" i="3"/>
  <c r="G4076" i="3"/>
  <c r="G4077" i="3"/>
  <c r="G4078" i="3"/>
  <c r="G4079" i="3"/>
  <c r="G4080" i="3"/>
  <c r="G4081" i="3"/>
  <c r="G4082" i="3"/>
  <c r="G4083" i="3"/>
  <c r="G4084" i="3"/>
  <c r="G4085" i="3"/>
  <c r="G4086" i="3"/>
  <c r="G4087" i="3"/>
  <c r="G4088" i="3"/>
  <c r="G4089" i="3"/>
  <c r="G4090" i="3"/>
  <c r="G4091" i="3"/>
  <c r="G4092" i="3"/>
  <c r="G4093" i="3"/>
  <c r="G4094" i="3"/>
  <c r="G4095" i="3"/>
  <c r="G4096" i="3"/>
  <c r="G4097" i="3"/>
  <c r="G4098" i="3"/>
  <c r="G4099" i="3"/>
  <c r="G4100" i="3"/>
  <c r="G4101" i="3"/>
  <c r="G4102" i="3"/>
  <c r="G4103" i="3"/>
  <c r="G4104" i="3"/>
  <c r="G4105" i="3"/>
  <c r="G4106" i="3"/>
  <c r="G4107" i="3"/>
  <c r="G4108" i="3"/>
  <c r="G4109" i="3"/>
  <c r="G4110" i="3"/>
  <c r="G4111" i="3"/>
  <c r="G4112" i="3"/>
  <c r="G4113" i="3"/>
  <c r="G4114" i="3"/>
  <c r="G4115" i="3"/>
  <c r="G4116" i="3"/>
  <c r="G4117" i="3"/>
  <c r="G4118" i="3"/>
  <c r="G4119" i="3"/>
  <c r="G4120" i="3"/>
  <c r="G4121" i="3"/>
  <c r="G4122" i="3"/>
  <c r="G4123" i="3"/>
  <c r="G4124" i="3"/>
  <c r="G4125" i="3"/>
  <c r="G4126" i="3"/>
  <c r="G4127" i="3"/>
  <c r="G4128" i="3"/>
  <c r="G4129" i="3"/>
  <c r="G4130" i="3"/>
  <c r="G4131" i="3"/>
  <c r="G4132" i="3"/>
  <c r="G4133" i="3"/>
  <c r="G4134" i="3"/>
  <c r="G4135" i="3"/>
  <c r="G4136" i="3"/>
  <c r="G4137" i="3"/>
  <c r="G4138" i="3"/>
  <c r="G4139" i="3"/>
  <c r="G4140" i="3"/>
  <c r="G4141" i="3"/>
  <c r="G4142" i="3"/>
  <c r="G4143" i="3"/>
  <c r="G4144" i="3"/>
  <c r="G4145" i="3"/>
  <c r="G4146" i="3"/>
  <c r="G4147" i="3"/>
  <c r="G4148" i="3"/>
  <c r="G4149" i="3"/>
  <c r="G4150" i="3"/>
  <c r="G4151" i="3"/>
  <c r="G4152" i="3"/>
  <c r="G4153" i="3"/>
  <c r="G4154" i="3"/>
  <c r="G4155" i="3"/>
  <c r="G4156" i="3"/>
  <c r="G4157" i="3"/>
  <c r="G4158" i="3"/>
  <c r="G4159" i="3"/>
  <c r="G4160" i="3"/>
  <c r="G4161" i="3"/>
  <c r="G4162" i="3"/>
  <c r="G3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L478" i="3"/>
  <c r="L479" i="3"/>
  <c r="L480" i="3"/>
  <c r="L481" i="3"/>
  <c r="L482" i="3"/>
  <c r="L483" i="3"/>
  <c r="L484" i="3"/>
  <c r="L485" i="3"/>
  <c r="L486" i="3"/>
  <c r="L487" i="3"/>
  <c r="L488" i="3"/>
  <c r="L489" i="3"/>
  <c r="L490" i="3"/>
  <c r="L491" i="3"/>
  <c r="L492" i="3"/>
  <c r="L493" i="3"/>
  <c r="L494" i="3"/>
  <c r="L495" i="3"/>
  <c r="L496" i="3"/>
  <c r="L497" i="3"/>
  <c r="L498" i="3"/>
  <c r="L499" i="3"/>
  <c r="L500" i="3"/>
  <c r="L501" i="3"/>
  <c r="L502" i="3"/>
  <c r="L503" i="3"/>
  <c r="L504" i="3"/>
  <c r="L505" i="3"/>
  <c r="L506" i="3"/>
  <c r="L507" i="3"/>
  <c r="L508" i="3"/>
  <c r="L509" i="3"/>
  <c r="L510" i="3"/>
  <c r="L511" i="3"/>
  <c r="L512" i="3"/>
  <c r="L513" i="3"/>
  <c r="L514" i="3"/>
  <c r="L515" i="3"/>
  <c r="L516" i="3"/>
  <c r="L517" i="3"/>
  <c r="L518" i="3"/>
  <c r="L519" i="3"/>
  <c r="L520" i="3"/>
  <c r="L521" i="3"/>
  <c r="L522" i="3"/>
  <c r="L523" i="3"/>
  <c r="L524" i="3"/>
  <c r="L525" i="3"/>
  <c r="L526" i="3"/>
  <c r="L527" i="3"/>
  <c r="L528" i="3"/>
  <c r="L529" i="3"/>
  <c r="L530" i="3"/>
  <c r="L531" i="3"/>
  <c r="L532" i="3"/>
  <c r="L533" i="3"/>
  <c r="L534" i="3"/>
  <c r="L535" i="3"/>
  <c r="L536" i="3"/>
  <c r="L537" i="3"/>
  <c r="L538" i="3"/>
  <c r="L539" i="3"/>
  <c r="L540" i="3"/>
  <c r="L541" i="3"/>
  <c r="L542" i="3"/>
  <c r="L543" i="3"/>
  <c r="L544" i="3"/>
  <c r="L545" i="3"/>
  <c r="L546" i="3"/>
  <c r="L547" i="3"/>
  <c r="L548" i="3"/>
  <c r="L549" i="3"/>
  <c r="L550" i="3"/>
  <c r="L551" i="3"/>
  <c r="L552" i="3"/>
  <c r="L553" i="3"/>
  <c r="L554" i="3"/>
  <c r="L555" i="3"/>
  <c r="L556" i="3"/>
  <c r="L557" i="3"/>
  <c r="L558" i="3"/>
  <c r="L559" i="3"/>
  <c r="L560" i="3"/>
  <c r="L561" i="3"/>
  <c r="L562" i="3"/>
  <c r="L563" i="3"/>
  <c r="L564" i="3"/>
  <c r="L565" i="3"/>
  <c r="L566" i="3"/>
  <c r="L567" i="3"/>
  <c r="L568" i="3"/>
  <c r="L569" i="3"/>
  <c r="L570" i="3"/>
  <c r="L571" i="3"/>
  <c r="L572" i="3"/>
  <c r="L573" i="3"/>
  <c r="L574" i="3"/>
  <c r="L575" i="3"/>
  <c r="L576" i="3"/>
  <c r="L577" i="3"/>
  <c r="L578" i="3"/>
  <c r="L579" i="3"/>
  <c r="L580" i="3"/>
  <c r="L581" i="3"/>
  <c r="L582" i="3"/>
  <c r="L583" i="3"/>
  <c r="L584" i="3"/>
  <c r="L585" i="3"/>
  <c r="L586" i="3"/>
  <c r="L587" i="3"/>
  <c r="L588" i="3"/>
  <c r="L589" i="3"/>
  <c r="L590" i="3"/>
  <c r="L591" i="3"/>
  <c r="L592" i="3"/>
  <c r="L593" i="3"/>
  <c r="L594" i="3"/>
  <c r="L595" i="3"/>
  <c r="L596" i="3"/>
  <c r="L597" i="3"/>
  <c r="L598" i="3"/>
  <c r="L599" i="3"/>
  <c r="L600" i="3"/>
  <c r="L601" i="3"/>
  <c r="L602" i="3"/>
  <c r="L603" i="3"/>
  <c r="L604" i="3"/>
  <c r="L605" i="3"/>
  <c r="L606" i="3"/>
  <c r="L607" i="3"/>
  <c r="L608" i="3"/>
  <c r="L609" i="3"/>
  <c r="L610" i="3"/>
  <c r="L611" i="3"/>
  <c r="L612" i="3"/>
  <c r="L613" i="3"/>
  <c r="L614" i="3"/>
  <c r="L615" i="3"/>
  <c r="L616" i="3"/>
  <c r="L617" i="3"/>
  <c r="L618" i="3"/>
  <c r="L619" i="3"/>
  <c r="L620" i="3"/>
  <c r="L621" i="3"/>
  <c r="L622" i="3"/>
  <c r="L623" i="3"/>
  <c r="L624" i="3"/>
  <c r="L625" i="3"/>
  <c r="L626" i="3"/>
  <c r="L627" i="3"/>
  <c r="L628" i="3"/>
  <c r="L629" i="3"/>
  <c r="L630" i="3"/>
  <c r="L631" i="3"/>
  <c r="L632" i="3"/>
  <c r="L633" i="3"/>
  <c r="L634" i="3"/>
  <c r="L635" i="3"/>
  <c r="L636" i="3"/>
  <c r="L637" i="3"/>
  <c r="L638" i="3"/>
  <c r="L639" i="3"/>
  <c r="L640" i="3"/>
  <c r="L641" i="3"/>
  <c r="L642" i="3"/>
  <c r="L643" i="3"/>
  <c r="L644" i="3"/>
  <c r="L645" i="3"/>
  <c r="L646" i="3"/>
  <c r="L647" i="3"/>
  <c r="L648" i="3"/>
  <c r="L649" i="3"/>
  <c r="L650" i="3"/>
  <c r="L651" i="3"/>
  <c r="L652" i="3"/>
  <c r="L653" i="3"/>
  <c r="L654" i="3"/>
  <c r="L655" i="3"/>
  <c r="L656" i="3"/>
  <c r="L657" i="3"/>
  <c r="L658" i="3"/>
  <c r="L659" i="3"/>
  <c r="L660" i="3"/>
  <c r="L661" i="3"/>
  <c r="L662" i="3"/>
  <c r="L663" i="3"/>
  <c r="L664" i="3"/>
  <c r="L665" i="3"/>
  <c r="L666" i="3"/>
  <c r="L667" i="3"/>
  <c r="L668" i="3"/>
  <c r="L669" i="3"/>
  <c r="L670" i="3"/>
  <c r="L671" i="3"/>
  <c r="L672" i="3"/>
  <c r="L673" i="3"/>
  <c r="L674" i="3"/>
  <c r="L675" i="3"/>
  <c r="L676" i="3"/>
  <c r="L677" i="3"/>
  <c r="L678" i="3"/>
  <c r="L679" i="3"/>
  <c r="L680" i="3"/>
  <c r="L681" i="3"/>
  <c r="L682" i="3"/>
  <c r="L683" i="3"/>
  <c r="L684" i="3"/>
  <c r="L685" i="3"/>
  <c r="L686" i="3"/>
  <c r="L687" i="3"/>
  <c r="L688" i="3"/>
  <c r="L689" i="3"/>
  <c r="L690" i="3"/>
  <c r="L691" i="3"/>
  <c r="L692" i="3"/>
  <c r="L693" i="3"/>
  <c r="L694" i="3"/>
  <c r="L695" i="3"/>
  <c r="L696" i="3"/>
  <c r="L697" i="3"/>
  <c r="L698" i="3"/>
  <c r="L699" i="3"/>
  <c r="L700" i="3"/>
  <c r="L701" i="3"/>
  <c r="L702" i="3"/>
  <c r="L703" i="3"/>
  <c r="L704" i="3"/>
  <c r="L705" i="3"/>
  <c r="L706" i="3"/>
  <c r="L707" i="3"/>
  <c r="L708" i="3"/>
  <c r="L709" i="3"/>
  <c r="L710" i="3"/>
  <c r="L711" i="3"/>
  <c r="L712" i="3"/>
  <c r="L713" i="3"/>
  <c r="L714" i="3"/>
  <c r="L715" i="3"/>
  <c r="L716" i="3"/>
  <c r="L717" i="3"/>
  <c r="L718" i="3"/>
  <c r="L719" i="3"/>
  <c r="L720" i="3"/>
  <c r="L721" i="3"/>
  <c r="L722" i="3"/>
  <c r="L723" i="3"/>
  <c r="L724" i="3"/>
  <c r="L725" i="3"/>
  <c r="L726" i="3"/>
  <c r="L727" i="3"/>
  <c r="L728" i="3"/>
  <c r="L729" i="3"/>
  <c r="L730" i="3"/>
  <c r="L731" i="3"/>
  <c r="L732" i="3"/>
  <c r="L733" i="3"/>
  <c r="L734" i="3"/>
  <c r="L735" i="3"/>
  <c r="L736" i="3"/>
  <c r="L737" i="3"/>
  <c r="L738" i="3"/>
  <c r="L739" i="3"/>
  <c r="L740" i="3"/>
  <c r="L741" i="3"/>
  <c r="L742" i="3"/>
  <c r="L743" i="3"/>
  <c r="L744" i="3"/>
  <c r="L745" i="3"/>
  <c r="L746" i="3"/>
  <c r="L747" i="3"/>
  <c r="L748" i="3"/>
  <c r="L749" i="3"/>
  <c r="L750" i="3"/>
  <c r="L751" i="3"/>
  <c r="L752" i="3"/>
  <c r="L753" i="3"/>
  <c r="L754" i="3"/>
  <c r="L755" i="3"/>
  <c r="L756" i="3"/>
  <c r="L757" i="3"/>
  <c r="L758" i="3"/>
  <c r="L759" i="3"/>
  <c r="L760" i="3"/>
  <c r="L761" i="3"/>
  <c r="L762" i="3"/>
  <c r="L763" i="3"/>
  <c r="L764" i="3"/>
  <c r="L765" i="3"/>
  <c r="L766" i="3"/>
  <c r="L767" i="3"/>
  <c r="L768" i="3"/>
  <c r="L769" i="3"/>
  <c r="L770" i="3"/>
  <c r="L771" i="3"/>
  <c r="L772" i="3"/>
  <c r="L773" i="3"/>
  <c r="L774" i="3"/>
  <c r="L775" i="3"/>
  <c r="L776" i="3"/>
  <c r="L777" i="3"/>
  <c r="L778" i="3"/>
  <c r="L779" i="3"/>
  <c r="L780" i="3"/>
  <c r="L781" i="3"/>
  <c r="L782" i="3"/>
  <c r="L783" i="3"/>
  <c r="L784" i="3"/>
  <c r="L785" i="3"/>
  <c r="L786" i="3"/>
  <c r="L787" i="3"/>
  <c r="L788" i="3"/>
  <c r="L789" i="3"/>
  <c r="L790" i="3"/>
  <c r="L791" i="3"/>
  <c r="L792" i="3"/>
  <c r="L793" i="3"/>
  <c r="L794" i="3"/>
  <c r="L795" i="3"/>
  <c r="L796" i="3"/>
  <c r="L797" i="3"/>
  <c r="L798" i="3"/>
  <c r="L799" i="3"/>
  <c r="L800" i="3"/>
  <c r="L801" i="3"/>
  <c r="L802" i="3"/>
  <c r="L803" i="3"/>
  <c r="L804" i="3"/>
  <c r="L805" i="3"/>
  <c r="L806" i="3"/>
  <c r="L807" i="3"/>
  <c r="L808" i="3"/>
  <c r="L809" i="3"/>
  <c r="L810" i="3"/>
  <c r="L811" i="3"/>
  <c r="L812" i="3"/>
  <c r="L813" i="3"/>
  <c r="L814" i="3"/>
  <c r="L815" i="3"/>
  <c r="L816" i="3"/>
  <c r="L817" i="3"/>
  <c r="L818" i="3"/>
  <c r="L819" i="3"/>
  <c r="L820" i="3"/>
  <c r="L821" i="3"/>
  <c r="L822" i="3"/>
  <c r="L823" i="3"/>
  <c r="L824" i="3"/>
  <c r="L825" i="3"/>
  <c r="L826" i="3"/>
  <c r="L827" i="3"/>
  <c r="L828" i="3"/>
  <c r="L829" i="3"/>
  <c r="L830" i="3"/>
  <c r="L831" i="3"/>
  <c r="L832" i="3"/>
  <c r="L833" i="3"/>
  <c r="L834" i="3"/>
  <c r="L835" i="3"/>
  <c r="L836" i="3"/>
  <c r="L837" i="3"/>
  <c r="L838" i="3"/>
  <c r="L839" i="3"/>
  <c r="L840" i="3"/>
  <c r="L841" i="3"/>
  <c r="L842" i="3"/>
  <c r="L843" i="3"/>
  <c r="L844" i="3"/>
  <c r="L845" i="3"/>
  <c r="L846" i="3"/>
  <c r="L847" i="3"/>
  <c r="L848" i="3"/>
  <c r="L849" i="3"/>
  <c r="L850" i="3"/>
  <c r="L851" i="3"/>
  <c r="L852" i="3"/>
  <c r="L853" i="3"/>
  <c r="L854" i="3"/>
  <c r="L855" i="3"/>
  <c r="L856" i="3"/>
  <c r="L857" i="3"/>
  <c r="L858" i="3"/>
  <c r="L859" i="3"/>
  <c r="L860" i="3"/>
  <c r="L861" i="3"/>
  <c r="L862" i="3"/>
  <c r="L863" i="3"/>
  <c r="L864" i="3"/>
  <c r="L865" i="3"/>
  <c r="L866" i="3"/>
  <c r="L867" i="3"/>
  <c r="L868" i="3"/>
  <c r="L869" i="3"/>
  <c r="L870" i="3"/>
  <c r="L871" i="3"/>
  <c r="L872" i="3"/>
  <c r="L873" i="3"/>
  <c r="L874" i="3"/>
  <c r="L875" i="3"/>
  <c r="L876" i="3"/>
  <c r="L877" i="3"/>
  <c r="L878" i="3"/>
  <c r="L879" i="3"/>
  <c r="L880" i="3"/>
  <c r="L881" i="3"/>
  <c r="L882" i="3"/>
  <c r="L883" i="3"/>
  <c r="L884" i="3"/>
  <c r="L885" i="3"/>
  <c r="L886" i="3"/>
  <c r="L887" i="3"/>
  <c r="L888" i="3"/>
  <c r="L889" i="3"/>
  <c r="L890" i="3"/>
  <c r="L891" i="3"/>
  <c r="L892" i="3"/>
  <c r="L893" i="3"/>
  <c r="L894" i="3"/>
  <c r="L895" i="3"/>
  <c r="L896" i="3"/>
  <c r="L897" i="3"/>
  <c r="L898" i="3"/>
  <c r="L899" i="3"/>
  <c r="L900" i="3"/>
  <c r="L901" i="3"/>
  <c r="L902" i="3"/>
  <c r="L903" i="3"/>
  <c r="L904" i="3"/>
  <c r="L905" i="3"/>
  <c r="L906" i="3"/>
  <c r="L907" i="3"/>
  <c r="L908" i="3"/>
  <c r="L909" i="3"/>
  <c r="L910" i="3"/>
  <c r="L911" i="3"/>
  <c r="L912" i="3"/>
  <c r="L913" i="3"/>
  <c r="L914" i="3"/>
  <c r="L915" i="3"/>
  <c r="L916" i="3"/>
  <c r="L917" i="3"/>
  <c r="L918" i="3"/>
  <c r="L919" i="3"/>
  <c r="L920" i="3"/>
  <c r="L921" i="3"/>
  <c r="L922" i="3"/>
  <c r="L923" i="3"/>
  <c r="L924" i="3"/>
  <c r="L925" i="3"/>
  <c r="L926" i="3"/>
  <c r="L927" i="3"/>
  <c r="L928" i="3"/>
  <c r="L929" i="3"/>
  <c r="L930" i="3"/>
  <c r="L931" i="3"/>
  <c r="L932" i="3"/>
  <c r="L933" i="3"/>
  <c r="L934" i="3"/>
  <c r="L935" i="3"/>
  <c r="L936" i="3"/>
  <c r="L937" i="3"/>
  <c r="L938" i="3"/>
  <c r="L939" i="3"/>
  <c r="L940" i="3"/>
  <c r="L941" i="3"/>
  <c r="L942" i="3"/>
  <c r="L943" i="3"/>
  <c r="L944" i="3"/>
  <c r="L945" i="3"/>
  <c r="L946" i="3"/>
  <c r="L947" i="3"/>
  <c r="L948" i="3"/>
  <c r="L949" i="3"/>
  <c r="L950" i="3"/>
  <c r="L951" i="3"/>
  <c r="L952" i="3"/>
  <c r="L953" i="3"/>
  <c r="L954" i="3"/>
  <c r="L955" i="3"/>
  <c r="L956" i="3"/>
  <c r="L957" i="3"/>
  <c r="L958" i="3"/>
  <c r="L959" i="3"/>
  <c r="L960" i="3"/>
  <c r="L961" i="3"/>
  <c r="L962" i="3"/>
  <c r="L963" i="3"/>
  <c r="L964" i="3"/>
  <c r="L965" i="3"/>
  <c r="L966" i="3"/>
  <c r="L967" i="3"/>
  <c r="L968" i="3"/>
  <c r="L969" i="3"/>
  <c r="L970" i="3"/>
  <c r="L971" i="3"/>
  <c r="L972" i="3"/>
  <c r="L973" i="3"/>
  <c r="L974" i="3"/>
  <c r="L975" i="3"/>
  <c r="L976" i="3"/>
  <c r="L977" i="3"/>
  <c r="L978" i="3"/>
  <c r="L979" i="3"/>
  <c r="L980" i="3"/>
  <c r="L981" i="3"/>
  <c r="L982" i="3"/>
  <c r="L983" i="3"/>
  <c r="L984" i="3"/>
  <c r="L985" i="3"/>
  <c r="L986" i="3"/>
  <c r="L987" i="3"/>
  <c r="L988" i="3"/>
  <c r="L989" i="3"/>
  <c r="L990" i="3"/>
  <c r="L991" i="3"/>
  <c r="L992" i="3"/>
  <c r="L993" i="3"/>
  <c r="L994" i="3"/>
  <c r="L995" i="3"/>
  <c r="L996" i="3"/>
  <c r="L997" i="3"/>
  <c r="L998" i="3"/>
  <c r="L999" i="3"/>
  <c r="L1000" i="3"/>
  <c r="L1001" i="3"/>
  <c r="L1002" i="3"/>
  <c r="L1003" i="3"/>
  <c r="L1004" i="3"/>
  <c r="L1005" i="3"/>
  <c r="L1006" i="3"/>
  <c r="L1007" i="3"/>
  <c r="L1008" i="3"/>
  <c r="L1009" i="3"/>
  <c r="L1010" i="3"/>
  <c r="L1011" i="3"/>
  <c r="L1012" i="3"/>
  <c r="L1013" i="3"/>
  <c r="L1014" i="3"/>
  <c r="L1015" i="3"/>
  <c r="L1016" i="3"/>
  <c r="L1017" i="3"/>
  <c r="L1018" i="3"/>
  <c r="L1019" i="3"/>
  <c r="L1020" i="3"/>
  <c r="L1021" i="3"/>
  <c r="L1022" i="3"/>
  <c r="L1023" i="3"/>
  <c r="L1024" i="3"/>
  <c r="L1025" i="3"/>
  <c r="L1026" i="3"/>
  <c r="L1027" i="3"/>
  <c r="L1028" i="3"/>
  <c r="L1029" i="3"/>
  <c r="L1030" i="3"/>
  <c r="L1031" i="3"/>
  <c r="L1032" i="3"/>
  <c r="L1033" i="3"/>
  <c r="L1034" i="3"/>
  <c r="L1035" i="3"/>
  <c r="L1036" i="3"/>
  <c r="L1037" i="3"/>
  <c r="L1038" i="3"/>
  <c r="L1039" i="3"/>
  <c r="L1040" i="3"/>
  <c r="L1041" i="3"/>
  <c r="L1042" i="3"/>
  <c r="L1043" i="3"/>
  <c r="L1044" i="3"/>
  <c r="L1045" i="3"/>
  <c r="L1046" i="3"/>
  <c r="L1047" i="3"/>
  <c r="L1048" i="3"/>
  <c r="L1049" i="3"/>
  <c r="L1050" i="3"/>
  <c r="L1051" i="3"/>
  <c r="L1052" i="3"/>
  <c r="L1053" i="3"/>
  <c r="L1054" i="3"/>
  <c r="L1055" i="3"/>
  <c r="L1056" i="3"/>
  <c r="L1057" i="3"/>
  <c r="L1058" i="3"/>
  <c r="L1059" i="3"/>
  <c r="L1060" i="3"/>
  <c r="L1061" i="3"/>
  <c r="L1062" i="3"/>
  <c r="L1063" i="3"/>
  <c r="L1064" i="3"/>
  <c r="L1065" i="3"/>
  <c r="L1066" i="3"/>
  <c r="L1067" i="3"/>
  <c r="L1068" i="3"/>
  <c r="L1069" i="3"/>
  <c r="L1070" i="3"/>
  <c r="L1071" i="3"/>
  <c r="L1072" i="3"/>
  <c r="L1073" i="3"/>
  <c r="L1074" i="3"/>
  <c r="L1075" i="3"/>
  <c r="L1076" i="3"/>
  <c r="L1077" i="3"/>
  <c r="L1078" i="3"/>
  <c r="L1079" i="3"/>
  <c r="L1080" i="3"/>
  <c r="L1081" i="3"/>
  <c r="L1082" i="3"/>
  <c r="L1083" i="3"/>
  <c r="L1084" i="3"/>
  <c r="L1085" i="3"/>
  <c r="L1086" i="3"/>
  <c r="L1087" i="3"/>
  <c r="L1088" i="3"/>
  <c r="L1089" i="3"/>
  <c r="L1090" i="3"/>
  <c r="L1091" i="3"/>
  <c r="L1092" i="3"/>
  <c r="L1093" i="3"/>
  <c r="L1094" i="3"/>
  <c r="L1095" i="3"/>
  <c r="L1096" i="3"/>
  <c r="L1097" i="3"/>
  <c r="L1098" i="3"/>
  <c r="L1099" i="3"/>
  <c r="L1100" i="3"/>
  <c r="L1101" i="3"/>
  <c r="L1102" i="3"/>
  <c r="L1103" i="3"/>
  <c r="L1104" i="3"/>
  <c r="L1105" i="3"/>
  <c r="L1106" i="3"/>
  <c r="L1107" i="3"/>
  <c r="L1108" i="3"/>
  <c r="L1109" i="3"/>
  <c r="L1110" i="3"/>
  <c r="L1111" i="3"/>
  <c r="L1112" i="3"/>
  <c r="L1113" i="3"/>
  <c r="L1114" i="3"/>
  <c r="L1115" i="3"/>
  <c r="L1116" i="3"/>
  <c r="L1117" i="3"/>
  <c r="L1118" i="3"/>
  <c r="L1119" i="3"/>
  <c r="L1120" i="3"/>
  <c r="L1121" i="3"/>
  <c r="L1122" i="3"/>
  <c r="L1123" i="3"/>
  <c r="L1124" i="3"/>
  <c r="L1125" i="3"/>
  <c r="L1126" i="3"/>
  <c r="L1127" i="3"/>
  <c r="L1128" i="3"/>
  <c r="L1129" i="3"/>
  <c r="L1130" i="3"/>
  <c r="L1131" i="3"/>
  <c r="L1132" i="3"/>
  <c r="L1133" i="3"/>
  <c r="L1134" i="3"/>
  <c r="L1135" i="3"/>
  <c r="L1136" i="3"/>
  <c r="L1137" i="3"/>
  <c r="L1138" i="3"/>
  <c r="L1139" i="3"/>
  <c r="L1140" i="3"/>
  <c r="L1141" i="3"/>
  <c r="L1142" i="3"/>
  <c r="L1143" i="3"/>
  <c r="L1144" i="3"/>
  <c r="L1145" i="3"/>
  <c r="L1146" i="3"/>
  <c r="L1147" i="3"/>
  <c r="L1148" i="3"/>
  <c r="L1149" i="3"/>
  <c r="L1150" i="3"/>
  <c r="L1151" i="3"/>
  <c r="L1152" i="3"/>
  <c r="L1153" i="3"/>
  <c r="L1154" i="3"/>
  <c r="L1155" i="3"/>
  <c r="L1156" i="3"/>
  <c r="L1157" i="3"/>
  <c r="L1158" i="3"/>
  <c r="L1159" i="3"/>
  <c r="L1160" i="3"/>
  <c r="L1161" i="3"/>
  <c r="L1162" i="3"/>
  <c r="L1163" i="3"/>
  <c r="L1164" i="3"/>
  <c r="L1165" i="3"/>
  <c r="L1166" i="3"/>
  <c r="L1167" i="3"/>
  <c r="L1168" i="3"/>
  <c r="L1169" i="3"/>
  <c r="L1170" i="3"/>
  <c r="L1171" i="3"/>
  <c r="L1172" i="3"/>
  <c r="L1173" i="3"/>
  <c r="L1174" i="3"/>
  <c r="L1175" i="3"/>
  <c r="L1176" i="3"/>
  <c r="L1177" i="3"/>
  <c r="L1178" i="3"/>
  <c r="L1179" i="3"/>
  <c r="L1180" i="3"/>
  <c r="L1181" i="3"/>
  <c r="L1182" i="3"/>
  <c r="L1183" i="3"/>
  <c r="L1184" i="3"/>
  <c r="L1185" i="3"/>
  <c r="L1186" i="3"/>
  <c r="L1187" i="3"/>
  <c r="L1188" i="3"/>
  <c r="L1189" i="3"/>
  <c r="L1190" i="3"/>
  <c r="L1191" i="3"/>
  <c r="L1192" i="3"/>
  <c r="L1193" i="3"/>
  <c r="L1194" i="3"/>
  <c r="L1195" i="3"/>
  <c r="L1196" i="3"/>
  <c r="L1197" i="3"/>
  <c r="L1198" i="3"/>
  <c r="L1199" i="3"/>
  <c r="L1200" i="3"/>
  <c r="L1201" i="3"/>
  <c r="L1202" i="3"/>
  <c r="L1203" i="3"/>
  <c r="L1204" i="3"/>
  <c r="L1205" i="3"/>
  <c r="L1206" i="3"/>
  <c r="L1207" i="3"/>
  <c r="L1208" i="3"/>
  <c r="L1209" i="3"/>
  <c r="L1210" i="3"/>
  <c r="L1211" i="3"/>
  <c r="L1212" i="3"/>
  <c r="L1213" i="3"/>
  <c r="L1214" i="3"/>
  <c r="L1215" i="3"/>
  <c r="L1216" i="3"/>
  <c r="L1217" i="3"/>
  <c r="L1218" i="3"/>
  <c r="L1219" i="3"/>
  <c r="L1220" i="3"/>
  <c r="L1221" i="3"/>
  <c r="L1222" i="3"/>
  <c r="L1223" i="3"/>
  <c r="L1224" i="3"/>
  <c r="L1225" i="3"/>
  <c r="L1226" i="3"/>
  <c r="L1227" i="3"/>
  <c r="L1228" i="3"/>
  <c r="L1229" i="3"/>
  <c r="L1230" i="3"/>
  <c r="L1231" i="3"/>
  <c r="L1232" i="3"/>
  <c r="L1233" i="3"/>
  <c r="L1234" i="3"/>
  <c r="L1235" i="3"/>
  <c r="L1236" i="3"/>
  <c r="L1237" i="3"/>
  <c r="L1238" i="3"/>
  <c r="L1239" i="3"/>
  <c r="L1240" i="3"/>
  <c r="L1241" i="3"/>
  <c r="L1242" i="3"/>
  <c r="L1243" i="3"/>
  <c r="L1244" i="3"/>
  <c r="L1245" i="3"/>
  <c r="L1246" i="3"/>
  <c r="L1247" i="3"/>
  <c r="L1248" i="3"/>
  <c r="L1249" i="3"/>
  <c r="L1250" i="3"/>
  <c r="L1251" i="3"/>
  <c r="L1252" i="3"/>
  <c r="L1253" i="3"/>
  <c r="L1254" i="3"/>
  <c r="L1255" i="3"/>
  <c r="L1256" i="3"/>
  <c r="L1257" i="3"/>
  <c r="L1258" i="3"/>
  <c r="L1259" i="3"/>
  <c r="L1260" i="3"/>
  <c r="L1261" i="3"/>
  <c r="L1262" i="3"/>
  <c r="L1263" i="3"/>
  <c r="L1264" i="3"/>
  <c r="L1265" i="3"/>
  <c r="L1266" i="3"/>
  <c r="L1267" i="3"/>
  <c r="L1268" i="3"/>
  <c r="L1269" i="3"/>
  <c r="L1270" i="3"/>
  <c r="L1271" i="3"/>
  <c r="L1272" i="3"/>
  <c r="L1273" i="3"/>
  <c r="L1274" i="3"/>
  <c r="L1275" i="3"/>
  <c r="L1276" i="3"/>
  <c r="L1277" i="3"/>
  <c r="L1278" i="3"/>
  <c r="L1279" i="3"/>
  <c r="L1280" i="3"/>
  <c r="L1281" i="3"/>
  <c r="L1282" i="3"/>
  <c r="L1283" i="3"/>
  <c r="L1284" i="3"/>
  <c r="L1285" i="3"/>
  <c r="L1286" i="3"/>
  <c r="L1287" i="3"/>
  <c r="L1288" i="3"/>
  <c r="L1289" i="3"/>
  <c r="L1290" i="3"/>
  <c r="L1291" i="3"/>
  <c r="L1292" i="3"/>
  <c r="L1293" i="3"/>
  <c r="L1294" i="3"/>
  <c r="L1295" i="3"/>
  <c r="L1296" i="3"/>
  <c r="L1297" i="3"/>
  <c r="L1298" i="3"/>
  <c r="L1299" i="3"/>
  <c r="L1300" i="3"/>
  <c r="L1301" i="3"/>
  <c r="L1302" i="3"/>
  <c r="L1303" i="3"/>
  <c r="L1304" i="3"/>
  <c r="L1305" i="3"/>
  <c r="L1306" i="3"/>
  <c r="L1307" i="3"/>
  <c r="L1308" i="3"/>
  <c r="L1309" i="3"/>
  <c r="L1310" i="3"/>
  <c r="L1311" i="3"/>
  <c r="L1312" i="3"/>
  <c r="L1313" i="3"/>
  <c r="L1314" i="3"/>
  <c r="L1315" i="3"/>
  <c r="L1316" i="3"/>
  <c r="L1317" i="3"/>
  <c r="L1318" i="3"/>
  <c r="L1319" i="3"/>
  <c r="L1320" i="3"/>
  <c r="L1321" i="3"/>
  <c r="L1322" i="3"/>
  <c r="L1323" i="3"/>
  <c r="L1324" i="3"/>
  <c r="L1325" i="3"/>
  <c r="L1326" i="3"/>
  <c r="L1327" i="3"/>
  <c r="L1328" i="3"/>
  <c r="L1329" i="3"/>
  <c r="L1330" i="3"/>
  <c r="L1331" i="3"/>
  <c r="L1332" i="3"/>
  <c r="L1333" i="3"/>
  <c r="L1334" i="3"/>
  <c r="L1335" i="3"/>
  <c r="L1336" i="3"/>
  <c r="L1337" i="3"/>
  <c r="L1338" i="3"/>
  <c r="L1339" i="3"/>
  <c r="L1340" i="3"/>
  <c r="L1341" i="3"/>
  <c r="L1342" i="3"/>
  <c r="L1343" i="3"/>
  <c r="L1344" i="3"/>
  <c r="L1345" i="3"/>
  <c r="L1346" i="3"/>
  <c r="L1347" i="3"/>
  <c r="L1348" i="3"/>
  <c r="L1349" i="3"/>
  <c r="L1350" i="3"/>
  <c r="L1351" i="3"/>
  <c r="L1352" i="3"/>
  <c r="L1353" i="3"/>
  <c r="L1354" i="3"/>
  <c r="L1355" i="3"/>
  <c r="L1356" i="3"/>
  <c r="L1357" i="3"/>
  <c r="L1358" i="3"/>
  <c r="L1359" i="3"/>
  <c r="L1360" i="3"/>
  <c r="L1361" i="3"/>
  <c r="L1362" i="3"/>
  <c r="L1363" i="3"/>
  <c r="L1364" i="3"/>
  <c r="L1365" i="3"/>
  <c r="L1366" i="3"/>
  <c r="L1367" i="3"/>
  <c r="L1368" i="3"/>
  <c r="L1369" i="3"/>
  <c r="L1370" i="3"/>
  <c r="L1371" i="3"/>
  <c r="L1372" i="3"/>
  <c r="L1373" i="3"/>
  <c r="L1374" i="3"/>
  <c r="L1375" i="3"/>
  <c r="L1376" i="3"/>
  <c r="L1377" i="3"/>
  <c r="L1378" i="3"/>
  <c r="L1379" i="3"/>
  <c r="L1380" i="3"/>
  <c r="L1381" i="3"/>
  <c r="L1382" i="3"/>
  <c r="L1383" i="3"/>
  <c r="L1384" i="3"/>
  <c r="L1385" i="3"/>
  <c r="L1386" i="3"/>
  <c r="L1387" i="3"/>
  <c r="L1388" i="3"/>
  <c r="L1389" i="3"/>
  <c r="L1390" i="3"/>
  <c r="L1391" i="3"/>
  <c r="L1392" i="3"/>
  <c r="L1393" i="3"/>
  <c r="L1394" i="3"/>
  <c r="L1395" i="3"/>
  <c r="L1396" i="3"/>
  <c r="L1397" i="3"/>
  <c r="L1398" i="3"/>
  <c r="L1399" i="3"/>
  <c r="L1400" i="3"/>
  <c r="L1401" i="3"/>
  <c r="L1402" i="3"/>
  <c r="L1403" i="3"/>
  <c r="L1404" i="3"/>
  <c r="L1405" i="3"/>
  <c r="L1406" i="3"/>
  <c r="L1407" i="3"/>
  <c r="L1408" i="3"/>
  <c r="L1409" i="3"/>
  <c r="L1410" i="3"/>
  <c r="L1411" i="3"/>
  <c r="L1412" i="3"/>
  <c r="L1413" i="3"/>
  <c r="L1414" i="3"/>
  <c r="L1415" i="3"/>
  <c r="L1416" i="3"/>
  <c r="L1417" i="3"/>
  <c r="L1418" i="3"/>
  <c r="L1419" i="3"/>
  <c r="L1420" i="3"/>
  <c r="L1421" i="3"/>
  <c r="L1422" i="3"/>
  <c r="L1423" i="3"/>
  <c r="L1424" i="3"/>
  <c r="L1425" i="3"/>
  <c r="L1426" i="3"/>
  <c r="L1427" i="3"/>
  <c r="L1428" i="3"/>
  <c r="L1429" i="3"/>
  <c r="L1430" i="3"/>
  <c r="L1431" i="3"/>
  <c r="L1432" i="3"/>
  <c r="L1433" i="3"/>
  <c r="L1434" i="3"/>
  <c r="L1435" i="3"/>
  <c r="L1436" i="3"/>
  <c r="L1437" i="3"/>
  <c r="L1438" i="3"/>
  <c r="L1439" i="3"/>
  <c r="L1440" i="3"/>
  <c r="L1441" i="3"/>
  <c r="L1442" i="3"/>
  <c r="L1443" i="3"/>
  <c r="L1444" i="3"/>
  <c r="L1445" i="3"/>
  <c r="L1446" i="3"/>
  <c r="L1447" i="3"/>
  <c r="L1448" i="3"/>
  <c r="L1449" i="3"/>
  <c r="L1450" i="3"/>
  <c r="L1451" i="3"/>
  <c r="L1452" i="3"/>
  <c r="L1453" i="3"/>
  <c r="L1454" i="3"/>
  <c r="L1455" i="3"/>
  <c r="L1456" i="3"/>
  <c r="L1457" i="3"/>
  <c r="L1458" i="3"/>
  <c r="L1459" i="3"/>
  <c r="L1460" i="3"/>
  <c r="L1461" i="3"/>
  <c r="L1462" i="3"/>
  <c r="L1463" i="3"/>
  <c r="L1464" i="3"/>
  <c r="L1465" i="3"/>
  <c r="L1466" i="3"/>
  <c r="L1467" i="3"/>
  <c r="L1468" i="3"/>
  <c r="L1469" i="3"/>
  <c r="L1470" i="3"/>
  <c r="L1471" i="3"/>
  <c r="L1472" i="3"/>
  <c r="L1473" i="3"/>
  <c r="L1474" i="3"/>
  <c r="L1475" i="3"/>
  <c r="L1476" i="3"/>
  <c r="L1477" i="3"/>
  <c r="L1478" i="3"/>
  <c r="L1479" i="3"/>
  <c r="L1480" i="3"/>
  <c r="L1481" i="3"/>
  <c r="L1482" i="3"/>
  <c r="L1483" i="3"/>
  <c r="L1484" i="3"/>
  <c r="L1485" i="3"/>
  <c r="L1486" i="3"/>
  <c r="L1487" i="3"/>
  <c r="L1488" i="3"/>
  <c r="L1489" i="3"/>
  <c r="L1490" i="3"/>
  <c r="L1491" i="3"/>
  <c r="L1492" i="3"/>
  <c r="L1493" i="3"/>
  <c r="L1494" i="3"/>
  <c r="L1495" i="3"/>
  <c r="L1496" i="3"/>
  <c r="L1497" i="3"/>
  <c r="L1498" i="3"/>
  <c r="L1499" i="3"/>
  <c r="L1500" i="3"/>
  <c r="L1501" i="3"/>
  <c r="L1502" i="3"/>
  <c r="L1503" i="3"/>
  <c r="L1504" i="3"/>
  <c r="L1505" i="3"/>
  <c r="L1506" i="3"/>
  <c r="L1507" i="3"/>
  <c r="L1508" i="3"/>
  <c r="L1509" i="3"/>
  <c r="L1510" i="3"/>
  <c r="L1511" i="3"/>
  <c r="L1512" i="3"/>
  <c r="L1513" i="3"/>
  <c r="L1514" i="3"/>
  <c r="L1515" i="3"/>
  <c r="L1516" i="3"/>
  <c r="L1517" i="3"/>
  <c r="L1518" i="3"/>
  <c r="L1519" i="3"/>
  <c r="L1520" i="3"/>
  <c r="L1521" i="3"/>
  <c r="L1522" i="3"/>
  <c r="L1523" i="3"/>
  <c r="L1524" i="3"/>
  <c r="L1525" i="3"/>
  <c r="L1526" i="3"/>
  <c r="L1527" i="3"/>
  <c r="L1528" i="3"/>
  <c r="L1529" i="3"/>
  <c r="L1530" i="3"/>
  <c r="L1531" i="3"/>
  <c r="L1532" i="3"/>
  <c r="L1533" i="3"/>
  <c r="L1534" i="3"/>
  <c r="L1535" i="3"/>
  <c r="L1536" i="3"/>
  <c r="L1537" i="3"/>
  <c r="L1538" i="3"/>
  <c r="L1539" i="3"/>
  <c r="L1540" i="3"/>
  <c r="L1541" i="3"/>
  <c r="L1542" i="3"/>
  <c r="L1543" i="3"/>
  <c r="L1544" i="3"/>
  <c r="L1545" i="3"/>
  <c r="L1546" i="3"/>
  <c r="L1547" i="3"/>
  <c r="L1548" i="3"/>
  <c r="L1549" i="3"/>
  <c r="L1550" i="3"/>
  <c r="L1551" i="3"/>
  <c r="L1552" i="3"/>
  <c r="L1553" i="3"/>
  <c r="L1554" i="3"/>
  <c r="L1555" i="3"/>
  <c r="L1556" i="3"/>
  <c r="L1557" i="3"/>
  <c r="L1558" i="3"/>
  <c r="L1559" i="3"/>
  <c r="L1560" i="3"/>
  <c r="L1561" i="3"/>
  <c r="L1562" i="3"/>
  <c r="L1563" i="3"/>
  <c r="L1564" i="3"/>
  <c r="L1565" i="3"/>
  <c r="L1566" i="3"/>
  <c r="L1567" i="3"/>
  <c r="L1568" i="3"/>
  <c r="L1569" i="3"/>
  <c r="L1570" i="3"/>
  <c r="L1571" i="3"/>
  <c r="L1572" i="3"/>
  <c r="L1573" i="3"/>
  <c r="L1574" i="3"/>
  <c r="L1575" i="3"/>
  <c r="L1576" i="3"/>
  <c r="L1577" i="3"/>
  <c r="L1578" i="3"/>
  <c r="L1579" i="3"/>
  <c r="L1580" i="3"/>
  <c r="L1581" i="3"/>
  <c r="L1582" i="3"/>
  <c r="L1583" i="3"/>
  <c r="L1584" i="3"/>
  <c r="L1585" i="3"/>
  <c r="L1586" i="3"/>
  <c r="L1587" i="3"/>
  <c r="L1588" i="3"/>
  <c r="L1589" i="3"/>
  <c r="L1590" i="3"/>
  <c r="L1591" i="3"/>
  <c r="L1592" i="3"/>
  <c r="L1593" i="3"/>
  <c r="L1594" i="3"/>
  <c r="L1595" i="3"/>
  <c r="L1596" i="3"/>
  <c r="L1597" i="3"/>
  <c r="L1598" i="3"/>
  <c r="L1599" i="3"/>
  <c r="L1600" i="3"/>
  <c r="L1601" i="3"/>
  <c r="L1602" i="3"/>
  <c r="L1603" i="3"/>
  <c r="L1604" i="3"/>
  <c r="L1605" i="3"/>
  <c r="L1606" i="3"/>
  <c r="L1607" i="3"/>
  <c r="L1608" i="3"/>
  <c r="L1609" i="3"/>
  <c r="L1610" i="3"/>
  <c r="L1611" i="3"/>
  <c r="L1612" i="3"/>
  <c r="L1613" i="3"/>
  <c r="L1614" i="3"/>
  <c r="L1615" i="3"/>
  <c r="L1616" i="3"/>
  <c r="L1617" i="3"/>
  <c r="L1618" i="3"/>
  <c r="L1619" i="3"/>
  <c r="L1620" i="3"/>
  <c r="L1621" i="3"/>
  <c r="L1622" i="3"/>
  <c r="L1623" i="3"/>
  <c r="L1624" i="3"/>
  <c r="L1625" i="3"/>
  <c r="L1626" i="3"/>
  <c r="L1627" i="3"/>
  <c r="L1628" i="3"/>
  <c r="L1629" i="3"/>
  <c r="L1630" i="3"/>
  <c r="L1631" i="3"/>
  <c r="L1632" i="3"/>
  <c r="L1633" i="3"/>
  <c r="L1634" i="3"/>
  <c r="L1635" i="3"/>
  <c r="L1636" i="3"/>
  <c r="L1637" i="3"/>
  <c r="L1638" i="3"/>
  <c r="L1639" i="3"/>
  <c r="L1640" i="3"/>
  <c r="L1641" i="3"/>
  <c r="L1642" i="3"/>
  <c r="L1643" i="3"/>
  <c r="L1644" i="3"/>
  <c r="L1645" i="3"/>
  <c r="L1646" i="3"/>
  <c r="L1647" i="3"/>
  <c r="L1648" i="3"/>
  <c r="L1649" i="3"/>
  <c r="L1650" i="3"/>
  <c r="L1651" i="3"/>
  <c r="L1652" i="3"/>
  <c r="L1653" i="3"/>
  <c r="L1654" i="3"/>
  <c r="L1655" i="3"/>
  <c r="L1656" i="3"/>
  <c r="L1657" i="3"/>
  <c r="L1658" i="3"/>
  <c r="L1659" i="3"/>
  <c r="L1660" i="3"/>
  <c r="L1661" i="3"/>
  <c r="L1662" i="3"/>
  <c r="L1663" i="3"/>
  <c r="L1664" i="3"/>
  <c r="L1665" i="3"/>
  <c r="L1666" i="3"/>
  <c r="L1667" i="3"/>
  <c r="L1668" i="3"/>
  <c r="L1669" i="3"/>
  <c r="L1670" i="3"/>
  <c r="L1671" i="3"/>
  <c r="L1672" i="3"/>
  <c r="L1673" i="3"/>
  <c r="L1674" i="3"/>
  <c r="L1675" i="3"/>
  <c r="L1676" i="3"/>
  <c r="L1677" i="3"/>
  <c r="L1678" i="3"/>
  <c r="L1679" i="3"/>
  <c r="L1680" i="3"/>
  <c r="L1681" i="3"/>
  <c r="L1682" i="3"/>
  <c r="L1683" i="3"/>
  <c r="L1684" i="3"/>
  <c r="L1685" i="3"/>
  <c r="L1686" i="3"/>
  <c r="L1687" i="3"/>
  <c r="L1688" i="3"/>
  <c r="L1689" i="3"/>
  <c r="L1690" i="3"/>
  <c r="L1691" i="3"/>
  <c r="L1692" i="3"/>
  <c r="L1693" i="3"/>
  <c r="L1694" i="3"/>
  <c r="L1695" i="3"/>
  <c r="L1696" i="3"/>
  <c r="L1697" i="3"/>
  <c r="L1698" i="3"/>
  <c r="L1699" i="3"/>
  <c r="L1700" i="3"/>
  <c r="L1701" i="3"/>
  <c r="L1702" i="3"/>
  <c r="L1703" i="3"/>
  <c r="L1704" i="3"/>
  <c r="L1705" i="3"/>
  <c r="L1706" i="3"/>
  <c r="L1707" i="3"/>
  <c r="L1708" i="3"/>
  <c r="L1709" i="3"/>
  <c r="L1710" i="3"/>
  <c r="L1711" i="3"/>
  <c r="L1712" i="3"/>
  <c r="L1713" i="3"/>
  <c r="L1714" i="3"/>
  <c r="L1715" i="3"/>
  <c r="L1716" i="3"/>
  <c r="L1717" i="3"/>
  <c r="L1718" i="3"/>
  <c r="L1719" i="3"/>
  <c r="L1720" i="3"/>
  <c r="L1721" i="3"/>
  <c r="L1722" i="3"/>
  <c r="L1723" i="3"/>
  <c r="L1724" i="3"/>
  <c r="L1725" i="3"/>
  <c r="L1726" i="3"/>
  <c r="L1727" i="3"/>
  <c r="L1728" i="3"/>
  <c r="L1729" i="3"/>
  <c r="L1730" i="3"/>
  <c r="L1731" i="3"/>
  <c r="L1732" i="3"/>
  <c r="L1733" i="3"/>
  <c r="L1734" i="3"/>
  <c r="L1735" i="3"/>
  <c r="L1736" i="3"/>
  <c r="L1737" i="3"/>
  <c r="L1738" i="3"/>
  <c r="L1739" i="3"/>
  <c r="L1740" i="3"/>
  <c r="L1741" i="3"/>
  <c r="L1742" i="3"/>
  <c r="L1743" i="3"/>
  <c r="L1744" i="3"/>
  <c r="L1745" i="3"/>
  <c r="L1746" i="3"/>
  <c r="L1747" i="3"/>
  <c r="L1748" i="3"/>
  <c r="L1749" i="3"/>
  <c r="L1750" i="3"/>
  <c r="L1751" i="3"/>
  <c r="L1752" i="3"/>
  <c r="L1753" i="3"/>
  <c r="L1754" i="3"/>
  <c r="L1755" i="3"/>
  <c r="L1756" i="3"/>
  <c r="L1757" i="3"/>
  <c r="L1758" i="3"/>
  <c r="L1759" i="3"/>
  <c r="L1760" i="3"/>
  <c r="L1761" i="3"/>
  <c r="L1762" i="3"/>
  <c r="L1763" i="3"/>
  <c r="L1764" i="3"/>
  <c r="L1765" i="3"/>
  <c r="L1766" i="3"/>
  <c r="L1767" i="3"/>
  <c r="L1768" i="3"/>
  <c r="L1769" i="3"/>
  <c r="L1770" i="3"/>
  <c r="L1771" i="3"/>
  <c r="L1772" i="3"/>
  <c r="L1773" i="3"/>
  <c r="L1774" i="3"/>
  <c r="L1775" i="3"/>
  <c r="L1776" i="3"/>
  <c r="L1777" i="3"/>
  <c r="L1778" i="3"/>
  <c r="L1779" i="3"/>
  <c r="L1780" i="3"/>
  <c r="L1781" i="3"/>
  <c r="L1782" i="3"/>
  <c r="L1783" i="3"/>
  <c r="L1784" i="3"/>
  <c r="L1785" i="3"/>
  <c r="L1786" i="3"/>
  <c r="L1787" i="3"/>
  <c r="L1788" i="3"/>
  <c r="L1789" i="3"/>
  <c r="L1790" i="3"/>
  <c r="L1791" i="3"/>
  <c r="L1792" i="3"/>
  <c r="L1793" i="3"/>
  <c r="L1794" i="3"/>
  <c r="L1795" i="3"/>
  <c r="L1796" i="3"/>
  <c r="L1797" i="3"/>
  <c r="L1798" i="3"/>
  <c r="L1799" i="3"/>
  <c r="L1800" i="3"/>
  <c r="L1801" i="3"/>
  <c r="L1802" i="3"/>
  <c r="L1803" i="3"/>
  <c r="L1804" i="3"/>
  <c r="L1805" i="3"/>
  <c r="L1806" i="3"/>
  <c r="L1807" i="3"/>
  <c r="L1808" i="3"/>
  <c r="L1809" i="3"/>
  <c r="L1810" i="3"/>
  <c r="L1811" i="3"/>
  <c r="L1812" i="3"/>
  <c r="L1813" i="3"/>
  <c r="L1814" i="3"/>
  <c r="L1815" i="3"/>
  <c r="L1816" i="3"/>
  <c r="L1817" i="3"/>
  <c r="L1818" i="3"/>
  <c r="L1819" i="3"/>
  <c r="L1820" i="3"/>
  <c r="L1821" i="3"/>
  <c r="L1822" i="3"/>
  <c r="L1823" i="3"/>
  <c r="L1824" i="3"/>
  <c r="L1825" i="3"/>
  <c r="L1826" i="3"/>
  <c r="L1827" i="3"/>
  <c r="L1828" i="3"/>
  <c r="L1829" i="3"/>
  <c r="L1830" i="3"/>
  <c r="L1831" i="3"/>
  <c r="L1832" i="3"/>
  <c r="L1833" i="3"/>
  <c r="L1834" i="3"/>
  <c r="L1835" i="3"/>
  <c r="L1836" i="3"/>
  <c r="L1837" i="3"/>
  <c r="L1838" i="3"/>
  <c r="L1839" i="3"/>
  <c r="L1840" i="3"/>
  <c r="L1841" i="3"/>
  <c r="L1842" i="3"/>
  <c r="L1843" i="3"/>
  <c r="L1844" i="3"/>
  <c r="L1845" i="3"/>
  <c r="L1846" i="3"/>
  <c r="L1847" i="3"/>
  <c r="L1848" i="3"/>
  <c r="L1849" i="3"/>
  <c r="L1850" i="3"/>
  <c r="L1851" i="3"/>
  <c r="L1852" i="3"/>
  <c r="L1853" i="3"/>
  <c r="L1854" i="3"/>
  <c r="L1855" i="3"/>
  <c r="L1856" i="3"/>
  <c r="L1857" i="3"/>
  <c r="L1858" i="3"/>
  <c r="L1859" i="3"/>
  <c r="L1860" i="3"/>
  <c r="L1861" i="3"/>
  <c r="L1862" i="3"/>
  <c r="L1863" i="3"/>
  <c r="L1864" i="3"/>
  <c r="L1865" i="3"/>
  <c r="L1866" i="3"/>
  <c r="L1867" i="3"/>
  <c r="L1868" i="3"/>
  <c r="L1869" i="3"/>
  <c r="L1870" i="3"/>
  <c r="L1871" i="3"/>
  <c r="L1872" i="3"/>
  <c r="L1873" i="3"/>
  <c r="L1874" i="3"/>
  <c r="L1875" i="3"/>
  <c r="L1876" i="3"/>
  <c r="L1877" i="3"/>
  <c r="L1878" i="3"/>
  <c r="L1879" i="3"/>
  <c r="L1880" i="3"/>
  <c r="L1881" i="3"/>
  <c r="L1882" i="3"/>
  <c r="L1883" i="3"/>
  <c r="L1884" i="3"/>
  <c r="L1885" i="3"/>
  <c r="L1886" i="3"/>
  <c r="L1887" i="3"/>
  <c r="L1888" i="3"/>
  <c r="L1889" i="3"/>
  <c r="L1890" i="3"/>
  <c r="L1891" i="3"/>
  <c r="L1892" i="3"/>
  <c r="L1893" i="3"/>
  <c r="L1894" i="3"/>
  <c r="L1895" i="3"/>
  <c r="L1896" i="3"/>
  <c r="L1897" i="3"/>
  <c r="L1898" i="3"/>
  <c r="L1899" i="3"/>
  <c r="L1900" i="3"/>
  <c r="L1901" i="3"/>
  <c r="L1902" i="3"/>
  <c r="L1903" i="3"/>
  <c r="L1904" i="3"/>
  <c r="L1905" i="3"/>
  <c r="L1906" i="3"/>
  <c r="L1907" i="3"/>
  <c r="L1908" i="3"/>
  <c r="L1909" i="3"/>
  <c r="L1910" i="3"/>
  <c r="L1911" i="3"/>
  <c r="L1912" i="3"/>
  <c r="L1913" i="3"/>
  <c r="L1914" i="3"/>
  <c r="L1915" i="3"/>
  <c r="L1916" i="3"/>
  <c r="L1917" i="3"/>
  <c r="L1918" i="3"/>
  <c r="L1919" i="3"/>
  <c r="L1920" i="3"/>
  <c r="L1921" i="3"/>
  <c r="L1922" i="3"/>
  <c r="L1923" i="3"/>
  <c r="L1924" i="3"/>
  <c r="L1925" i="3"/>
  <c r="L1926" i="3"/>
  <c r="L1927" i="3"/>
  <c r="L1928" i="3"/>
  <c r="L1929" i="3"/>
  <c r="L1930" i="3"/>
  <c r="L1931" i="3"/>
  <c r="L1932" i="3"/>
  <c r="L1933" i="3"/>
  <c r="L1934" i="3"/>
  <c r="L1935" i="3"/>
  <c r="L1936" i="3"/>
  <c r="L1937" i="3"/>
  <c r="L1938" i="3"/>
  <c r="L1939" i="3"/>
  <c r="L1940" i="3"/>
  <c r="L1941" i="3"/>
  <c r="L1942" i="3"/>
  <c r="L1943" i="3"/>
  <c r="L1944" i="3"/>
  <c r="L1945" i="3"/>
  <c r="L1946" i="3"/>
  <c r="L1947" i="3"/>
  <c r="L1948" i="3"/>
  <c r="L1949" i="3"/>
  <c r="L1950" i="3"/>
  <c r="L1951" i="3"/>
  <c r="L1952" i="3"/>
  <c r="L1953" i="3"/>
  <c r="L1954" i="3"/>
  <c r="L1955" i="3"/>
  <c r="L1956" i="3"/>
  <c r="L1957" i="3"/>
  <c r="L1958" i="3"/>
  <c r="L1959" i="3"/>
  <c r="L1960" i="3"/>
  <c r="L1961" i="3"/>
  <c r="L1962" i="3"/>
  <c r="L1963" i="3"/>
  <c r="L1964" i="3"/>
  <c r="L1965" i="3"/>
  <c r="L1966" i="3"/>
  <c r="L1967" i="3"/>
  <c r="L1968" i="3"/>
  <c r="L1969" i="3"/>
  <c r="L1970" i="3"/>
  <c r="L1971" i="3"/>
  <c r="L1972" i="3"/>
  <c r="L1973" i="3"/>
  <c r="L1974" i="3"/>
  <c r="L1975" i="3"/>
  <c r="L1976" i="3"/>
  <c r="L1977" i="3"/>
  <c r="L1978" i="3"/>
  <c r="L1979" i="3"/>
  <c r="L1980" i="3"/>
  <c r="L1981" i="3"/>
  <c r="L1982" i="3"/>
  <c r="L1983" i="3"/>
  <c r="L1984" i="3"/>
  <c r="L1985" i="3"/>
  <c r="L1986" i="3"/>
  <c r="L1987" i="3"/>
  <c r="L1988" i="3"/>
  <c r="L1989" i="3"/>
  <c r="L1990" i="3"/>
  <c r="L1991" i="3"/>
  <c r="L1992" i="3"/>
  <c r="L1993" i="3"/>
  <c r="L1994" i="3"/>
  <c r="L1995" i="3"/>
  <c r="L1996" i="3"/>
  <c r="L1997" i="3"/>
  <c r="L1998" i="3"/>
  <c r="L1999" i="3"/>
  <c r="L2000" i="3"/>
  <c r="L2001" i="3"/>
  <c r="L2002" i="3"/>
  <c r="L2003" i="3"/>
  <c r="L2004" i="3"/>
  <c r="L2005" i="3"/>
  <c r="L2006" i="3"/>
  <c r="L2007" i="3"/>
  <c r="L2008" i="3"/>
  <c r="L2009" i="3"/>
  <c r="L2010" i="3"/>
  <c r="L2011" i="3"/>
  <c r="L2012" i="3"/>
  <c r="L2013" i="3"/>
  <c r="L2014" i="3"/>
  <c r="L2015" i="3"/>
  <c r="L2016" i="3"/>
  <c r="L2017" i="3"/>
  <c r="L2018" i="3"/>
  <c r="L2019" i="3"/>
  <c r="L2020" i="3"/>
  <c r="L2021" i="3"/>
  <c r="L2022" i="3"/>
  <c r="L2023" i="3"/>
  <c r="L2024" i="3"/>
  <c r="L2025" i="3"/>
  <c r="L2026" i="3"/>
  <c r="L2027" i="3"/>
  <c r="L2028" i="3"/>
  <c r="L2029" i="3"/>
  <c r="L2030" i="3"/>
  <c r="L2031" i="3"/>
  <c r="L2032" i="3"/>
  <c r="L2033" i="3"/>
  <c r="L2034" i="3"/>
  <c r="L2035" i="3"/>
  <c r="L2036" i="3"/>
  <c r="L2037" i="3"/>
  <c r="L2038" i="3"/>
  <c r="L2039" i="3"/>
  <c r="L2040" i="3"/>
  <c r="L2041" i="3"/>
  <c r="L2042" i="3"/>
  <c r="L2043" i="3"/>
  <c r="L2044" i="3"/>
  <c r="L2045" i="3"/>
  <c r="L2046" i="3"/>
  <c r="L2047" i="3"/>
  <c r="L2048" i="3"/>
  <c r="L2049" i="3"/>
  <c r="L2050" i="3"/>
  <c r="L2051" i="3"/>
  <c r="L2052" i="3"/>
  <c r="L2053" i="3"/>
  <c r="L2054" i="3"/>
  <c r="L2055" i="3"/>
  <c r="L2056" i="3"/>
  <c r="L2057" i="3"/>
  <c r="L2058" i="3"/>
  <c r="L2059" i="3"/>
  <c r="L2060" i="3"/>
  <c r="L2061" i="3"/>
  <c r="L2062" i="3"/>
  <c r="L2063" i="3"/>
  <c r="L2064" i="3"/>
  <c r="L2065" i="3"/>
  <c r="L2066" i="3"/>
  <c r="L2067" i="3"/>
  <c r="L2068" i="3"/>
  <c r="L2069" i="3"/>
  <c r="L2070" i="3"/>
  <c r="L2071" i="3"/>
  <c r="L2072" i="3"/>
  <c r="L2073" i="3"/>
  <c r="L2074" i="3"/>
  <c r="L2075" i="3"/>
  <c r="L2076" i="3"/>
  <c r="L2077" i="3"/>
  <c r="L2078" i="3"/>
  <c r="L2079" i="3"/>
  <c r="L2080" i="3"/>
  <c r="L2081" i="3"/>
  <c r="L2082" i="3"/>
  <c r="L2083" i="3"/>
  <c r="L2084" i="3"/>
  <c r="L2085" i="3"/>
  <c r="L2086" i="3"/>
  <c r="L2087" i="3"/>
  <c r="L2088" i="3"/>
  <c r="L2089" i="3"/>
  <c r="L2090" i="3"/>
  <c r="L2091" i="3"/>
  <c r="L2092" i="3"/>
  <c r="L2093" i="3"/>
  <c r="L2094" i="3"/>
  <c r="L2095" i="3"/>
  <c r="L2096" i="3"/>
  <c r="L2097" i="3"/>
  <c r="L2098" i="3"/>
  <c r="L2099" i="3"/>
  <c r="L2100" i="3"/>
  <c r="L2101" i="3"/>
  <c r="L2102" i="3"/>
  <c r="L2103" i="3"/>
  <c r="L2104" i="3"/>
  <c r="L2105" i="3"/>
  <c r="L2106" i="3"/>
  <c r="L2107" i="3"/>
  <c r="L2108" i="3"/>
  <c r="L2109" i="3"/>
  <c r="L2110" i="3"/>
  <c r="L2111" i="3"/>
  <c r="L2112" i="3"/>
  <c r="L2113" i="3"/>
  <c r="L2114" i="3"/>
  <c r="L2115" i="3"/>
  <c r="L2116" i="3"/>
  <c r="L2117" i="3"/>
  <c r="L2118" i="3"/>
  <c r="L2119" i="3"/>
  <c r="L2120" i="3"/>
  <c r="L2121" i="3"/>
  <c r="L2122" i="3"/>
  <c r="L2123" i="3"/>
  <c r="L2124" i="3"/>
  <c r="L2125" i="3"/>
  <c r="L2126" i="3"/>
  <c r="L2127" i="3"/>
  <c r="L2128" i="3"/>
  <c r="L2129" i="3"/>
  <c r="L2130" i="3"/>
  <c r="L2131" i="3"/>
  <c r="L2132" i="3"/>
  <c r="L2133" i="3"/>
  <c r="L2134" i="3"/>
  <c r="L2135" i="3"/>
  <c r="L2136" i="3"/>
  <c r="L2137" i="3"/>
  <c r="L2138" i="3"/>
  <c r="L2139" i="3"/>
  <c r="L2140" i="3"/>
  <c r="L2141" i="3"/>
  <c r="L2142" i="3"/>
  <c r="L2143" i="3"/>
  <c r="L2144" i="3"/>
  <c r="L2145" i="3"/>
  <c r="L2146" i="3"/>
  <c r="L2147" i="3"/>
  <c r="L2148" i="3"/>
  <c r="L2149" i="3"/>
  <c r="L2150" i="3"/>
  <c r="L2151" i="3"/>
  <c r="L2152" i="3"/>
  <c r="L2153" i="3"/>
  <c r="L2154" i="3"/>
  <c r="L2155" i="3"/>
  <c r="L2156" i="3"/>
  <c r="L2157" i="3"/>
  <c r="L2158" i="3"/>
  <c r="L2159" i="3"/>
  <c r="L2160" i="3"/>
  <c r="L2161" i="3"/>
  <c r="L2162" i="3"/>
  <c r="L2163" i="3"/>
  <c r="L2164" i="3"/>
  <c r="L2165" i="3"/>
  <c r="L2166" i="3"/>
  <c r="L2167" i="3"/>
  <c r="L2168" i="3"/>
  <c r="L2169" i="3"/>
  <c r="L2170" i="3"/>
  <c r="L2171" i="3"/>
  <c r="L2172" i="3"/>
  <c r="L2173" i="3"/>
  <c r="L2174" i="3"/>
  <c r="L2175" i="3"/>
  <c r="L2176" i="3"/>
  <c r="L2177" i="3"/>
  <c r="L2178" i="3"/>
  <c r="L2179" i="3"/>
  <c r="L2180" i="3"/>
  <c r="L2181" i="3"/>
  <c r="L2182" i="3"/>
  <c r="L2183" i="3"/>
  <c r="L2184" i="3"/>
  <c r="L2185" i="3"/>
  <c r="L2186" i="3"/>
  <c r="L2187" i="3"/>
  <c r="L2188" i="3"/>
  <c r="L2189" i="3"/>
  <c r="L2190" i="3"/>
  <c r="L2191" i="3"/>
  <c r="L2192" i="3"/>
  <c r="L2193" i="3"/>
  <c r="L2194" i="3"/>
  <c r="L2195" i="3"/>
  <c r="L2196" i="3"/>
  <c r="L2197" i="3"/>
  <c r="L2198" i="3"/>
  <c r="L2199" i="3"/>
  <c r="L2200" i="3"/>
  <c r="L2201" i="3"/>
  <c r="L2202" i="3"/>
  <c r="L2203" i="3"/>
  <c r="L2204" i="3"/>
  <c r="L2205" i="3"/>
  <c r="L2206" i="3"/>
  <c r="L2207" i="3"/>
  <c r="L2208" i="3"/>
  <c r="L2209" i="3"/>
  <c r="L2210" i="3"/>
  <c r="L2211" i="3"/>
  <c r="L2212" i="3"/>
  <c r="L2213" i="3"/>
  <c r="L2214" i="3"/>
  <c r="L2215" i="3"/>
  <c r="L2216" i="3"/>
  <c r="L2217" i="3"/>
  <c r="L2218" i="3"/>
  <c r="L2219" i="3"/>
  <c r="L2220" i="3"/>
  <c r="L2221" i="3"/>
  <c r="L2222" i="3"/>
  <c r="L2223" i="3"/>
  <c r="L2224" i="3"/>
  <c r="L2225" i="3"/>
  <c r="L2226" i="3"/>
  <c r="L2227" i="3"/>
  <c r="L2228" i="3"/>
  <c r="L2229" i="3"/>
  <c r="L2230" i="3"/>
  <c r="L2231" i="3"/>
  <c r="L2232" i="3"/>
  <c r="L2233" i="3"/>
  <c r="L2234" i="3"/>
  <c r="L2235" i="3"/>
  <c r="L2236" i="3"/>
  <c r="L2237" i="3"/>
  <c r="L2238" i="3"/>
  <c r="L2239" i="3"/>
  <c r="L2240" i="3"/>
  <c r="L2241" i="3"/>
  <c r="L2242" i="3"/>
  <c r="L2243" i="3"/>
  <c r="L2244" i="3"/>
  <c r="L2245" i="3"/>
  <c r="L2246" i="3"/>
  <c r="L2247" i="3"/>
  <c r="L2248" i="3"/>
  <c r="L2249" i="3"/>
  <c r="L2250" i="3"/>
  <c r="L2251" i="3"/>
  <c r="L2252" i="3"/>
  <c r="L2253" i="3"/>
  <c r="L2254" i="3"/>
  <c r="L2255" i="3"/>
  <c r="L2256" i="3"/>
  <c r="L2257" i="3"/>
  <c r="L2258" i="3"/>
  <c r="L2259" i="3"/>
  <c r="L2260" i="3"/>
  <c r="L2261" i="3"/>
  <c r="L2262" i="3"/>
  <c r="L2263" i="3"/>
  <c r="L2264" i="3"/>
  <c r="L2265" i="3"/>
  <c r="L2266" i="3"/>
  <c r="L2267" i="3"/>
  <c r="L2268" i="3"/>
  <c r="L2269" i="3"/>
  <c r="L2270" i="3"/>
  <c r="L2271" i="3"/>
  <c r="L2272" i="3"/>
  <c r="L2273" i="3"/>
  <c r="L2274" i="3"/>
  <c r="L2275" i="3"/>
  <c r="L2276" i="3"/>
  <c r="L2277" i="3"/>
  <c r="L2278" i="3"/>
  <c r="L2279" i="3"/>
  <c r="L2280" i="3"/>
  <c r="L2281" i="3"/>
  <c r="L2282" i="3"/>
  <c r="L2283" i="3"/>
  <c r="L2284" i="3"/>
  <c r="L2285" i="3"/>
  <c r="L2286" i="3"/>
  <c r="L2287" i="3"/>
  <c r="L2288" i="3"/>
  <c r="L2289" i="3"/>
  <c r="L2290" i="3"/>
  <c r="L2291" i="3"/>
  <c r="L2292" i="3"/>
  <c r="L2293" i="3"/>
  <c r="L2294" i="3"/>
  <c r="L2295" i="3"/>
  <c r="L2296" i="3"/>
  <c r="L2297" i="3"/>
  <c r="L2298" i="3"/>
  <c r="L2299" i="3"/>
  <c r="L2300" i="3"/>
  <c r="L2301" i="3"/>
  <c r="L2302" i="3"/>
  <c r="L2303" i="3"/>
  <c r="L2304" i="3"/>
  <c r="L2305" i="3"/>
  <c r="L2306" i="3"/>
  <c r="L2307" i="3"/>
  <c r="L2308" i="3"/>
  <c r="L2309" i="3"/>
  <c r="L2310" i="3"/>
  <c r="L2311" i="3"/>
  <c r="L2312" i="3"/>
  <c r="L2313" i="3"/>
  <c r="L2314" i="3"/>
  <c r="L2315" i="3"/>
  <c r="L2316" i="3"/>
  <c r="L2317" i="3"/>
  <c r="L2318" i="3"/>
  <c r="L2319" i="3"/>
  <c r="L2320" i="3"/>
  <c r="L2321" i="3"/>
  <c r="L2322" i="3"/>
  <c r="L2323" i="3"/>
  <c r="L2324" i="3"/>
  <c r="L2325" i="3"/>
  <c r="L2326" i="3"/>
  <c r="L2327" i="3"/>
  <c r="L2328" i="3"/>
  <c r="L2329" i="3"/>
  <c r="L2330" i="3"/>
  <c r="L2331" i="3"/>
  <c r="L2332" i="3"/>
  <c r="L2333" i="3"/>
  <c r="L2334" i="3"/>
  <c r="L2335" i="3"/>
  <c r="L2336" i="3"/>
  <c r="L2337" i="3"/>
  <c r="L2338" i="3"/>
  <c r="L2339" i="3"/>
  <c r="L2340" i="3"/>
  <c r="L2341" i="3"/>
  <c r="L2342" i="3"/>
  <c r="L2343" i="3"/>
  <c r="L2344" i="3"/>
  <c r="L2345" i="3"/>
  <c r="L2346" i="3"/>
  <c r="L2347" i="3"/>
  <c r="L2348" i="3"/>
  <c r="L2349" i="3"/>
  <c r="L2350" i="3"/>
  <c r="L2351" i="3"/>
  <c r="L2352" i="3"/>
  <c r="L2353" i="3"/>
  <c r="L2354" i="3"/>
  <c r="L2355" i="3"/>
  <c r="L2356" i="3"/>
  <c r="L2357" i="3"/>
  <c r="L2358" i="3"/>
  <c r="L2359" i="3"/>
  <c r="L2360" i="3"/>
  <c r="L2361" i="3"/>
  <c r="L2362" i="3"/>
  <c r="L2363" i="3"/>
  <c r="L2364" i="3"/>
  <c r="L2365" i="3"/>
  <c r="L2366" i="3"/>
  <c r="L2367" i="3"/>
  <c r="L2368" i="3"/>
  <c r="L2369" i="3"/>
  <c r="L2370" i="3"/>
  <c r="L2371" i="3"/>
  <c r="L2372" i="3"/>
  <c r="L2373" i="3"/>
  <c r="L2374" i="3"/>
  <c r="L2375" i="3"/>
  <c r="L2376" i="3"/>
  <c r="L2377" i="3"/>
  <c r="L2378" i="3"/>
  <c r="L2379" i="3"/>
  <c r="L2380" i="3"/>
  <c r="L2381" i="3"/>
  <c r="L2382" i="3"/>
  <c r="L2383" i="3"/>
  <c r="L2384" i="3"/>
  <c r="L2385" i="3"/>
  <c r="L2386" i="3"/>
  <c r="L2387" i="3"/>
  <c r="L2388" i="3"/>
  <c r="L2389" i="3"/>
  <c r="L2390" i="3"/>
  <c r="L2391" i="3"/>
  <c r="L2392" i="3"/>
  <c r="L2393" i="3"/>
  <c r="L2394" i="3"/>
  <c r="L2395" i="3"/>
  <c r="L2396" i="3"/>
  <c r="L2397" i="3"/>
  <c r="L2398" i="3"/>
  <c r="L2399" i="3"/>
  <c r="L2400" i="3"/>
  <c r="L2401" i="3"/>
  <c r="L2402" i="3"/>
  <c r="L2403" i="3"/>
  <c r="L2404" i="3"/>
  <c r="L2405" i="3"/>
  <c r="L2406" i="3"/>
  <c r="L2407" i="3"/>
  <c r="L2408" i="3"/>
  <c r="L2409" i="3"/>
  <c r="L2410" i="3"/>
  <c r="L2411" i="3"/>
  <c r="L2412" i="3"/>
  <c r="L2413" i="3"/>
  <c r="L2414" i="3"/>
  <c r="L2415" i="3"/>
  <c r="L2416" i="3"/>
  <c r="L2417" i="3"/>
  <c r="L2418" i="3"/>
  <c r="L2419" i="3"/>
  <c r="L2420" i="3"/>
  <c r="L2421" i="3"/>
  <c r="L2422" i="3"/>
  <c r="L2423" i="3"/>
  <c r="L2424" i="3"/>
  <c r="L2425" i="3"/>
  <c r="L2426" i="3"/>
  <c r="L2427" i="3"/>
  <c r="L2428" i="3"/>
  <c r="L2429" i="3"/>
  <c r="L2430" i="3"/>
  <c r="L2431" i="3"/>
  <c r="L2432" i="3"/>
  <c r="L2433" i="3"/>
  <c r="L2434" i="3"/>
  <c r="L2435" i="3"/>
  <c r="L2436" i="3"/>
  <c r="L2437" i="3"/>
  <c r="L2438" i="3"/>
  <c r="L2439" i="3"/>
  <c r="L2440" i="3"/>
  <c r="L2441" i="3"/>
  <c r="L2442" i="3"/>
  <c r="L2443" i="3"/>
  <c r="L2444" i="3"/>
  <c r="L2445" i="3"/>
  <c r="L2446" i="3"/>
  <c r="L2447" i="3"/>
  <c r="L2448" i="3"/>
  <c r="L2449" i="3"/>
  <c r="L2450" i="3"/>
  <c r="L2451" i="3"/>
  <c r="L2452" i="3"/>
  <c r="L2453" i="3"/>
  <c r="L2454" i="3"/>
  <c r="L2455" i="3"/>
  <c r="L2456" i="3"/>
  <c r="L2457" i="3"/>
  <c r="L2458" i="3"/>
  <c r="L2459" i="3"/>
  <c r="L2460" i="3"/>
  <c r="L2461" i="3"/>
  <c r="L2462" i="3"/>
  <c r="L2463" i="3"/>
  <c r="L2464" i="3"/>
  <c r="L2465" i="3"/>
  <c r="L2466" i="3"/>
  <c r="L2467" i="3"/>
  <c r="L2468" i="3"/>
  <c r="L2469" i="3"/>
  <c r="L2470" i="3"/>
  <c r="L2471" i="3"/>
  <c r="L2472" i="3"/>
  <c r="L2473" i="3"/>
  <c r="L2474" i="3"/>
  <c r="L2475" i="3"/>
  <c r="L2476" i="3"/>
  <c r="L2477" i="3"/>
  <c r="L2478" i="3"/>
  <c r="L2479" i="3"/>
  <c r="L2480" i="3"/>
  <c r="L2481" i="3"/>
  <c r="L2482" i="3"/>
  <c r="L2483" i="3"/>
  <c r="L2484" i="3"/>
  <c r="L2485" i="3"/>
  <c r="L2486" i="3"/>
  <c r="L2487" i="3"/>
  <c r="L2488" i="3"/>
  <c r="L2489" i="3"/>
  <c r="L2490" i="3"/>
  <c r="L2491" i="3"/>
  <c r="L2492" i="3"/>
  <c r="L2493" i="3"/>
  <c r="L2494" i="3"/>
  <c r="L2495" i="3"/>
  <c r="L2496" i="3"/>
  <c r="L2497" i="3"/>
  <c r="L2498" i="3"/>
  <c r="L2499" i="3"/>
  <c r="L2500" i="3"/>
  <c r="L2501" i="3"/>
  <c r="L2502" i="3"/>
  <c r="L2503" i="3"/>
  <c r="L2504" i="3"/>
  <c r="L2505" i="3"/>
  <c r="L2506" i="3"/>
  <c r="L2507" i="3"/>
  <c r="L2508" i="3"/>
  <c r="L2509" i="3"/>
  <c r="L2510" i="3"/>
  <c r="L2511" i="3"/>
  <c r="L2512" i="3"/>
  <c r="L2513" i="3"/>
  <c r="L2514" i="3"/>
  <c r="L2515" i="3"/>
  <c r="L2516" i="3"/>
  <c r="L2517" i="3"/>
  <c r="L2518" i="3"/>
  <c r="L2519" i="3"/>
  <c r="L2520" i="3"/>
  <c r="L2521" i="3"/>
  <c r="L2522" i="3"/>
  <c r="L2523" i="3"/>
  <c r="L2524" i="3"/>
  <c r="L2525" i="3"/>
  <c r="L2526" i="3"/>
  <c r="L2527" i="3"/>
  <c r="L2528" i="3"/>
  <c r="L2529" i="3"/>
  <c r="L2530" i="3"/>
  <c r="L2531" i="3"/>
  <c r="L2532" i="3"/>
  <c r="L2533" i="3"/>
  <c r="L2534" i="3"/>
  <c r="L2535" i="3"/>
  <c r="L2536" i="3"/>
  <c r="L2537" i="3"/>
  <c r="L2538" i="3"/>
  <c r="L2539" i="3"/>
  <c r="L2540" i="3"/>
  <c r="L2541" i="3"/>
  <c r="L2542" i="3"/>
  <c r="L2543" i="3"/>
  <c r="L2544" i="3"/>
  <c r="L2545" i="3"/>
  <c r="L2546" i="3"/>
  <c r="L2547" i="3"/>
  <c r="L2548" i="3"/>
  <c r="L2549" i="3"/>
  <c r="L2550" i="3"/>
  <c r="L2551" i="3"/>
  <c r="L2552" i="3"/>
  <c r="L2553" i="3"/>
  <c r="L2554" i="3"/>
  <c r="L2555" i="3"/>
  <c r="L2556" i="3"/>
  <c r="L2557" i="3"/>
  <c r="L2558" i="3"/>
  <c r="L2559" i="3"/>
  <c r="L2560" i="3"/>
  <c r="L2561" i="3"/>
  <c r="L2562" i="3"/>
  <c r="L2563" i="3"/>
  <c r="L2564" i="3"/>
  <c r="L2565" i="3"/>
  <c r="L2566" i="3"/>
  <c r="L2567" i="3"/>
  <c r="L2568" i="3"/>
  <c r="L2569" i="3"/>
  <c r="L2570" i="3"/>
  <c r="L2571" i="3"/>
  <c r="L2572" i="3"/>
  <c r="L2573" i="3"/>
  <c r="L2574" i="3"/>
  <c r="L2575" i="3"/>
  <c r="L2576" i="3"/>
  <c r="L2577" i="3"/>
  <c r="L2578" i="3"/>
  <c r="L2579" i="3"/>
  <c r="L2580" i="3"/>
  <c r="L2581" i="3"/>
  <c r="L2582" i="3"/>
  <c r="L2583" i="3"/>
  <c r="L2584" i="3"/>
  <c r="L2585" i="3"/>
  <c r="L2586" i="3"/>
  <c r="L2587" i="3"/>
  <c r="L2588" i="3"/>
  <c r="L2589" i="3"/>
  <c r="L2590" i="3"/>
  <c r="L2591" i="3"/>
  <c r="L2592" i="3"/>
  <c r="L2593" i="3"/>
  <c r="L2594" i="3"/>
  <c r="L2595" i="3"/>
  <c r="L2596" i="3"/>
  <c r="L2597" i="3"/>
  <c r="L2598" i="3"/>
  <c r="L2599" i="3"/>
  <c r="L2600" i="3"/>
  <c r="L2601" i="3"/>
  <c r="L2602" i="3"/>
  <c r="L2603" i="3"/>
  <c r="L2604" i="3"/>
  <c r="L2605" i="3"/>
  <c r="L2606" i="3"/>
  <c r="L2607" i="3"/>
  <c r="L2608" i="3"/>
  <c r="L2609" i="3"/>
  <c r="L2610" i="3"/>
  <c r="L2611" i="3"/>
  <c r="L2612" i="3"/>
  <c r="L2613" i="3"/>
  <c r="L2614" i="3"/>
  <c r="L2615" i="3"/>
  <c r="L2616" i="3"/>
  <c r="L2617" i="3"/>
  <c r="L2618" i="3"/>
  <c r="L2619" i="3"/>
  <c r="L2620" i="3"/>
  <c r="L2621" i="3"/>
  <c r="L2622" i="3"/>
  <c r="L2623" i="3"/>
  <c r="L2624" i="3"/>
  <c r="L2625" i="3"/>
  <c r="L2626" i="3"/>
  <c r="L2627" i="3"/>
  <c r="L2628" i="3"/>
  <c r="L2629" i="3"/>
  <c r="L2630" i="3"/>
  <c r="L2631" i="3"/>
  <c r="L2632" i="3"/>
  <c r="L2633" i="3"/>
  <c r="L2634" i="3"/>
  <c r="L2635" i="3"/>
  <c r="L2636" i="3"/>
  <c r="L2637" i="3"/>
  <c r="L2638" i="3"/>
  <c r="L2639" i="3"/>
  <c r="L2640" i="3"/>
  <c r="L2641" i="3"/>
  <c r="L2642" i="3"/>
  <c r="L2643" i="3"/>
  <c r="L2644" i="3"/>
  <c r="L2645" i="3"/>
  <c r="L2646" i="3"/>
  <c r="L2647" i="3"/>
  <c r="L2648" i="3"/>
  <c r="L2649" i="3"/>
  <c r="L2650" i="3"/>
  <c r="L2651" i="3"/>
  <c r="L2652" i="3"/>
  <c r="L2653" i="3"/>
  <c r="L2654" i="3"/>
  <c r="L2655" i="3"/>
  <c r="L2656" i="3"/>
  <c r="L2657" i="3"/>
  <c r="L2658" i="3"/>
  <c r="L2659" i="3"/>
  <c r="L2660" i="3"/>
  <c r="L2661" i="3"/>
  <c r="L2662" i="3"/>
  <c r="L2663" i="3"/>
  <c r="L2664" i="3"/>
  <c r="L2665" i="3"/>
  <c r="L2666" i="3"/>
  <c r="L2667" i="3"/>
  <c r="L2668" i="3"/>
  <c r="L2669" i="3"/>
  <c r="L2670" i="3"/>
  <c r="L2671" i="3"/>
  <c r="L2672" i="3"/>
  <c r="L2673" i="3"/>
  <c r="L2674" i="3"/>
  <c r="L2675" i="3"/>
  <c r="L2676" i="3"/>
  <c r="L2677" i="3"/>
  <c r="L2678" i="3"/>
  <c r="L2679" i="3"/>
  <c r="L2680" i="3"/>
  <c r="L2681" i="3"/>
  <c r="L2682" i="3"/>
  <c r="L2683" i="3"/>
  <c r="L2684" i="3"/>
  <c r="L2685" i="3"/>
  <c r="L2686" i="3"/>
  <c r="L2687" i="3"/>
  <c r="L2688" i="3"/>
  <c r="L2689" i="3"/>
  <c r="L2690" i="3"/>
  <c r="L2691" i="3"/>
  <c r="L2692" i="3"/>
  <c r="L2693" i="3"/>
  <c r="L2694" i="3"/>
  <c r="L2695" i="3"/>
  <c r="L2696" i="3"/>
  <c r="L2697" i="3"/>
  <c r="L2698" i="3"/>
  <c r="L2699" i="3"/>
  <c r="L2700" i="3"/>
  <c r="L2701" i="3"/>
  <c r="L2702" i="3"/>
  <c r="L2703" i="3"/>
  <c r="L2704" i="3"/>
  <c r="L2705" i="3"/>
  <c r="L2706" i="3"/>
  <c r="L2707" i="3"/>
  <c r="L2708" i="3"/>
  <c r="L2709" i="3"/>
  <c r="L2710" i="3"/>
  <c r="L2711" i="3"/>
  <c r="L2712" i="3"/>
  <c r="L2713" i="3"/>
  <c r="L2714" i="3"/>
  <c r="L2715" i="3"/>
  <c r="L2716" i="3"/>
  <c r="L2717" i="3"/>
  <c r="L2718" i="3"/>
  <c r="L2719" i="3"/>
  <c r="L2720" i="3"/>
  <c r="L2721" i="3"/>
  <c r="L2722" i="3"/>
  <c r="L2723" i="3"/>
  <c r="L2724" i="3"/>
  <c r="L2725" i="3"/>
  <c r="L2726" i="3"/>
  <c r="L2727" i="3"/>
  <c r="L2728" i="3"/>
  <c r="L2729" i="3"/>
  <c r="L2730" i="3"/>
  <c r="L2731" i="3"/>
  <c r="L2732" i="3"/>
  <c r="L2733" i="3"/>
  <c r="L2734" i="3"/>
  <c r="L2735" i="3"/>
  <c r="L2736" i="3"/>
  <c r="L2737" i="3"/>
  <c r="L2738" i="3"/>
  <c r="L2739" i="3"/>
  <c r="L2740" i="3"/>
  <c r="L2741" i="3"/>
  <c r="L2742" i="3"/>
  <c r="L2743" i="3"/>
  <c r="L2744" i="3"/>
  <c r="L2745" i="3"/>
  <c r="L2746" i="3"/>
  <c r="L2747" i="3"/>
  <c r="L2748" i="3"/>
  <c r="L2749" i="3"/>
  <c r="L2750" i="3"/>
  <c r="L2751" i="3"/>
  <c r="L2752" i="3"/>
  <c r="L2753" i="3"/>
  <c r="L2754" i="3"/>
  <c r="L2755" i="3"/>
  <c r="L2756" i="3"/>
  <c r="L2757" i="3"/>
  <c r="L2758" i="3"/>
  <c r="L2759" i="3"/>
  <c r="L2760" i="3"/>
  <c r="L2761" i="3"/>
  <c r="L2762" i="3"/>
  <c r="L2763" i="3"/>
  <c r="L2764" i="3"/>
  <c r="L2765" i="3"/>
  <c r="L2766" i="3"/>
  <c r="L2767" i="3"/>
  <c r="L2768" i="3"/>
  <c r="L2769" i="3"/>
  <c r="L2770" i="3"/>
  <c r="L2771" i="3"/>
  <c r="L2772" i="3"/>
  <c r="L2773" i="3"/>
  <c r="L2774" i="3"/>
  <c r="L2775" i="3"/>
  <c r="L2776" i="3"/>
  <c r="L2777" i="3"/>
  <c r="L2778" i="3"/>
  <c r="L2779" i="3"/>
  <c r="L2780" i="3"/>
  <c r="L2781" i="3"/>
  <c r="L2782" i="3"/>
  <c r="L2783" i="3"/>
  <c r="L2784" i="3"/>
  <c r="L2785" i="3"/>
  <c r="L2786" i="3"/>
  <c r="L2787" i="3"/>
  <c r="L2788" i="3"/>
  <c r="L2789" i="3"/>
  <c r="L2790" i="3"/>
  <c r="L2791" i="3"/>
  <c r="L2792" i="3"/>
  <c r="L2793" i="3"/>
  <c r="L2794" i="3"/>
  <c r="L2795" i="3"/>
  <c r="L2796" i="3"/>
  <c r="L2797" i="3"/>
  <c r="L2798" i="3"/>
  <c r="L2799" i="3"/>
  <c r="L2800" i="3"/>
  <c r="L2801" i="3"/>
  <c r="L2802" i="3"/>
  <c r="L2803" i="3"/>
  <c r="L2804" i="3"/>
  <c r="L2805" i="3"/>
  <c r="L2806" i="3"/>
  <c r="L2807" i="3"/>
  <c r="L2808" i="3"/>
  <c r="L2809" i="3"/>
  <c r="L2810" i="3"/>
  <c r="L2811" i="3"/>
  <c r="L2812" i="3"/>
  <c r="L2813" i="3"/>
  <c r="L2814" i="3"/>
  <c r="L2815" i="3"/>
  <c r="L2816" i="3"/>
  <c r="L2817" i="3"/>
  <c r="L2818" i="3"/>
  <c r="L2819" i="3"/>
  <c r="L2820" i="3"/>
  <c r="L2821" i="3"/>
  <c r="L2822" i="3"/>
  <c r="L2823" i="3"/>
  <c r="L2824" i="3"/>
  <c r="L2825" i="3"/>
  <c r="L2826" i="3"/>
  <c r="L2827" i="3"/>
  <c r="L2828" i="3"/>
  <c r="L2829" i="3"/>
  <c r="L2830" i="3"/>
  <c r="L2831" i="3"/>
  <c r="L2832" i="3"/>
  <c r="L2833" i="3"/>
  <c r="L2834" i="3"/>
  <c r="L2835" i="3"/>
  <c r="L2836" i="3"/>
  <c r="L2837" i="3"/>
  <c r="L2838" i="3"/>
  <c r="L2839" i="3"/>
  <c r="L2840" i="3"/>
  <c r="L2841" i="3"/>
  <c r="L2842" i="3"/>
  <c r="L2843" i="3"/>
  <c r="L2844" i="3"/>
  <c r="L2845" i="3"/>
  <c r="L2846" i="3"/>
  <c r="L2847" i="3"/>
  <c r="L2848" i="3"/>
  <c r="L2849" i="3"/>
  <c r="L2850" i="3"/>
  <c r="L2851" i="3"/>
  <c r="L2852" i="3"/>
  <c r="L2853" i="3"/>
  <c r="L2854" i="3"/>
  <c r="L2855" i="3"/>
  <c r="L2856" i="3"/>
  <c r="L2857" i="3"/>
  <c r="L2858" i="3"/>
  <c r="L2859" i="3"/>
  <c r="L2860" i="3"/>
  <c r="L2861" i="3"/>
  <c r="L2862" i="3"/>
  <c r="L2863" i="3"/>
  <c r="L2864" i="3"/>
  <c r="L2865" i="3"/>
  <c r="L2866" i="3"/>
  <c r="L2867" i="3"/>
  <c r="L2868" i="3"/>
  <c r="L2869" i="3"/>
  <c r="L2870" i="3"/>
  <c r="L2871" i="3"/>
  <c r="L2872" i="3"/>
  <c r="L2873" i="3"/>
  <c r="L2874" i="3"/>
  <c r="L2875" i="3"/>
  <c r="L2876" i="3"/>
  <c r="L2877" i="3"/>
  <c r="L2878" i="3"/>
  <c r="L2879" i="3"/>
  <c r="L2880" i="3"/>
  <c r="L2881" i="3"/>
  <c r="L2882" i="3"/>
  <c r="L2883" i="3"/>
  <c r="L2884" i="3"/>
  <c r="L2885" i="3"/>
  <c r="L2886" i="3"/>
  <c r="L2887" i="3"/>
  <c r="L2888" i="3"/>
  <c r="L2889" i="3"/>
  <c r="L2890" i="3"/>
  <c r="L2891" i="3"/>
  <c r="L2892" i="3"/>
  <c r="L2893" i="3"/>
  <c r="L2894" i="3"/>
  <c r="L2895" i="3"/>
  <c r="L2896" i="3"/>
  <c r="L2897" i="3"/>
  <c r="L2898" i="3"/>
  <c r="L2899" i="3"/>
  <c r="L2900" i="3"/>
  <c r="L2901" i="3"/>
  <c r="L2902" i="3"/>
  <c r="L2903" i="3"/>
  <c r="L2904" i="3"/>
  <c r="L2905" i="3"/>
  <c r="L2906" i="3"/>
  <c r="L2907" i="3"/>
  <c r="L2908" i="3"/>
  <c r="L2909" i="3"/>
  <c r="L2910" i="3"/>
  <c r="L2911" i="3"/>
  <c r="L2912" i="3"/>
  <c r="L2913" i="3"/>
  <c r="L2914" i="3"/>
  <c r="L2915" i="3"/>
  <c r="L2916" i="3"/>
  <c r="L2917" i="3"/>
  <c r="L2918" i="3"/>
  <c r="L2919" i="3"/>
  <c r="L2920" i="3"/>
  <c r="L2921" i="3"/>
  <c r="L2922" i="3"/>
  <c r="L2923" i="3"/>
  <c r="L2924" i="3"/>
  <c r="L2925" i="3"/>
  <c r="L2926" i="3"/>
  <c r="L2927" i="3"/>
  <c r="L2928" i="3"/>
  <c r="L2929" i="3"/>
  <c r="L2930" i="3"/>
  <c r="L2931" i="3"/>
  <c r="L2932" i="3"/>
  <c r="L2933" i="3"/>
  <c r="L2934" i="3"/>
  <c r="L2935" i="3"/>
  <c r="L2936" i="3"/>
  <c r="L2937" i="3"/>
  <c r="L2938" i="3"/>
  <c r="L2939" i="3"/>
  <c r="L2940" i="3"/>
  <c r="L2941" i="3"/>
  <c r="L2942" i="3"/>
  <c r="L2943" i="3"/>
  <c r="L2944" i="3"/>
  <c r="L2945" i="3"/>
  <c r="L2946" i="3"/>
  <c r="L2947" i="3"/>
  <c r="L2948" i="3"/>
  <c r="L2949" i="3"/>
  <c r="L2950" i="3"/>
  <c r="L2951" i="3"/>
  <c r="L2952" i="3"/>
  <c r="L2953" i="3"/>
  <c r="L2954" i="3"/>
  <c r="L2955" i="3"/>
  <c r="L2956" i="3"/>
  <c r="L2957" i="3"/>
  <c r="L2958" i="3"/>
  <c r="L2959" i="3"/>
  <c r="L2960" i="3"/>
  <c r="L2961" i="3"/>
  <c r="L2962" i="3"/>
  <c r="L2963" i="3"/>
  <c r="L2964" i="3"/>
  <c r="L2965" i="3"/>
  <c r="L2966" i="3"/>
  <c r="L2967" i="3"/>
  <c r="L2968" i="3"/>
  <c r="L2969" i="3"/>
  <c r="L2970" i="3"/>
  <c r="L2971" i="3"/>
  <c r="L2972" i="3"/>
  <c r="L2973" i="3"/>
  <c r="L2974" i="3"/>
  <c r="L2975" i="3"/>
  <c r="L2976" i="3"/>
  <c r="L2977" i="3"/>
  <c r="L2978" i="3"/>
  <c r="L2979" i="3"/>
  <c r="L2980" i="3"/>
  <c r="L2981" i="3"/>
  <c r="L2982" i="3"/>
  <c r="L2983" i="3"/>
  <c r="L2984" i="3"/>
  <c r="L2985" i="3"/>
  <c r="L2986" i="3"/>
  <c r="L2987" i="3"/>
  <c r="L2988" i="3"/>
  <c r="L2989" i="3"/>
  <c r="L2990" i="3"/>
  <c r="L2991" i="3"/>
  <c r="L2992" i="3"/>
  <c r="L2993" i="3"/>
  <c r="L2994" i="3"/>
  <c r="L2995" i="3"/>
  <c r="L2996" i="3"/>
  <c r="L2997" i="3"/>
  <c r="L2998" i="3"/>
  <c r="L2999" i="3"/>
  <c r="L3000" i="3"/>
  <c r="L3001" i="3"/>
  <c r="L3002" i="3"/>
  <c r="L3003" i="3"/>
  <c r="L3004" i="3"/>
  <c r="L3005" i="3"/>
  <c r="L3006" i="3"/>
  <c r="L3007" i="3"/>
  <c r="L3008" i="3"/>
  <c r="L3009" i="3"/>
  <c r="L3010" i="3"/>
  <c r="L3011" i="3"/>
  <c r="L3012" i="3"/>
  <c r="L3013" i="3"/>
  <c r="L3014" i="3"/>
  <c r="L3015" i="3"/>
  <c r="L3016" i="3"/>
  <c r="L3017" i="3"/>
  <c r="L3018" i="3"/>
  <c r="L3019" i="3"/>
  <c r="L3020" i="3"/>
  <c r="L3021" i="3"/>
  <c r="L3022" i="3"/>
  <c r="L3023" i="3"/>
  <c r="L3024" i="3"/>
  <c r="L3025" i="3"/>
  <c r="L3026" i="3"/>
  <c r="L3027" i="3"/>
  <c r="L3028" i="3"/>
  <c r="L3029" i="3"/>
  <c r="L3030" i="3"/>
  <c r="L3031" i="3"/>
  <c r="L3032" i="3"/>
  <c r="L3033" i="3"/>
  <c r="L3034" i="3"/>
  <c r="L3035" i="3"/>
  <c r="L3036" i="3"/>
  <c r="L3037" i="3"/>
  <c r="L3038" i="3"/>
  <c r="L3039" i="3"/>
  <c r="L3040" i="3"/>
  <c r="L3041" i="3"/>
  <c r="L3042" i="3"/>
  <c r="L3043" i="3"/>
  <c r="L3044" i="3"/>
  <c r="L3045" i="3"/>
  <c r="L3046" i="3"/>
  <c r="L3047" i="3"/>
  <c r="L3048" i="3"/>
  <c r="L3049" i="3"/>
  <c r="L3050" i="3"/>
  <c r="L3051" i="3"/>
  <c r="L3052" i="3"/>
  <c r="L3053" i="3"/>
  <c r="L3054" i="3"/>
  <c r="L3055" i="3"/>
  <c r="L3056" i="3"/>
  <c r="L3057" i="3"/>
  <c r="L3058" i="3"/>
  <c r="L3059" i="3"/>
  <c r="L3060" i="3"/>
  <c r="L3061" i="3"/>
  <c r="L3062" i="3"/>
  <c r="L3063" i="3"/>
  <c r="L3064" i="3"/>
  <c r="L3065" i="3"/>
  <c r="L3066" i="3"/>
  <c r="L3067" i="3"/>
  <c r="L3068" i="3"/>
  <c r="L3069" i="3"/>
  <c r="L3070" i="3"/>
  <c r="L3071" i="3"/>
  <c r="L3072" i="3"/>
  <c r="L3073" i="3"/>
  <c r="L3074" i="3"/>
  <c r="L3075" i="3"/>
  <c r="L3076" i="3"/>
  <c r="L3077" i="3"/>
  <c r="L3078" i="3"/>
  <c r="L3079" i="3"/>
  <c r="L3080" i="3"/>
  <c r="L3081" i="3"/>
  <c r="L3082" i="3"/>
  <c r="L3083" i="3"/>
  <c r="L3084" i="3"/>
  <c r="L3085" i="3"/>
  <c r="L3086" i="3"/>
  <c r="L3087" i="3"/>
  <c r="L3088" i="3"/>
  <c r="L3089" i="3"/>
  <c r="L3090" i="3"/>
  <c r="L3091" i="3"/>
  <c r="L3092" i="3"/>
  <c r="L3093" i="3"/>
  <c r="L3094" i="3"/>
  <c r="L3095" i="3"/>
  <c r="L3096" i="3"/>
  <c r="L3097" i="3"/>
  <c r="L3098" i="3"/>
  <c r="L3099" i="3"/>
  <c r="L3100" i="3"/>
  <c r="L3101" i="3"/>
  <c r="L3102" i="3"/>
  <c r="L3103" i="3"/>
  <c r="L3104" i="3"/>
  <c r="L3105" i="3"/>
  <c r="L3106" i="3"/>
  <c r="L3107" i="3"/>
  <c r="L3108" i="3"/>
  <c r="L3109" i="3"/>
  <c r="L3110" i="3"/>
  <c r="L3111" i="3"/>
  <c r="L3112" i="3"/>
  <c r="L3113" i="3"/>
  <c r="L3114" i="3"/>
  <c r="L3115" i="3"/>
  <c r="L3116" i="3"/>
  <c r="L3117" i="3"/>
  <c r="L3118" i="3"/>
  <c r="L3119" i="3"/>
  <c r="L3120" i="3"/>
  <c r="L3121" i="3"/>
  <c r="L3122" i="3"/>
  <c r="L3123" i="3"/>
  <c r="L3124" i="3"/>
  <c r="L3125" i="3"/>
  <c r="L3126" i="3"/>
  <c r="L3127" i="3"/>
  <c r="L3128" i="3"/>
  <c r="L3129" i="3"/>
  <c r="L3130" i="3"/>
  <c r="L3131" i="3"/>
  <c r="L3132" i="3"/>
  <c r="L3133" i="3"/>
  <c r="L3134" i="3"/>
  <c r="L3135" i="3"/>
  <c r="L3136" i="3"/>
  <c r="L3137" i="3"/>
  <c r="L3138" i="3"/>
  <c r="L3139" i="3"/>
  <c r="L3140" i="3"/>
  <c r="L3141" i="3"/>
  <c r="L3142" i="3"/>
  <c r="L3143" i="3"/>
  <c r="L3144" i="3"/>
  <c r="L3145" i="3"/>
  <c r="L3146" i="3"/>
  <c r="L3147" i="3"/>
  <c r="L3148" i="3"/>
  <c r="L3149" i="3"/>
  <c r="L3150" i="3"/>
  <c r="L3151" i="3"/>
  <c r="L3152" i="3"/>
  <c r="L3153" i="3"/>
  <c r="L3154" i="3"/>
  <c r="L3155" i="3"/>
  <c r="L3156" i="3"/>
  <c r="L3157" i="3"/>
  <c r="L3158" i="3"/>
  <c r="L3159" i="3"/>
  <c r="L3160" i="3"/>
  <c r="L3161" i="3"/>
  <c r="L3162" i="3"/>
  <c r="L3163" i="3"/>
  <c r="L3164" i="3"/>
  <c r="L3165" i="3"/>
  <c r="L3166" i="3"/>
  <c r="L3167" i="3"/>
  <c r="L3168" i="3"/>
  <c r="L3169" i="3"/>
  <c r="L3170" i="3"/>
  <c r="L3171" i="3"/>
  <c r="L3172" i="3"/>
  <c r="L3173" i="3"/>
  <c r="L3174" i="3"/>
  <c r="L3175" i="3"/>
  <c r="L3176" i="3"/>
  <c r="L3177" i="3"/>
  <c r="L3178" i="3"/>
  <c r="L3179" i="3"/>
  <c r="L3180" i="3"/>
  <c r="L3181" i="3"/>
  <c r="L3182" i="3"/>
  <c r="L3183" i="3"/>
  <c r="L3184" i="3"/>
  <c r="L3185" i="3"/>
  <c r="L3186" i="3"/>
  <c r="L3187" i="3"/>
  <c r="L3188" i="3"/>
  <c r="L3189" i="3"/>
  <c r="L3190" i="3"/>
  <c r="L3191" i="3"/>
  <c r="L3192" i="3"/>
  <c r="L3193" i="3"/>
  <c r="L3194" i="3"/>
  <c r="L3195" i="3"/>
  <c r="L3196" i="3"/>
  <c r="L3197" i="3"/>
  <c r="L3198" i="3"/>
  <c r="L3199" i="3"/>
  <c r="L3200" i="3"/>
  <c r="L3201" i="3"/>
  <c r="L3202" i="3"/>
  <c r="L3203" i="3"/>
  <c r="L3204" i="3"/>
  <c r="L3205" i="3"/>
  <c r="L3206" i="3"/>
  <c r="L3207" i="3"/>
  <c r="L3208" i="3"/>
  <c r="L3209" i="3"/>
  <c r="L3210" i="3"/>
  <c r="L3211" i="3"/>
  <c r="L3212" i="3"/>
  <c r="L3213" i="3"/>
  <c r="L3214" i="3"/>
  <c r="L3215" i="3"/>
  <c r="L3216" i="3"/>
  <c r="L3217" i="3"/>
  <c r="L3218" i="3"/>
  <c r="L3219" i="3"/>
  <c r="L3220" i="3"/>
  <c r="L3221" i="3"/>
  <c r="L3222" i="3"/>
  <c r="L3223" i="3"/>
  <c r="L3224" i="3"/>
  <c r="L3225" i="3"/>
  <c r="L3226" i="3"/>
  <c r="L3227" i="3"/>
  <c r="L3228" i="3"/>
  <c r="L3229" i="3"/>
  <c r="L3230" i="3"/>
  <c r="L3231" i="3"/>
  <c r="L3232" i="3"/>
  <c r="L3233" i="3"/>
  <c r="L3234" i="3"/>
  <c r="L3235" i="3"/>
  <c r="L3236" i="3"/>
  <c r="L3237" i="3"/>
  <c r="L3238" i="3"/>
  <c r="L3239" i="3"/>
  <c r="L3240" i="3"/>
  <c r="L3241" i="3"/>
  <c r="L3242" i="3"/>
  <c r="L3243" i="3"/>
  <c r="L3244" i="3"/>
  <c r="L3245" i="3"/>
  <c r="L3246" i="3"/>
  <c r="L3247" i="3"/>
  <c r="L3248" i="3"/>
  <c r="L3249" i="3"/>
  <c r="L3250" i="3"/>
  <c r="L3251" i="3"/>
  <c r="L3252" i="3"/>
  <c r="L3253" i="3"/>
  <c r="L3254" i="3"/>
  <c r="L3255" i="3"/>
  <c r="L3256" i="3"/>
  <c r="L3257" i="3"/>
  <c r="L3258" i="3"/>
  <c r="L3259" i="3"/>
  <c r="L3260" i="3"/>
  <c r="L3261" i="3"/>
  <c r="L3262" i="3"/>
  <c r="L3263" i="3"/>
  <c r="L3264" i="3"/>
  <c r="L3265" i="3"/>
  <c r="L3266" i="3"/>
  <c r="L3267" i="3"/>
  <c r="L3268" i="3"/>
  <c r="L3269" i="3"/>
  <c r="L3270" i="3"/>
  <c r="L3271" i="3"/>
  <c r="L3272" i="3"/>
  <c r="L3273" i="3"/>
  <c r="L3274" i="3"/>
  <c r="L3275" i="3"/>
  <c r="L3276" i="3"/>
  <c r="L3277" i="3"/>
  <c r="L3278" i="3"/>
  <c r="L3279" i="3"/>
  <c r="L3280" i="3"/>
  <c r="L3281" i="3"/>
  <c r="L3282" i="3"/>
  <c r="L3283" i="3"/>
  <c r="L3284" i="3"/>
  <c r="L3285" i="3"/>
  <c r="L3286" i="3"/>
  <c r="L3287" i="3"/>
  <c r="L3288" i="3"/>
  <c r="L3289" i="3"/>
  <c r="L3290" i="3"/>
  <c r="L3291" i="3"/>
  <c r="L3292" i="3"/>
  <c r="L3293" i="3"/>
  <c r="L3294" i="3"/>
  <c r="L3295" i="3"/>
  <c r="L3296" i="3"/>
  <c r="L3297" i="3"/>
  <c r="L3298" i="3"/>
  <c r="L3299" i="3"/>
  <c r="L3300" i="3"/>
  <c r="L3301" i="3"/>
  <c r="L3302" i="3"/>
  <c r="L3303" i="3"/>
  <c r="L3304" i="3"/>
  <c r="L3305" i="3"/>
  <c r="L3306" i="3"/>
  <c r="L3307" i="3"/>
  <c r="L3308" i="3"/>
  <c r="L3309" i="3"/>
  <c r="L3310" i="3"/>
  <c r="L3311" i="3"/>
  <c r="L3312" i="3"/>
  <c r="L3313" i="3"/>
  <c r="L3314" i="3"/>
  <c r="L3315" i="3"/>
  <c r="L3316" i="3"/>
  <c r="L3317" i="3"/>
  <c r="L3318" i="3"/>
  <c r="L3319" i="3"/>
  <c r="L3320" i="3"/>
  <c r="L3321" i="3"/>
  <c r="L3322" i="3"/>
  <c r="L3323" i="3"/>
  <c r="L3324" i="3"/>
  <c r="L3325" i="3"/>
  <c r="L3326" i="3"/>
  <c r="L3327" i="3"/>
  <c r="L3328" i="3"/>
  <c r="L3329" i="3"/>
  <c r="L3330" i="3"/>
  <c r="L3331" i="3"/>
  <c r="L3332" i="3"/>
  <c r="L3333" i="3"/>
  <c r="L3334" i="3"/>
  <c r="L3335" i="3"/>
  <c r="L3336" i="3"/>
  <c r="L3337" i="3"/>
  <c r="L3338" i="3"/>
  <c r="L3339" i="3"/>
  <c r="L3340" i="3"/>
  <c r="L3341" i="3"/>
  <c r="L3342" i="3"/>
  <c r="L3343" i="3"/>
  <c r="L3344" i="3"/>
  <c r="L3345" i="3"/>
  <c r="L3346" i="3"/>
  <c r="L3347" i="3"/>
  <c r="L3348" i="3"/>
  <c r="L3349" i="3"/>
  <c r="L3350" i="3"/>
  <c r="L3351" i="3"/>
  <c r="L3352" i="3"/>
  <c r="L3353" i="3"/>
  <c r="L3354" i="3"/>
  <c r="L3355" i="3"/>
  <c r="L3356" i="3"/>
  <c r="L3357" i="3"/>
  <c r="L3358" i="3"/>
  <c r="L3359" i="3"/>
  <c r="L3360" i="3"/>
  <c r="L3361" i="3"/>
  <c r="L3362" i="3"/>
  <c r="L3363" i="3"/>
  <c r="L3364" i="3"/>
  <c r="L3365" i="3"/>
  <c r="L3366" i="3"/>
  <c r="L3367" i="3"/>
  <c r="L3368" i="3"/>
  <c r="L3369" i="3"/>
  <c r="L3370" i="3"/>
  <c r="L3371" i="3"/>
  <c r="L3372" i="3"/>
  <c r="L3373" i="3"/>
  <c r="L3374" i="3"/>
  <c r="L3375" i="3"/>
  <c r="L3376" i="3"/>
  <c r="L3377" i="3"/>
  <c r="L3378" i="3"/>
  <c r="L3379" i="3"/>
  <c r="L3380" i="3"/>
  <c r="L3381" i="3"/>
  <c r="L3382" i="3"/>
  <c r="L3383" i="3"/>
  <c r="L3384" i="3"/>
  <c r="L3385" i="3"/>
  <c r="L3386" i="3"/>
  <c r="L3387" i="3"/>
  <c r="L3388" i="3"/>
  <c r="L3389" i="3"/>
  <c r="L3390" i="3"/>
  <c r="L3391" i="3"/>
  <c r="L3392" i="3"/>
  <c r="L3393" i="3"/>
  <c r="L3394" i="3"/>
  <c r="L3395" i="3"/>
  <c r="L3396" i="3"/>
  <c r="L3397" i="3"/>
  <c r="L3398" i="3"/>
  <c r="L3399" i="3"/>
  <c r="L3400" i="3"/>
  <c r="L3401" i="3"/>
  <c r="L3402" i="3"/>
  <c r="L3403" i="3"/>
  <c r="L3404" i="3"/>
  <c r="L3405" i="3"/>
  <c r="L3406" i="3"/>
  <c r="L3407" i="3"/>
  <c r="L3408" i="3"/>
  <c r="L3409" i="3"/>
  <c r="L3410" i="3"/>
  <c r="L3411" i="3"/>
  <c r="L3412" i="3"/>
  <c r="L3413" i="3"/>
  <c r="L3414" i="3"/>
  <c r="L3415" i="3"/>
  <c r="L3416" i="3"/>
  <c r="L3417" i="3"/>
  <c r="L3418" i="3"/>
  <c r="L3419" i="3"/>
  <c r="L3420" i="3"/>
  <c r="L3421" i="3"/>
  <c r="L3422" i="3"/>
  <c r="L3423" i="3"/>
  <c r="L3424" i="3"/>
  <c r="L3425" i="3"/>
  <c r="L3426" i="3"/>
  <c r="L3427" i="3"/>
  <c r="L3428" i="3"/>
  <c r="L3429" i="3"/>
  <c r="L3430" i="3"/>
  <c r="L3431" i="3"/>
  <c r="L3432" i="3"/>
  <c r="L3433" i="3"/>
  <c r="L3434" i="3"/>
  <c r="L3435" i="3"/>
  <c r="L3436" i="3"/>
  <c r="L3437" i="3"/>
  <c r="L3438" i="3"/>
  <c r="L3439" i="3"/>
  <c r="L3440" i="3"/>
  <c r="L3441" i="3"/>
  <c r="L3442" i="3"/>
  <c r="L3443" i="3"/>
  <c r="L3444" i="3"/>
  <c r="L3445" i="3"/>
  <c r="L3446" i="3"/>
  <c r="L3447" i="3"/>
  <c r="L3448" i="3"/>
  <c r="L3449" i="3"/>
  <c r="L3450" i="3"/>
  <c r="L3451" i="3"/>
  <c r="L3452" i="3"/>
  <c r="L3453" i="3"/>
  <c r="L3454" i="3"/>
  <c r="L3455" i="3"/>
  <c r="L3456" i="3"/>
  <c r="L3457" i="3"/>
  <c r="L3458" i="3"/>
  <c r="L3459" i="3"/>
  <c r="L3460" i="3"/>
  <c r="L3461" i="3"/>
  <c r="L3462" i="3"/>
  <c r="L3463" i="3"/>
  <c r="L3464" i="3"/>
  <c r="L3465" i="3"/>
  <c r="L3466" i="3"/>
  <c r="L3467" i="3"/>
  <c r="L3468" i="3"/>
  <c r="L3469" i="3"/>
  <c r="L3470" i="3"/>
  <c r="L3471" i="3"/>
  <c r="L3472" i="3"/>
  <c r="L3473" i="3"/>
  <c r="L3474" i="3"/>
  <c r="L3475" i="3"/>
  <c r="L3476" i="3"/>
  <c r="L3477" i="3"/>
  <c r="L3478" i="3"/>
  <c r="L3479" i="3"/>
  <c r="L3480" i="3"/>
  <c r="L3481" i="3"/>
  <c r="L3482" i="3"/>
  <c r="L3483" i="3"/>
  <c r="L3484" i="3"/>
  <c r="L3485" i="3"/>
  <c r="L3486" i="3"/>
  <c r="L3487" i="3"/>
  <c r="L3488" i="3"/>
  <c r="L3489" i="3"/>
  <c r="L3490" i="3"/>
  <c r="L3491" i="3"/>
  <c r="L3492" i="3"/>
  <c r="L3493" i="3"/>
  <c r="L3494" i="3"/>
  <c r="L3495" i="3"/>
  <c r="L3496" i="3"/>
  <c r="L3497" i="3"/>
  <c r="L3498" i="3"/>
  <c r="L3499" i="3"/>
  <c r="L3500" i="3"/>
  <c r="L3501" i="3"/>
  <c r="L3502" i="3"/>
  <c r="L3503" i="3"/>
  <c r="L3504" i="3"/>
  <c r="L3505" i="3"/>
  <c r="L3506" i="3"/>
  <c r="L3507" i="3"/>
  <c r="L3508" i="3"/>
  <c r="L3509" i="3"/>
  <c r="L3510" i="3"/>
  <c r="L3511" i="3"/>
  <c r="L3512" i="3"/>
  <c r="L3513" i="3"/>
  <c r="L3514" i="3"/>
  <c r="L3515" i="3"/>
  <c r="L3516" i="3"/>
  <c r="L3517" i="3"/>
  <c r="L3518" i="3"/>
  <c r="L3519" i="3"/>
  <c r="L3520" i="3"/>
  <c r="L3521" i="3"/>
  <c r="L3522" i="3"/>
  <c r="L3523" i="3"/>
  <c r="L3524" i="3"/>
  <c r="L3525" i="3"/>
  <c r="L3526" i="3"/>
  <c r="L3527" i="3"/>
  <c r="L3528" i="3"/>
  <c r="L3529" i="3"/>
  <c r="L3530" i="3"/>
  <c r="L3531" i="3"/>
  <c r="L3532" i="3"/>
  <c r="L3533" i="3"/>
  <c r="L3534" i="3"/>
  <c r="L3535" i="3"/>
  <c r="L3536" i="3"/>
  <c r="L3537" i="3"/>
  <c r="L3538" i="3"/>
  <c r="L3539" i="3"/>
  <c r="L3540" i="3"/>
  <c r="L3541" i="3"/>
  <c r="L3542" i="3"/>
  <c r="L3543" i="3"/>
  <c r="L3544" i="3"/>
  <c r="L3545" i="3"/>
  <c r="L3546" i="3"/>
  <c r="L3547" i="3"/>
  <c r="L3548" i="3"/>
  <c r="L3549" i="3"/>
  <c r="L3550" i="3"/>
  <c r="L3551" i="3"/>
  <c r="L3552" i="3"/>
  <c r="L3553" i="3"/>
  <c r="L3554" i="3"/>
  <c r="L3555" i="3"/>
  <c r="L3556" i="3"/>
  <c r="L3557" i="3"/>
  <c r="L3558" i="3"/>
  <c r="L3559" i="3"/>
  <c r="L3560" i="3"/>
  <c r="L3561" i="3"/>
  <c r="L3562" i="3"/>
  <c r="L3563" i="3"/>
  <c r="L3564" i="3"/>
  <c r="L3565" i="3"/>
  <c r="L3566" i="3"/>
  <c r="L3567" i="3"/>
  <c r="L3568" i="3"/>
  <c r="L3569" i="3"/>
  <c r="L3570" i="3"/>
  <c r="L3571" i="3"/>
  <c r="L3572" i="3"/>
  <c r="L3573" i="3"/>
  <c r="L3574" i="3"/>
  <c r="L3575" i="3"/>
  <c r="L3576" i="3"/>
  <c r="L3577" i="3"/>
  <c r="L3578" i="3"/>
  <c r="L3579" i="3"/>
  <c r="L3580" i="3"/>
  <c r="L3581" i="3"/>
  <c r="L3582" i="3"/>
  <c r="L3583" i="3"/>
  <c r="L3584" i="3"/>
  <c r="L3585" i="3"/>
  <c r="L3586" i="3"/>
  <c r="L3587" i="3"/>
  <c r="L3588" i="3"/>
  <c r="L3589" i="3"/>
  <c r="L3590" i="3"/>
  <c r="L3591" i="3"/>
  <c r="L3592" i="3"/>
  <c r="L3593" i="3"/>
  <c r="L3594" i="3"/>
  <c r="L3595" i="3"/>
  <c r="L3596" i="3"/>
  <c r="L3597" i="3"/>
  <c r="L3598" i="3"/>
  <c r="L3599" i="3"/>
  <c r="L3600" i="3"/>
  <c r="L3601" i="3"/>
  <c r="L3602" i="3"/>
  <c r="L3603" i="3"/>
  <c r="L3604" i="3"/>
  <c r="L3605" i="3"/>
  <c r="L3606" i="3"/>
  <c r="L3607" i="3"/>
  <c r="L3608" i="3"/>
  <c r="L3609" i="3"/>
  <c r="L3610" i="3"/>
  <c r="L3611" i="3"/>
  <c r="L3612" i="3"/>
  <c r="L3613" i="3"/>
  <c r="L3614" i="3"/>
  <c r="L3615" i="3"/>
  <c r="L3616" i="3"/>
  <c r="L3617" i="3"/>
  <c r="L3618" i="3"/>
  <c r="L3619" i="3"/>
  <c r="L3620" i="3"/>
  <c r="L3621" i="3"/>
  <c r="L3622" i="3"/>
  <c r="L3623" i="3"/>
  <c r="L3624" i="3"/>
  <c r="L3625" i="3"/>
  <c r="L3626" i="3"/>
  <c r="L3627" i="3"/>
  <c r="L3628" i="3"/>
  <c r="L3629" i="3"/>
  <c r="L3630" i="3"/>
  <c r="L3631" i="3"/>
  <c r="L3632" i="3"/>
  <c r="L3633" i="3"/>
  <c r="L3634" i="3"/>
  <c r="L3635" i="3"/>
  <c r="L3636" i="3"/>
  <c r="L3637" i="3"/>
  <c r="L3638" i="3"/>
  <c r="L3639" i="3"/>
  <c r="L3640" i="3"/>
  <c r="L3641" i="3"/>
  <c r="L3642" i="3"/>
  <c r="L3643" i="3"/>
  <c r="L3644" i="3"/>
  <c r="L3645" i="3"/>
  <c r="L3646" i="3"/>
  <c r="L3647" i="3"/>
  <c r="L3648" i="3"/>
  <c r="L3649" i="3"/>
  <c r="L3650" i="3"/>
  <c r="L3651" i="3"/>
  <c r="L3652" i="3"/>
  <c r="L3653" i="3"/>
  <c r="L3654" i="3"/>
  <c r="L3655" i="3"/>
  <c r="L3656" i="3"/>
  <c r="L3657" i="3"/>
  <c r="L3658" i="3"/>
  <c r="L3659" i="3"/>
  <c r="L3660" i="3"/>
  <c r="L3661" i="3"/>
  <c r="L3662" i="3"/>
  <c r="L3663" i="3"/>
  <c r="L3664" i="3"/>
  <c r="L3665" i="3"/>
  <c r="L3666" i="3"/>
  <c r="L3667" i="3"/>
  <c r="L3668" i="3"/>
  <c r="L3669" i="3"/>
  <c r="L3670" i="3"/>
  <c r="L3671" i="3"/>
  <c r="L3672" i="3"/>
  <c r="L3673" i="3"/>
  <c r="L3674" i="3"/>
  <c r="L3675" i="3"/>
  <c r="L3676" i="3"/>
  <c r="L3677" i="3"/>
  <c r="L3678" i="3"/>
  <c r="L3679" i="3"/>
  <c r="L3680" i="3"/>
  <c r="L3681" i="3"/>
  <c r="L3682" i="3"/>
  <c r="L3683" i="3"/>
  <c r="L3684" i="3"/>
  <c r="L3685" i="3"/>
  <c r="L3686" i="3"/>
  <c r="L3687" i="3"/>
  <c r="L3688" i="3"/>
  <c r="L3689" i="3"/>
  <c r="L3690" i="3"/>
  <c r="L3691" i="3"/>
  <c r="L3692" i="3"/>
  <c r="L3693" i="3"/>
  <c r="L3694" i="3"/>
  <c r="L3695" i="3"/>
  <c r="L3696" i="3"/>
  <c r="L3697" i="3"/>
  <c r="L3698" i="3"/>
  <c r="L3699" i="3"/>
  <c r="L3700" i="3"/>
  <c r="L3701" i="3"/>
  <c r="L3702" i="3"/>
  <c r="L3703" i="3"/>
  <c r="L3704" i="3"/>
  <c r="L3705" i="3"/>
  <c r="L3706" i="3"/>
  <c r="L3707" i="3"/>
  <c r="L3708" i="3"/>
  <c r="L3709" i="3"/>
  <c r="L3710" i="3"/>
  <c r="L3711" i="3"/>
  <c r="L3712" i="3"/>
  <c r="L3713" i="3"/>
  <c r="L3714" i="3"/>
  <c r="L3715" i="3"/>
  <c r="L3716" i="3"/>
  <c r="L3717" i="3"/>
  <c r="L3718" i="3"/>
  <c r="L3719" i="3"/>
  <c r="L3720" i="3"/>
  <c r="L3721" i="3"/>
  <c r="L3722" i="3"/>
  <c r="L3723" i="3"/>
  <c r="L3724" i="3"/>
  <c r="L3725" i="3"/>
  <c r="L3726" i="3"/>
  <c r="L3727" i="3"/>
  <c r="L3728" i="3"/>
  <c r="L3729" i="3"/>
  <c r="L3730" i="3"/>
  <c r="L3731" i="3"/>
  <c r="L3732" i="3"/>
  <c r="L3733" i="3"/>
  <c r="L3734" i="3"/>
  <c r="L3735" i="3"/>
  <c r="L3736" i="3"/>
  <c r="L3737" i="3"/>
  <c r="L3738" i="3"/>
  <c r="L3739" i="3"/>
  <c r="L3740" i="3"/>
  <c r="L3741" i="3"/>
  <c r="L3742" i="3"/>
  <c r="L3743" i="3"/>
  <c r="L3744" i="3"/>
  <c r="L3745" i="3"/>
  <c r="L3746" i="3"/>
  <c r="L3747" i="3"/>
  <c r="L3748" i="3"/>
  <c r="L3749" i="3"/>
  <c r="L3750" i="3"/>
  <c r="L3751" i="3"/>
  <c r="L3752" i="3"/>
  <c r="L3753" i="3"/>
  <c r="L3754" i="3"/>
  <c r="L3755" i="3"/>
  <c r="L3756" i="3"/>
  <c r="L3757" i="3"/>
  <c r="L3758" i="3"/>
  <c r="L3759" i="3"/>
  <c r="L3760" i="3"/>
  <c r="L3761" i="3"/>
  <c r="L3762" i="3"/>
  <c r="L3763" i="3"/>
  <c r="L3764" i="3"/>
  <c r="L3765" i="3"/>
  <c r="L3766" i="3"/>
  <c r="L3767" i="3"/>
  <c r="L3768" i="3"/>
  <c r="L3769" i="3"/>
  <c r="L3770" i="3"/>
  <c r="L3771" i="3"/>
  <c r="L3772" i="3"/>
  <c r="L3773" i="3"/>
  <c r="L3774" i="3"/>
  <c r="L3775" i="3"/>
  <c r="L3776" i="3"/>
  <c r="L3777" i="3"/>
  <c r="L3778" i="3"/>
  <c r="L3779" i="3"/>
  <c r="L3780" i="3"/>
  <c r="L3781" i="3"/>
  <c r="L3782" i="3"/>
  <c r="L3783" i="3"/>
  <c r="L3784" i="3"/>
  <c r="L3785" i="3"/>
  <c r="L3786" i="3"/>
  <c r="L3787" i="3"/>
  <c r="L3788" i="3"/>
  <c r="L3789" i="3"/>
  <c r="L3790" i="3"/>
  <c r="L3791" i="3"/>
  <c r="L3792" i="3"/>
  <c r="L3793" i="3"/>
  <c r="L3794" i="3"/>
  <c r="L3795" i="3"/>
  <c r="L3796" i="3"/>
  <c r="L3797" i="3"/>
  <c r="L3798" i="3"/>
  <c r="L3799" i="3"/>
  <c r="L3800" i="3"/>
  <c r="L3801" i="3"/>
  <c r="L3802" i="3"/>
  <c r="L3803" i="3"/>
  <c r="L3804" i="3"/>
  <c r="L3805" i="3"/>
  <c r="L3806" i="3"/>
  <c r="L3807" i="3"/>
  <c r="L3808" i="3"/>
  <c r="L3809" i="3"/>
  <c r="L3810" i="3"/>
  <c r="L3811" i="3"/>
  <c r="L3812" i="3"/>
  <c r="L3813" i="3"/>
  <c r="L3814" i="3"/>
  <c r="L3815" i="3"/>
  <c r="L3816" i="3"/>
  <c r="L3817" i="3"/>
  <c r="L3818" i="3"/>
  <c r="L3819" i="3"/>
  <c r="L3820" i="3"/>
  <c r="L3821" i="3"/>
  <c r="L3822" i="3"/>
  <c r="L3823" i="3"/>
  <c r="L3824" i="3"/>
  <c r="L3825" i="3"/>
  <c r="L3826" i="3"/>
  <c r="L3827" i="3"/>
  <c r="L3828" i="3"/>
  <c r="L3829" i="3"/>
  <c r="L3830" i="3"/>
  <c r="L3831" i="3"/>
  <c r="L3832" i="3"/>
  <c r="L3833" i="3"/>
  <c r="L3834" i="3"/>
  <c r="L3835" i="3"/>
  <c r="L3836" i="3"/>
  <c r="L3837" i="3"/>
  <c r="L3838" i="3"/>
  <c r="L3839" i="3"/>
  <c r="L3840" i="3"/>
  <c r="L3841" i="3"/>
  <c r="L3842" i="3"/>
  <c r="L3843" i="3"/>
  <c r="L3844" i="3"/>
  <c r="L3845" i="3"/>
  <c r="L3846" i="3"/>
  <c r="L3847" i="3"/>
  <c r="L3848" i="3"/>
  <c r="L3849" i="3"/>
  <c r="L3850" i="3"/>
  <c r="L3851" i="3"/>
  <c r="L3852" i="3"/>
  <c r="L3853" i="3"/>
  <c r="L3854" i="3"/>
  <c r="L3855" i="3"/>
  <c r="L3856" i="3"/>
  <c r="L3857" i="3"/>
  <c r="L3858" i="3"/>
  <c r="L3859" i="3"/>
  <c r="L3860" i="3"/>
  <c r="L3861" i="3"/>
  <c r="L3862" i="3"/>
  <c r="L3863" i="3"/>
  <c r="L3864" i="3"/>
  <c r="L3865" i="3"/>
  <c r="L3866" i="3"/>
  <c r="L3867" i="3"/>
  <c r="L3868" i="3"/>
  <c r="L3869" i="3"/>
  <c r="L3870" i="3"/>
  <c r="L3871" i="3"/>
  <c r="L3872" i="3"/>
  <c r="L3873" i="3"/>
  <c r="L3874" i="3"/>
  <c r="L3875" i="3"/>
  <c r="L3876" i="3"/>
  <c r="L3877" i="3"/>
  <c r="L3878" i="3"/>
  <c r="L3879" i="3"/>
  <c r="L3880" i="3"/>
  <c r="L3881" i="3"/>
  <c r="L3882" i="3"/>
  <c r="L3883" i="3"/>
  <c r="L3884" i="3"/>
  <c r="L3885" i="3"/>
  <c r="L3886" i="3"/>
  <c r="L3887" i="3"/>
  <c r="L3888" i="3"/>
  <c r="L3889" i="3"/>
  <c r="L3890" i="3"/>
  <c r="L3891" i="3"/>
  <c r="L3892" i="3"/>
  <c r="L3893" i="3"/>
  <c r="L3894" i="3"/>
  <c r="L3895" i="3"/>
  <c r="L3896" i="3"/>
  <c r="L3897" i="3"/>
  <c r="L3898" i="3"/>
  <c r="L3899" i="3"/>
  <c r="L3900" i="3"/>
  <c r="L3901" i="3"/>
  <c r="L3902" i="3"/>
  <c r="L3903" i="3"/>
  <c r="L3904" i="3"/>
  <c r="L3905" i="3"/>
  <c r="L3906" i="3"/>
  <c r="L3907" i="3"/>
  <c r="L3908" i="3"/>
  <c r="L3909" i="3"/>
  <c r="L3910" i="3"/>
  <c r="L3911" i="3"/>
  <c r="L3912" i="3"/>
  <c r="L3913" i="3"/>
  <c r="L3914" i="3"/>
  <c r="L3915" i="3"/>
  <c r="L3916" i="3"/>
  <c r="L3917" i="3"/>
  <c r="L3918" i="3"/>
  <c r="L3919" i="3"/>
  <c r="L3920" i="3"/>
  <c r="L3921" i="3"/>
  <c r="L3922" i="3"/>
  <c r="L3923" i="3"/>
  <c r="L3924" i="3"/>
  <c r="L3925" i="3"/>
  <c r="L3926" i="3"/>
  <c r="L3927" i="3"/>
  <c r="L3928" i="3"/>
  <c r="L3929" i="3"/>
  <c r="L3930" i="3"/>
  <c r="L3931" i="3"/>
  <c r="L3932" i="3"/>
  <c r="L3933" i="3"/>
  <c r="L3934" i="3"/>
  <c r="L3935" i="3"/>
  <c r="L3936" i="3"/>
  <c r="L3937" i="3"/>
  <c r="L3938" i="3"/>
  <c r="L3939" i="3"/>
  <c r="L3940" i="3"/>
  <c r="L3941" i="3"/>
  <c r="L3942" i="3"/>
  <c r="L3943" i="3"/>
  <c r="L3944" i="3"/>
  <c r="L3945" i="3"/>
  <c r="L3946" i="3"/>
  <c r="L3947" i="3"/>
  <c r="L3948" i="3"/>
  <c r="L3949" i="3"/>
  <c r="L3950" i="3"/>
  <c r="L3951" i="3"/>
  <c r="L3952" i="3"/>
  <c r="L3953" i="3"/>
  <c r="L3954" i="3"/>
  <c r="L3955" i="3"/>
  <c r="L3956" i="3"/>
  <c r="L3957" i="3"/>
  <c r="L3958" i="3"/>
  <c r="L3959" i="3"/>
  <c r="L3960" i="3"/>
  <c r="L3961" i="3"/>
  <c r="L3962" i="3"/>
  <c r="L3963" i="3"/>
  <c r="L3964" i="3"/>
  <c r="L3965" i="3"/>
  <c r="L3966" i="3"/>
  <c r="L3967" i="3"/>
  <c r="L3968" i="3"/>
  <c r="L3969" i="3"/>
  <c r="L3970" i="3"/>
  <c r="L3971" i="3"/>
  <c r="L3972" i="3"/>
  <c r="L3973" i="3"/>
  <c r="L3974" i="3"/>
  <c r="L3975" i="3"/>
  <c r="L3976" i="3"/>
  <c r="L3977" i="3"/>
  <c r="L3978" i="3"/>
  <c r="L3979" i="3"/>
  <c r="L3980" i="3"/>
  <c r="L3981" i="3"/>
  <c r="L3982" i="3"/>
  <c r="L3983" i="3"/>
  <c r="L3984" i="3"/>
  <c r="L3985" i="3"/>
  <c r="L3986" i="3"/>
  <c r="L3987" i="3"/>
  <c r="L3988" i="3"/>
  <c r="L3989" i="3"/>
  <c r="L3990" i="3"/>
  <c r="L3991" i="3"/>
  <c r="L3992" i="3"/>
  <c r="L3993" i="3"/>
  <c r="L3994" i="3"/>
  <c r="L3995" i="3"/>
  <c r="L3996" i="3"/>
  <c r="L3997" i="3"/>
  <c r="L3998" i="3"/>
  <c r="L3999" i="3"/>
  <c r="L4000" i="3"/>
  <c r="L4001" i="3"/>
  <c r="L4002" i="3"/>
  <c r="L4003" i="3"/>
  <c r="L4004" i="3"/>
  <c r="L4005" i="3"/>
  <c r="L4006" i="3"/>
  <c r="L4007" i="3"/>
  <c r="L4008" i="3"/>
  <c r="L4009" i="3"/>
  <c r="L4010" i="3"/>
  <c r="L4011" i="3"/>
  <c r="L4012" i="3"/>
  <c r="L4013" i="3"/>
  <c r="L4014" i="3"/>
  <c r="L4015" i="3"/>
  <c r="L4016" i="3"/>
  <c r="L4017" i="3"/>
  <c r="L4018" i="3"/>
  <c r="L4019" i="3"/>
  <c r="L4020" i="3"/>
  <c r="L4021" i="3"/>
  <c r="L4022" i="3"/>
  <c r="L4023" i="3"/>
  <c r="L4024" i="3"/>
  <c r="L4025" i="3"/>
  <c r="L4026" i="3"/>
  <c r="L4027" i="3"/>
  <c r="L4028" i="3"/>
  <c r="L4029" i="3"/>
  <c r="L4030" i="3"/>
  <c r="L4031" i="3"/>
  <c r="L4032" i="3"/>
  <c r="L4033" i="3"/>
  <c r="L4034" i="3"/>
  <c r="L4035" i="3"/>
  <c r="L4036" i="3"/>
  <c r="L4037" i="3"/>
  <c r="L4038" i="3"/>
  <c r="L4039" i="3"/>
  <c r="L4040" i="3"/>
  <c r="L4041" i="3"/>
  <c r="L4042" i="3"/>
  <c r="L4043" i="3"/>
  <c r="L4044" i="3"/>
  <c r="L4045" i="3"/>
  <c r="L4046" i="3"/>
  <c r="L4047" i="3"/>
  <c r="L4048" i="3"/>
  <c r="L4049" i="3"/>
  <c r="L4050" i="3"/>
  <c r="L4051" i="3"/>
  <c r="L4052" i="3"/>
  <c r="L4053" i="3"/>
  <c r="L4054" i="3"/>
  <c r="L4055" i="3"/>
  <c r="L4056" i="3"/>
  <c r="L4057" i="3"/>
  <c r="L4058" i="3"/>
  <c r="L4059" i="3"/>
  <c r="L4060" i="3"/>
  <c r="L4061" i="3"/>
  <c r="L4062" i="3"/>
  <c r="L4063" i="3"/>
  <c r="L4064" i="3"/>
  <c r="L4065" i="3"/>
  <c r="L4066" i="3"/>
  <c r="L4067" i="3"/>
  <c r="L4068" i="3"/>
  <c r="L4069" i="3"/>
  <c r="L4070" i="3"/>
  <c r="L4071" i="3"/>
  <c r="L4072" i="3"/>
  <c r="L4073" i="3"/>
  <c r="L4074" i="3"/>
  <c r="L4075" i="3"/>
  <c r="L4076" i="3"/>
  <c r="L4077" i="3"/>
  <c r="L4078" i="3"/>
  <c r="L4079" i="3"/>
  <c r="L4080" i="3"/>
  <c r="L4081" i="3"/>
  <c r="L4082" i="3"/>
  <c r="L4083" i="3"/>
  <c r="L4084" i="3"/>
  <c r="L4085" i="3"/>
  <c r="L4086" i="3"/>
  <c r="L4087" i="3"/>
  <c r="L4088" i="3"/>
  <c r="L4089" i="3"/>
  <c r="L4090" i="3"/>
  <c r="L4091" i="3"/>
  <c r="L4092" i="3"/>
  <c r="L4093" i="3"/>
  <c r="L4094" i="3"/>
  <c r="L4095" i="3"/>
  <c r="L4096" i="3"/>
  <c r="L4097" i="3"/>
  <c r="L4098" i="3"/>
  <c r="L4099" i="3"/>
  <c r="L4100" i="3"/>
  <c r="L4101" i="3"/>
  <c r="L4102" i="3"/>
  <c r="L4103" i="3"/>
  <c r="L4104" i="3"/>
  <c r="L4105" i="3"/>
  <c r="L4106" i="3"/>
  <c r="L4107" i="3"/>
  <c r="L4108" i="3"/>
  <c r="L4109" i="3"/>
  <c r="L4110" i="3"/>
  <c r="L4111" i="3"/>
  <c r="L4112" i="3"/>
  <c r="L4113" i="3"/>
  <c r="L4114" i="3"/>
  <c r="L4115" i="3"/>
  <c r="L4116" i="3"/>
  <c r="L4117" i="3"/>
  <c r="L4118" i="3"/>
  <c r="L4119" i="3"/>
  <c r="L4120" i="3"/>
  <c r="L4121" i="3"/>
  <c r="L4122" i="3"/>
  <c r="L4123" i="3"/>
  <c r="L4124" i="3"/>
  <c r="L4125" i="3"/>
  <c r="L4126" i="3"/>
  <c r="L4127" i="3"/>
  <c r="L4128" i="3"/>
  <c r="L4129" i="3"/>
  <c r="L4130" i="3"/>
  <c r="L4131" i="3"/>
  <c r="L4132" i="3"/>
  <c r="L4133" i="3"/>
  <c r="L4134" i="3"/>
  <c r="L4135" i="3"/>
  <c r="L4136" i="3"/>
  <c r="L4137" i="3"/>
  <c r="L4138" i="3"/>
  <c r="L4139" i="3"/>
  <c r="L4140" i="3"/>
  <c r="L4141" i="3"/>
  <c r="L4142" i="3"/>
  <c r="L4143" i="3"/>
  <c r="L4144" i="3"/>
  <c r="L4145" i="3"/>
  <c r="L4146" i="3"/>
  <c r="L4147" i="3"/>
  <c r="L4148" i="3"/>
  <c r="L4149" i="3"/>
  <c r="L4150" i="3"/>
  <c r="L4151" i="3"/>
  <c r="L4152" i="3"/>
  <c r="L4153" i="3"/>
  <c r="L4154" i="3"/>
  <c r="L4155" i="3"/>
  <c r="L4156" i="3"/>
  <c r="L4157" i="3"/>
  <c r="L4158" i="3"/>
  <c r="L4159" i="3"/>
  <c r="L4160" i="3"/>
  <c r="L4161" i="3"/>
  <c r="L4162" i="3"/>
  <c r="K3" i="3"/>
  <c r="I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K506" i="3"/>
  <c r="K507" i="3"/>
  <c r="K508" i="3"/>
  <c r="K509" i="3"/>
  <c r="K510" i="3"/>
  <c r="K511" i="3"/>
  <c r="K512" i="3"/>
  <c r="K513" i="3"/>
  <c r="K514" i="3"/>
  <c r="K515" i="3"/>
  <c r="K516" i="3"/>
  <c r="K517" i="3"/>
  <c r="K518" i="3"/>
  <c r="K519" i="3"/>
  <c r="K520" i="3"/>
  <c r="K521" i="3"/>
  <c r="K522" i="3"/>
  <c r="K523" i="3"/>
  <c r="K524" i="3"/>
  <c r="K525" i="3"/>
  <c r="K526" i="3"/>
  <c r="K527" i="3"/>
  <c r="K528" i="3"/>
  <c r="K529" i="3"/>
  <c r="K530" i="3"/>
  <c r="K531" i="3"/>
  <c r="K532" i="3"/>
  <c r="K533" i="3"/>
  <c r="K534" i="3"/>
  <c r="K535" i="3"/>
  <c r="K536" i="3"/>
  <c r="K537" i="3"/>
  <c r="K538" i="3"/>
  <c r="K539" i="3"/>
  <c r="K540" i="3"/>
  <c r="K541" i="3"/>
  <c r="K542" i="3"/>
  <c r="K543" i="3"/>
  <c r="K544" i="3"/>
  <c r="K545" i="3"/>
  <c r="K546" i="3"/>
  <c r="K547" i="3"/>
  <c r="K548" i="3"/>
  <c r="K549" i="3"/>
  <c r="K550" i="3"/>
  <c r="K551" i="3"/>
  <c r="K552" i="3"/>
  <c r="K553" i="3"/>
  <c r="K554" i="3"/>
  <c r="K555" i="3"/>
  <c r="K556" i="3"/>
  <c r="K557" i="3"/>
  <c r="K558" i="3"/>
  <c r="K559" i="3"/>
  <c r="K560" i="3"/>
  <c r="K561" i="3"/>
  <c r="K562" i="3"/>
  <c r="K563" i="3"/>
  <c r="K564" i="3"/>
  <c r="K565" i="3"/>
  <c r="K566" i="3"/>
  <c r="K567" i="3"/>
  <c r="K568" i="3"/>
  <c r="K569" i="3"/>
  <c r="K570" i="3"/>
  <c r="K571" i="3"/>
  <c r="K572" i="3"/>
  <c r="K573" i="3"/>
  <c r="K574" i="3"/>
  <c r="K575" i="3"/>
  <c r="K576" i="3"/>
  <c r="K577" i="3"/>
  <c r="K578" i="3"/>
  <c r="K579" i="3"/>
  <c r="K580" i="3"/>
  <c r="K581" i="3"/>
  <c r="K582" i="3"/>
  <c r="K583" i="3"/>
  <c r="K584" i="3"/>
  <c r="K585" i="3"/>
  <c r="K586" i="3"/>
  <c r="K587" i="3"/>
  <c r="K588" i="3"/>
  <c r="K589" i="3"/>
  <c r="K590" i="3"/>
  <c r="K591" i="3"/>
  <c r="K592" i="3"/>
  <c r="K593" i="3"/>
  <c r="K594" i="3"/>
  <c r="K595" i="3"/>
  <c r="K596" i="3"/>
  <c r="K597" i="3"/>
  <c r="K598" i="3"/>
  <c r="K599" i="3"/>
  <c r="K600" i="3"/>
  <c r="K601" i="3"/>
  <c r="K602" i="3"/>
  <c r="K603" i="3"/>
  <c r="K604" i="3"/>
  <c r="K605" i="3"/>
  <c r="K606" i="3"/>
  <c r="K607" i="3"/>
  <c r="K608" i="3"/>
  <c r="K609" i="3"/>
  <c r="K610" i="3"/>
  <c r="K611" i="3"/>
  <c r="K612" i="3"/>
  <c r="K613" i="3"/>
  <c r="K614" i="3"/>
  <c r="K615" i="3"/>
  <c r="K616" i="3"/>
  <c r="K617" i="3"/>
  <c r="K618" i="3"/>
  <c r="K619" i="3"/>
  <c r="K620" i="3"/>
  <c r="K621" i="3"/>
  <c r="K622" i="3"/>
  <c r="K623" i="3"/>
  <c r="K624" i="3"/>
  <c r="K625" i="3"/>
  <c r="K626" i="3"/>
  <c r="K627" i="3"/>
  <c r="K628" i="3"/>
  <c r="K629" i="3"/>
  <c r="K630" i="3"/>
  <c r="K631" i="3"/>
  <c r="K632" i="3"/>
  <c r="K633" i="3"/>
  <c r="K634" i="3"/>
  <c r="K635" i="3"/>
  <c r="K636" i="3"/>
  <c r="K637" i="3"/>
  <c r="K638" i="3"/>
  <c r="K639" i="3"/>
  <c r="K640" i="3"/>
  <c r="K641" i="3"/>
  <c r="K642" i="3"/>
  <c r="K643" i="3"/>
  <c r="K644" i="3"/>
  <c r="K645" i="3"/>
  <c r="K646" i="3"/>
  <c r="K647" i="3"/>
  <c r="K648" i="3"/>
  <c r="K649" i="3"/>
  <c r="K650" i="3"/>
  <c r="K651" i="3"/>
  <c r="K652" i="3"/>
  <c r="K653" i="3"/>
  <c r="K654" i="3"/>
  <c r="K655" i="3"/>
  <c r="K656" i="3"/>
  <c r="K657" i="3"/>
  <c r="K658" i="3"/>
  <c r="K659" i="3"/>
  <c r="K660" i="3"/>
  <c r="K661" i="3"/>
  <c r="K662" i="3"/>
  <c r="K663" i="3"/>
  <c r="K664" i="3"/>
  <c r="K665" i="3"/>
  <c r="K666" i="3"/>
  <c r="K667" i="3"/>
  <c r="K668" i="3"/>
  <c r="K669" i="3"/>
  <c r="K670" i="3"/>
  <c r="K671" i="3"/>
  <c r="K672" i="3"/>
  <c r="K673" i="3"/>
  <c r="K674" i="3"/>
  <c r="K675" i="3"/>
  <c r="K676" i="3"/>
  <c r="K677" i="3"/>
  <c r="K678" i="3"/>
  <c r="K679" i="3"/>
  <c r="K680" i="3"/>
  <c r="K681" i="3"/>
  <c r="K682" i="3"/>
  <c r="K683" i="3"/>
  <c r="K684" i="3"/>
  <c r="K685" i="3"/>
  <c r="K686" i="3"/>
  <c r="K687" i="3"/>
  <c r="K688" i="3"/>
  <c r="K689" i="3"/>
  <c r="K690" i="3"/>
  <c r="K691" i="3"/>
  <c r="K692" i="3"/>
  <c r="K693" i="3"/>
  <c r="K694" i="3"/>
  <c r="K695" i="3"/>
  <c r="K696" i="3"/>
  <c r="K697" i="3"/>
  <c r="K698" i="3"/>
  <c r="K699" i="3"/>
  <c r="K700" i="3"/>
  <c r="K701" i="3"/>
  <c r="K702" i="3"/>
  <c r="K703" i="3"/>
  <c r="K704" i="3"/>
  <c r="K705" i="3"/>
  <c r="K706" i="3"/>
  <c r="K707" i="3"/>
  <c r="K708" i="3"/>
  <c r="K709" i="3"/>
  <c r="K710" i="3"/>
  <c r="K711" i="3"/>
  <c r="K712" i="3"/>
  <c r="K713" i="3"/>
  <c r="K714" i="3"/>
  <c r="K715" i="3"/>
  <c r="K716" i="3"/>
  <c r="K717" i="3"/>
  <c r="K718" i="3"/>
  <c r="K719" i="3"/>
  <c r="K720" i="3"/>
  <c r="K721" i="3"/>
  <c r="K722" i="3"/>
  <c r="K723" i="3"/>
  <c r="K724" i="3"/>
  <c r="K725" i="3"/>
  <c r="K726" i="3"/>
  <c r="K727" i="3"/>
  <c r="K728" i="3"/>
  <c r="K729" i="3"/>
  <c r="K730" i="3"/>
  <c r="K731" i="3"/>
  <c r="K732" i="3"/>
  <c r="K733" i="3"/>
  <c r="K734" i="3"/>
  <c r="K735" i="3"/>
  <c r="K736" i="3"/>
  <c r="K737" i="3"/>
  <c r="K738" i="3"/>
  <c r="K739" i="3"/>
  <c r="K740" i="3"/>
  <c r="K741" i="3"/>
  <c r="K742" i="3"/>
  <c r="K743" i="3"/>
  <c r="K744" i="3"/>
  <c r="K745" i="3"/>
  <c r="K746" i="3"/>
  <c r="K747" i="3"/>
  <c r="K748" i="3"/>
  <c r="K749" i="3"/>
  <c r="K750" i="3"/>
  <c r="K751" i="3"/>
  <c r="K752" i="3"/>
  <c r="K753" i="3"/>
  <c r="K754" i="3"/>
  <c r="K755" i="3"/>
  <c r="K756" i="3"/>
  <c r="K757" i="3"/>
  <c r="K758" i="3"/>
  <c r="K759" i="3"/>
  <c r="K760" i="3"/>
  <c r="K761" i="3"/>
  <c r="K762" i="3"/>
  <c r="K763" i="3"/>
  <c r="K764" i="3"/>
  <c r="K765" i="3"/>
  <c r="K766" i="3"/>
  <c r="K767" i="3"/>
  <c r="K768" i="3"/>
  <c r="K769" i="3"/>
  <c r="K770" i="3"/>
  <c r="K771" i="3"/>
  <c r="K772" i="3"/>
  <c r="K773" i="3"/>
  <c r="K774" i="3"/>
  <c r="K775" i="3"/>
  <c r="K776" i="3"/>
  <c r="K777" i="3"/>
  <c r="K778" i="3"/>
  <c r="K779" i="3"/>
  <c r="K780" i="3"/>
  <c r="K781" i="3"/>
  <c r="K782" i="3"/>
  <c r="K783" i="3"/>
  <c r="K784" i="3"/>
  <c r="K785" i="3"/>
  <c r="K786" i="3"/>
  <c r="K787" i="3"/>
  <c r="K788" i="3"/>
  <c r="K789" i="3"/>
  <c r="K790" i="3"/>
  <c r="K791" i="3"/>
  <c r="K792" i="3"/>
  <c r="K793" i="3"/>
  <c r="K794" i="3"/>
  <c r="K795" i="3"/>
  <c r="K796" i="3"/>
  <c r="K797" i="3"/>
  <c r="K798" i="3"/>
  <c r="K799" i="3"/>
  <c r="K800" i="3"/>
  <c r="K801" i="3"/>
  <c r="K802" i="3"/>
  <c r="K803" i="3"/>
  <c r="K804" i="3"/>
  <c r="K805" i="3"/>
  <c r="K806" i="3"/>
  <c r="K807" i="3"/>
  <c r="K808" i="3"/>
  <c r="K809" i="3"/>
  <c r="K810" i="3"/>
  <c r="K811" i="3"/>
  <c r="K812" i="3"/>
  <c r="K813" i="3"/>
  <c r="K814" i="3"/>
  <c r="K815" i="3"/>
  <c r="K816" i="3"/>
  <c r="K817" i="3"/>
  <c r="K818" i="3"/>
  <c r="K819" i="3"/>
  <c r="K820" i="3"/>
  <c r="K821" i="3"/>
  <c r="K822" i="3"/>
  <c r="K823" i="3"/>
  <c r="K824" i="3"/>
  <c r="K825" i="3"/>
  <c r="K826" i="3"/>
  <c r="K827" i="3"/>
  <c r="K828" i="3"/>
  <c r="K829" i="3"/>
  <c r="K830" i="3"/>
  <c r="K831" i="3"/>
  <c r="K832" i="3"/>
  <c r="K833" i="3"/>
  <c r="K834" i="3"/>
  <c r="K835" i="3"/>
  <c r="K836" i="3"/>
  <c r="K837" i="3"/>
  <c r="K838" i="3"/>
  <c r="K839" i="3"/>
  <c r="K840" i="3"/>
  <c r="K841" i="3"/>
  <c r="K842" i="3"/>
  <c r="K843" i="3"/>
  <c r="K844" i="3"/>
  <c r="K845" i="3"/>
  <c r="K846" i="3"/>
  <c r="K847" i="3"/>
  <c r="K848" i="3"/>
  <c r="K849" i="3"/>
  <c r="K850" i="3"/>
  <c r="K851" i="3"/>
  <c r="K852" i="3"/>
  <c r="K853" i="3"/>
  <c r="K854" i="3"/>
  <c r="K855" i="3"/>
  <c r="K856" i="3"/>
  <c r="K857" i="3"/>
  <c r="K858" i="3"/>
  <c r="K859" i="3"/>
  <c r="K860" i="3"/>
  <c r="K861" i="3"/>
  <c r="K862" i="3"/>
  <c r="K863" i="3"/>
  <c r="K864" i="3"/>
  <c r="K865" i="3"/>
  <c r="K866" i="3"/>
  <c r="K867" i="3"/>
  <c r="K868" i="3"/>
  <c r="K869" i="3"/>
  <c r="K870" i="3"/>
  <c r="K871" i="3"/>
  <c r="K872" i="3"/>
  <c r="K873" i="3"/>
  <c r="K874" i="3"/>
  <c r="K875" i="3"/>
  <c r="K876" i="3"/>
  <c r="K877" i="3"/>
  <c r="K878" i="3"/>
  <c r="K879" i="3"/>
  <c r="K880" i="3"/>
  <c r="K881" i="3"/>
  <c r="K882" i="3"/>
  <c r="K883" i="3"/>
  <c r="K884" i="3"/>
  <c r="K885" i="3"/>
  <c r="K886" i="3"/>
  <c r="K887" i="3"/>
  <c r="K888" i="3"/>
  <c r="K889" i="3"/>
  <c r="K890" i="3"/>
  <c r="K891" i="3"/>
  <c r="K892" i="3"/>
  <c r="K893" i="3"/>
  <c r="K894" i="3"/>
  <c r="K895" i="3"/>
  <c r="K896" i="3"/>
  <c r="K897" i="3"/>
  <c r="K898" i="3"/>
  <c r="K899" i="3"/>
  <c r="K900" i="3"/>
  <c r="K901" i="3"/>
  <c r="K902" i="3"/>
  <c r="K903" i="3"/>
  <c r="K904" i="3"/>
  <c r="K905" i="3"/>
  <c r="K906" i="3"/>
  <c r="K907" i="3"/>
  <c r="K908" i="3"/>
  <c r="K909" i="3"/>
  <c r="K910" i="3"/>
  <c r="K911" i="3"/>
  <c r="K912" i="3"/>
  <c r="K913" i="3"/>
  <c r="K914" i="3"/>
  <c r="K915" i="3"/>
  <c r="K916" i="3"/>
  <c r="K917" i="3"/>
  <c r="K918" i="3"/>
  <c r="K919" i="3"/>
  <c r="K920" i="3"/>
  <c r="K921" i="3"/>
  <c r="K922" i="3"/>
  <c r="K923" i="3"/>
  <c r="K924" i="3"/>
  <c r="K925" i="3"/>
  <c r="K926" i="3"/>
  <c r="K927" i="3"/>
  <c r="K928" i="3"/>
  <c r="K929" i="3"/>
  <c r="K930" i="3"/>
  <c r="K931" i="3"/>
  <c r="K932" i="3"/>
  <c r="K933" i="3"/>
  <c r="K934" i="3"/>
  <c r="K935" i="3"/>
  <c r="K936" i="3"/>
  <c r="K937" i="3"/>
  <c r="K938" i="3"/>
  <c r="K939" i="3"/>
  <c r="K940" i="3"/>
  <c r="K941" i="3"/>
  <c r="K942" i="3"/>
  <c r="K943" i="3"/>
  <c r="K944" i="3"/>
  <c r="K945" i="3"/>
  <c r="K946" i="3"/>
  <c r="K947" i="3"/>
  <c r="K948" i="3"/>
  <c r="K949" i="3"/>
  <c r="K950" i="3"/>
  <c r="K951" i="3"/>
  <c r="K952" i="3"/>
  <c r="K953" i="3"/>
  <c r="K954" i="3"/>
  <c r="K955" i="3"/>
  <c r="K956" i="3"/>
  <c r="K957" i="3"/>
  <c r="K958" i="3"/>
  <c r="K959" i="3"/>
  <c r="K960" i="3"/>
  <c r="K961" i="3"/>
  <c r="K962" i="3"/>
  <c r="K963" i="3"/>
  <c r="K964" i="3"/>
  <c r="K965" i="3"/>
  <c r="K966" i="3"/>
  <c r="K967" i="3"/>
  <c r="K968" i="3"/>
  <c r="K969" i="3"/>
  <c r="K970" i="3"/>
  <c r="K971" i="3"/>
  <c r="K972" i="3"/>
  <c r="K973" i="3"/>
  <c r="K974" i="3"/>
  <c r="K975" i="3"/>
  <c r="K976" i="3"/>
  <c r="K977" i="3"/>
  <c r="K978" i="3"/>
  <c r="K979" i="3"/>
  <c r="K980" i="3"/>
  <c r="K981" i="3"/>
  <c r="K982" i="3"/>
  <c r="K983" i="3"/>
  <c r="K984" i="3"/>
  <c r="K985" i="3"/>
  <c r="K986" i="3"/>
  <c r="K987" i="3"/>
  <c r="K988" i="3"/>
  <c r="K989" i="3"/>
  <c r="K990" i="3"/>
  <c r="K991" i="3"/>
  <c r="K992" i="3"/>
  <c r="K993" i="3"/>
  <c r="K994" i="3"/>
  <c r="K995" i="3"/>
  <c r="K996" i="3"/>
  <c r="K997" i="3"/>
  <c r="K998" i="3"/>
  <c r="K999" i="3"/>
  <c r="K1000" i="3"/>
  <c r="K1001" i="3"/>
  <c r="K1002" i="3"/>
  <c r="K1003" i="3"/>
  <c r="K1004" i="3"/>
  <c r="K1005" i="3"/>
  <c r="K1006" i="3"/>
  <c r="K1007" i="3"/>
  <c r="K1008" i="3"/>
  <c r="K1009" i="3"/>
  <c r="K1010" i="3"/>
  <c r="K1011" i="3"/>
  <c r="K1012" i="3"/>
  <c r="K1013" i="3"/>
  <c r="K1014" i="3"/>
  <c r="K1015" i="3"/>
  <c r="K1016" i="3"/>
  <c r="K1017" i="3"/>
  <c r="K1018" i="3"/>
  <c r="K1019" i="3"/>
  <c r="K1020" i="3"/>
  <c r="K1021" i="3"/>
  <c r="K1022" i="3"/>
  <c r="K1023" i="3"/>
  <c r="K1024" i="3"/>
  <c r="K1025" i="3"/>
  <c r="K1026" i="3"/>
  <c r="K1027" i="3"/>
  <c r="K1028" i="3"/>
  <c r="K1029" i="3"/>
  <c r="K1030" i="3"/>
  <c r="K1031" i="3"/>
  <c r="K1032" i="3"/>
  <c r="K1033" i="3"/>
  <c r="K1034" i="3"/>
  <c r="K1035" i="3"/>
  <c r="K1036" i="3"/>
  <c r="K1037" i="3"/>
  <c r="K1038" i="3"/>
  <c r="K1039" i="3"/>
  <c r="K1040" i="3"/>
  <c r="K1041" i="3"/>
  <c r="K1042" i="3"/>
  <c r="K1043" i="3"/>
  <c r="K1044" i="3"/>
  <c r="K1045" i="3"/>
  <c r="K1046" i="3"/>
  <c r="K1047" i="3"/>
  <c r="K1048" i="3"/>
  <c r="K1049" i="3"/>
  <c r="K1050" i="3"/>
  <c r="K1051" i="3"/>
  <c r="K1052" i="3"/>
  <c r="K1053" i="3"/>
  <c r="K1054" i="3"/>
  <c r="K1055" i="3"/>
  <c r="K1056" i="3"/>
  <c r="K1057" i="3"/>
  <c r="K1058" i="3"/>
  <c r="K1059" i="3"/>
  <c r="K1060" i="3"/>
  <c r="K1061" i="3"/>
  <c r="K1062" i="3"/>
  <c r="K1063" i="3"/>
  <c r="K1064" i="3"/>
  <c r="K1065" i="3"/>
  <c r="K1066" i="3"/>
  <c r="K1067" i="3"/>
  <c r="K1068" i="3"/>
  <c r="K1069" i="3"/>
  <c r="K1070" i="3"/>
  <c r="K1071" i="3"/>
  <c r="K1072" i="3"/>
  <c r="K1073" i="3"/>
  <c r="K1074" i="3"/>
  <c r="K1075" i="3"/>
  <c r="K1076" i="3"/>
  <c r="K1077" i="3"/>
  <c r="K1078" i="3"/>
  <c r="K1079" i="3"/>
  <c r="K1080" i="3"/>
  <c r="K1081" i="3"/>
  <c r="K1082" i="3"/>
  <c r="K1083" i="3"/>
  <c r="K1084" i="3"/>
  <c r="K1085" i="3"/>
  <c r="K1086" i="3"/>
  <c r="K1087" i="3"/>
  <c r="K1088" i="3"/>
  <c r="K1089" i="3"/>
  <c r="K1090" i="3"/>
  <c r="K1091" i="3"/>
  <c r="K1092" i="3"/>
  <c r="K1093" i="3"/>
  <c r="K1094" i="3"/>
  <c r="K1095" i="3"/>
  <c r="K1096" i="3"/>
  <c r="K1097" i="3"/>
  <c r="K1098" i="3"/>
  <c r="K1099" i="3"/>
  <c r="K1100" i="3"/>
  <c r="K1101" i="3"/>
  <c r="K1102" i="3"/>
  <c r="K1103" i="3"/>
  <c r="K1104" i="3"/>
  <c r="K1105" i="3"/>
  <c r="K1106" i="3"/>
  <c r="K1107" i="3"/>
  <c r="K1108" i="3"/>
  <c r="K1109" i="3"/>
  <c r="K1110" i="3"/>
  <c r="K1111" i="3"/>
  <c r="K1112" i="3"/>
  <c r="K1113" i="3"/>
  <c r="K1114" i="3"/>
  <c r="K1115" i="3"/>
  <c r="K1116" i="3"/>
  <c r="K1117" i="3"/>
  <c r="K1118" i="3"/>
  <c r="K1119" i="3"/>
  <c r="K1120" i="3"/>
  <c r="K1121" i="3"/>
  <c r="K1122" i="3"/>
  <c r="K1123" i="3"/>
  <c r="K1124" i="3"/>
  <c r="K1125" i="3"/>
  <c r="K1126" i="3"/>
  <c r="K1127" i="3"/>
  <c r="K1128" i="3"/>
  <c r="K1129" i="3"/>
  <c r="K1130" i="3"/>
  <c r="K1131" i="3"/>
  <c r="K1132" i="3"/>
  <c r="K1133" i="3"/>
  <c r="K1134" i="3"/>
  <c r="K1135" i="3"/>
  <c r="K1136" i="3"/>
  <c r="K1137" i="3"/>
  <c r="K1138" i="3"/>
  <c r="K1139" i="3"/>
  <c r="K1140" i="3"/>
  <c r="K1141" i="3"/>
  <c r="K1142" i="3"/>
  <c r="K1143" i="3"/>
  <c r="K1144" i="3"/>
  <c r="K1145" i="3"/>
  <c r="K1146" i="3"/>
  <c r="K1147" i="3"/>
  <c r="K1148" i="3"/>
  <c r="K1149" i="3"/>
  <c r="K1150" i="3"/>
  <c r="K1151" i="3"/>
  <c r="K1152" i="3"/>
  <c r="K1153" i="3"/>
  <c r="K1154" i="3"/>
  <c r="K1155" i="3"/>
  <c r="K1156" i="3"/>
  <c r="K1157" i="3"/>
  <c r="K1158" i="3"/>
  <c r="K1159" i="3"/>
  <c r="K1160" i="3"/>
  <c r="K1161" i="3"/>
  <c r="K1162" i="3"/>
  <c r="K1163" i="3"/>
  <c r="K1164" i="3"/>
  <c r="K1165" i="3"/>
  <c r="K1166" i="3"/>
  <c r="K1167" i="3"/>
  <c r="K1168" i="3"/>
  <c r="K1169" i="3"/>
  <c r="K1170" i="3"/>
  <c r="K1171" i="3"/>
  <c r="K1172" i="3"/>
  <c r="K1173" i="3"/>
  <c r="K1174" i="3"/>
  <c r="K1175" i="3"/>
  <c r="K1176" i="3"/>
  <c r="K1177" i="3"/>
  <c r="K1178" i="3"/>
  <c r="K1179" i="3"/>
  <c r="K1180" i="3"/>
  <c r="K1181" i="3"/>
  <c r="K1182" i="3"/>
  <c r="K1183" i="3"/>
  <c r="K1184" i="3"/>
  <c r="K1185" i="3"/>
  <c r="K1186" i="3"/>
  <c r="K1187" i="3"/>
  <c r="K1188" i="3"/>
  <c r="K1189" i="3"/>
  <c r="K1190" i="3"/>
  <c r="K1191" i="3"/>
  <c r="K1192" i="3"/>
  <c r="K1193" i="3"/>
  <c r="K1194" i="3"/>
  <c r="K1195" i="3"/>
  <c r="K1196" i="3"/>
  <c r="K1197" i="3"/>
  <c r="K1198" i="3"/>
  <c r="K1199" i="3"/>
  <c r="K1200" i="3"/>
  <c r="K1201" i="3"/>
  <c r="K1202" i="3"/>
  <c r="K1203" i="3"/>
  <c r="K1204" i="3"/>
  <c r="K1205" i="3"/>
  <c r="K1206" i="3"/>
  <c r="K1207" i="3"/>
  <c r="K1208" i="3"/>
  <c r="K1209" i="3"/>
  <c r="K1210" i="3"/>
  <c r="K1211" i="3"/>
  <c r="K1212" i="3"/>
  <c r="K1213" i="3"/>
  <c r="K1214" i="3"/>
  <c r="K1215" i="3"/>
  <c r="K1216" i="3"/>
  <c r="K1217" i="3"/>
  <c r="K1218" i="3"/>
  <c r="K1219" i="3"/>
  <c r="K1220" i="3"/>
  <c r="K1221" i="3"/>
  <c r="K1222" i="3"/>
  <c r="K1223" i="3"/>
  <c r="K1224" i="3"/>
  <c r="K1225" i="3"/>
  <c r="K1226" i="3"/>
  <c r="K1227" i="3"/>
  <c r="K1228" i="3"/>
  <c r="K1229" i="3"/>
  <c r="K1230" i="3"/>
  <c r="K1231" i="3"/>
  <c r="K1232" i="3"/>
  <c r="K1233" i="3"/>
  <c r="K1234" i="3"/>
  <c r="K1235" i="3"/>
  <c r="K1236" i="3"/>
  <c r="K1237" i="3"/>
  <c r="K1238" i="3"/>
  <c r="K1239" i="3"/>
  <c r="K1240" i="3"/>
  <c r="K1241" i="3"/>
  <c r="K1242" i="3"/>
  <c r="K1243" i="3"/>
  <c r="K1244" i="3"/>
  <c r="K1245" i="3"/>
  <c r="K1246" i="3"/>
  <c r="K1247" i="3"/>
  <c r="K1248" i="3"/>
  <c r="K1249" i="3"/>
  <c r="K1250" i="3"/>
  <c r="K1251" i="3"/>
  <c r="K1252" i="3"/>
  <c r="K1253" i="3"/>
  <c r="K1254" i="3"/>
  <c r="K1255" i="3"/>
  <c r="K1256" i="3"/>
  <c r="K1257" i="3"/>
  <c r="K1258" i="3"/>
  <c r="K1259" i="3"/>
  <c r="K1260" i="3"/>
  <c r="K1261" i="3"/>
  <c r="K1262" i="3"/>
  <c r="K1263" i="3"/>
  <c r="K1264" i="3"/>
  <c r="K1265" i="3"/>
  <c r="K1266" i="3"/>
  <c r="K1267" i="3"/>
  <c r="K1268" i="3"/>
  <c r="K1269" i="3"/>
  <c r="K1270" i="3"/>
  <c r="K1271" i="3"/>
  <c r="K1272" i="3"/>
  <c r="K1273" i="3"/>
  <c r="K1274" i="3"/>
  <c r="K1275" i="3"/>
  <c r="K1276" i="3"/>
  <c r="K1277" i="3"/>
  <c r="K1278" i="3"/>
  <c r="K1279" i="3"/>
  <c r="K1280" i="3"/>
  <c r="K1281" i="3"/>
  <c r="K1282" i="3"/>
  <c r="K1283" i="3"/>
  <c r="K1284" i="3"/>
  <c r="K1285" i="3"/>
  <c r="K1286" i="3"/>
  <c r="K1287" i="3"/>
  <c r="K1288" i="3"/>
  <c r="K1289" i="3"/>
  <c r="K1290" i="3"/>
  <c r="K1291" i="3"/>
  <c r="K1292" i="3"/>
  <c r="K1293" i="3"/>
  <c r="K1294" i="3"/>
  <c r="K1295" i="3"/>
  <c r="K1296" i="3"/>
  <c r="K1297" i="3"/>
  <c r="K1298" i="3"/>
  <c r="K1299" i="3"/>
  <c r="K1300" i="3"/>
  <c r="K1301" i="3"/>
  <c r="K1302" i="3"/>
  <c r="K1303" i="3"/>
  <c r="K1304" i="3"/>
  <c r="K1305" i="3"/>
  <c r="K1306" i="3"/>
  <c r="K1307" i="3"/>
  <c r="K1308" i="3"/>
  <c r="K1309" i="3"/>
  <c r="K1310" i="3"/>
  <c r="K1311" i="3"/>
  <c r="K1312" i="3"/>
  <c r="K1313" i="3"/>
  <c r="K1314" i="3"/>
  <c r="K1315" i="3"/>
  <c r="K1316" i="3"/>
  <c r="K1317" i="3"/>
  <c r="K1318" i="3"/>
  <c r="K1319" i="3"/>
  <c r="K1320" i="3"/>
  <c r="K1321" i="3"/>
  <c r="K1322" i="3"/>
  <c r="K1323" i="3"/>
  <c r="K1324" i="3"/>
  <c r="K1325" i="3"/>
  <c r="K1326" i="3"/>
  <c r="K1327" i="3"/>
  <c r="K1328" i="3"/>
  <c r="K1329" i="3"/>
  <c r="K1330" i="3"/>
  <c r="K1331" i="3"/>
  <c r="K1332" i="3"/>
  <c r="K1333" i="3"/>
  <c r="K1334" i="3"/>
  <c r="K1335" i="3"/>
  <c r="K1336" i="3"/>
  <c r="K1337" i="3"/>
  <c r="K1338" i="3"/>
  <c r="K1339" i="3"/>
  <c r="K1340" i="3"/>
  <c r="K1341" i="3"/>
  <c r="K1342" i="3"/>
  <c r="K1343" i="3"/>
  <c r="K1344" i="3"/>
  <c r="K1345" i="3"/>
  <c r="K1346" i="3"/>
  <c r="K1347" i="3"/>
  <c r="K1348" i="3"/>
  <c r="K1349" i="3"/>
  <c r="K1350" i="3"/>
  <c r="K1351" i="3"/>
  <c r="K1352" i="3"/>
  <c r="K1353" i="3"/>
  <c r="K1354" i="3"/>
  <c r="K1355" i="3"/>
  <c r="K1356" i="3"/>
  <c r="K1357" i="3"/>
  <c r="K1358" i="3"/>
  <c r="K1359" i="3"/>
  <c r="K1360" i="3"/>
  <c r="K1361" i="3"/>
  <c r="K1362" i="3"/>
  <c r="K1363" i="3"/>
  <c r="K1364" i="3"/>
  <c r="K1365" i="3"/>
  <c r="K1366" i="3"/>
  <c r="K1367" i="3"/>
  <c r="K1368" i="3"/>
  <c r="K1369" i="3"/>
  <c r="K1370" i="3"/>
  <c r="K1371" i="3"/>
  <c r="K1372" i="3"/>
  <c r="K1373" i="3"/>
  <c r="K1374" i="3"/>
  <c r="K1375" i="3"/>
  <c r="K1376" i="3"/>
  <c r="K1377" i="3"/>
  <c r="K1378" i="3"/>
  <c r="K1379" i="3"/>
  <c r="K1380" i="3"/>
  <c r="K1381" i="3"/>
  <c r="K1382" i="3"/>
  <c r="K1383" i="3"/>
  <c r="K1384" i="3"/>
  <c r="K1385" i="3"/>
  <c r="K1386" i="3"/>
  <c r="K1387" i="3"/>
  <c r="K1388" i="3"/>
  <c r="K1389" i="3"/>
  <c r="K1390" i="3"/>
  <c r="K1391" i="3"/>
  <c r="K1392" i="3"/>
  <c r="K1393" i="3"/>
  <c r="K1394" i="3"/>
  <c r="K1395" i="3"/>
  <c r="K1396" i="3"/>
  <c r="K1397" i="3"/>
  <c r="K1398" i="3"/>
  <c r="K1399" i="3"/>
  <c r="K1400" i="3"/>
  <c r="K1401" i="3"/>
  <c r="K1402" i="3"/>
  <c r="K1403" i="3"/>
  <c r="K1404" i="3"/>
  <c r="K1405" i="3"/>
  <c r="K1406" i="3"/>
  <c r="K1407" i="3"/>
  <c r="K1408" i="3"/>
  <c r="K1409" i="3"/>
  <c r="K1410" i="3"/>
  <c r="K1411" i="3"/>
  <c r="K1412" i="3"/>
  <c r="K1413" i="3"/>
  <c r="K1414" i="3"/>
  <c r="K1415" i="3"/>
  <c r="K1416" i="3"/>
  <c r="K1417" i="3"/>
  <c r="K1418" i="3"/>
  <c r="K1419" i="3"/>
  <c r="K1420" i="3"/>
  <c r="K1421" i="3"/>
  <c r="K1422" i="3"/>
  <c r="K1423" i="3"/>
  <c r="K1424" i="3"/>
  <c r="K1425" i="3"/>
  <c r="K1426" i="3"/>
  <c r="K1427" i="3"/>
  <c r="K1428" i="3"/>
  <c r="K1429" i="3"/>
  <c r="K1430" i="3"/>
  <c r="K1431" i="3"/>
  <c r="K1432" i="3"/>
  <c r="K1433" i="3"/>
  <c r="K1434" i="3"/>
  <c r="K1435" i="3"/>
  <c r="K1436" i="3"/>
  <c r="K1437" i="3"/>
  <c r="K1438" i="3"/>
  <c r="K1439" i="3"/>
  <c r="K1440" i="3"/>
  <c r="K1441" i="3"/>
  <c r="K1442" i="3"/>
  <c r="K1443" i="3"/>
  <c r="K1444" i="3"/>
  <c r="K1445" i="3"/>
  <c r="K1446" i="3"/>
  <c r="K1447" i="3"/>
  <c r="K1448" i="3"/>
  <c r="K1449" i="3"/>
  <c r="K1450" i="3"/>
  <c r="K1451" i="3"/>
  <c r="K1452" i="3"/>
  <c r="K1453" i="3"/>
  <c r="K1454" i="3"/>
  <c r="K1455" i="3"/>
  <c r="K1456" i="3"/>
  <c r="K1457" i="3"/>
  <c r="K1458" i="3"/>
  <c r="K1459" i="3"/>
  <c r="K1460" i="3"/>
  <c r="K1461" i="3"/>
  <c r="K1462" i="3"/>
  <c r="K1463" i="3"/>
  <c r="K1464" i="3"/>
  <c r="K1465" i="3"/>
  <c r="K1466" i="3"/>
  <c r="K1467" i="3"/>
  <c r="K1468" i="3"/>
  <c r="K1469" i="3"/>
  <c r="K1470" i="3"/>
  <c r="K1471" i="3"/>
  <c r="K1472" i="3"/>
  <c r="K1473" i="3"/>
  <c r="K1474" i="3"/>
  <c r="K1475" i="3"/>
  <c r="K1476" i="3"/>
  <c r="K1477" i="3"/>
  <c r="K1478" i="3"/>
  <c r="K1479" i="3"/>
  <c r="K1480" i="3"/>
  <c r="K1481" i="3"/>
  <c r="K1482" i="3"/>
  <c r="K1483" i="3"/>
  <c r="K1484" i="3"/>
  <c r="K1485" i="3"/>
  <c r="K1486" i="3"/>
  <c r="K1487" i="3"/>
  <c r="K1488" i="3"/>
  <c r="K1489" i="3"/>
  <c r="K1490" i="3"/>
  <c r="K1491" i="3"/>
  <c r="K1492" i="3"/>
  <c r="K1493" i="3"/>
  <c r="K1494" i="3"/>
  <c r="K1495" i="3"/>
  <c r="K1496" i="3"/>
  <c r="K1497" i="3"/>
  <c r="K1498" i="3"/>
  <c r="K1499" i="3"/>
  <c r="K1500" i="3"/>
  <c r="K1501" i="3"/>
  <c r="K1502" i="3"/>
  <c r="K1503" i="3"/>
  <c r="K1504" i="3"/>
  <c r="K1505" i="3"/>
  <c r="K1506" i="3"/>
  <c r="K1507" i="3"/>
  <c r="K1508" i="3"/>
  <c r="K1509" i="3"/>
  <c r="K1510" i="3"/>
  <c r="K1511" i="3"/>
  <c r="K1512" i="3"/>
  <c r="K1513" i="3"/>
  <c r="K1514" i="3"/>
  <c r="K1515" i="3"/>
  <c r="K1516" i="3"/>
  <c r="K1517" i="3"/>
  <c r="K1518" i="3"/>
  <c r="K1519" i="3"/>
  <c r="K1520" i="3"/>
  <c r="K1521" i="3"/>
  <c r="K1522" i="3"/>
  <c r="K1523" i="3"/>
  <c r="K1524" i="3"/>
  <c r="K1525" i="3"/>
  <c r="K1526" i="3"/>
  <c r="K1527" i="3"/>
  <c r="K1528" i="3"/>
  <c r="K1529" i="3"/>
  <c r="K1530" i="3"/>
  <c r="K1531" i="3"/>
  <c r="K1532" i="3"/>
  <c r="K1533" i="3"/>
  <c r="K1534" i="3"/>
  <c r="K1535" i="3"/>
  <c r="K1536" i="3"/>
  <c r="K1537" i="3"/>
  <c r="K1538" i="3"/>
  <c r="K1539" i="3"/>
  <c r="K1540" i="3"/>
  <c r="K1541" i="3"/>
  <c r="K1542" i="3"/>
  <c r="K1543" i="3"/>
  <c r="K1544" i="3"/>
  <c r="K1545" i="3"/>
  <c r="K1546" i="3"/>
  <c r="K1547" i="3"/>
  <c r="K1548" i="3"/>
  <c r="K1549" i="3"/>
  <c r="K1550" i="3"/>
  <c r="K1551" i="3"/>
  <c r="K1552" i="3"/>
  <c r="K1553" i="3"/>
  <c r="K1554" i="3"/>
  <c r="K1555" i="3"/>
  <c r="K1556" i="3"/>
  <c r="K1557" i="3"/>
  <c r="K1558" i="3"/>
  <c r="K1559" i="3"/>
  <c r="K1560" i="3"/>
  <c r="K1561" i="3"/>
  <c r="K1562" i="3"/>
  <c r="K1563" i="3"/>
  <c r="K1564" i="3"/>
  <c r="K1565" i="3"/>
  <c r="K1566" i="3"/>
  <c r="K1567" i="3"/>
  <c r="K1568" i="3"/>
  <c r="K1569" i="3"/>
  <c r="K1570" i="3"/>
  <c r="K1571" i="3"/>
  <c r="K1572" i="3"/>
  <c r="K1573" i="3"/>
  <c r="K1574" i="3"/>
  <c r="K1575" i="3"/>
  <c r="K1576" i="3"/>
  <c r="K1577" i="3"/>
  <c r="K1578" i="3"/>
  <c r="K1579" i="3"/>
  <c r="K1580" i="3"/>
  <c r="K1581" i="3"/>
  <c r="K1582" i="3"/>
  <c r="K1583" i="3"/>
  <c r="K1584" i="3"/>
  <c r="K1585" i="3"/>
  <c r="K1586" i="3"/>
  <c r="K1587" i="3"/>
  <c r="K1588" i="3"/>
  <c r="K1589" i="3"/>
  <c r="K1590" i="3"/>
  <c r="K1591" i="3"/>
  <c r="K1592" i="3"/>
  <c r="K1593" i="3"/>
  <c r="K1594" i="3"/>
  <c r="K1595" i="3"/>
  <c r="K1596" i="3"/>
  <c r="K1597" i="3"/>
  <c r="K1598" i="3"/>
  <c r="K1599" i="3"/>
  <c r="K1600" i="3"/>
  <c r="K1601" i="3"/>
  <c r="K1602" i="3"/>
  <c r="K1603" i="3"/>
  <c r="K1604" i="3"/>
  <c r="K1605" i="3"/>
  <c r="K1606" i="3"/>
  <c r="K1607" i="3"/>
  <c r="K1608" i="3"/>
  <c r="K1609" i="3"/>
  <c r="K1610" i="3"/>
  <c r="K1611" i="3"/>
  <c r="K1612" i="3"/>
  <c r="K1613" i="3"/>
  <c r="K1614" i="3"/>
  <c r="K1615" i="3"/>
  <c r="K1616" i="3"/>
  <c r="K1617" i="3"/>
  <c r="K1618" i="3"/>
  <c r="K1619" i="3"/>
  <c r="K1620" i="3"/>
  <c r="K1621" i="3"/>
  <c r="K1622" i="3"/>
  <c r="K1623" i="3"/>
  <c r="K1624" i="3"/>
  <c r="K1625" i="3"/>
  <c r="K1626" i="3"/>
  <c r="K1627" i="3"/>
  <c r="K1628" i="3"/>
  <c r="K1629" i="3"/>
  <c r="K1630" i="3"/>
  <c r="K1631" i="3"/>
  <c r="K1632" i="3"/>
  <c r="K1633" i="3"/>
  <c r="K1634" i="3"/>
  <c r="K1635" i="3"/>
  <c r="K1636" i="3"/>
  <c r="K1637" i="3"/>
  <c r="K1638" i="3"/>
  <c r="K1639" i="3"/>
  <c r="K1640" i="3"/>
  <c r="K1641" i="3"/>
  <c r="K1642" i="3"/>
  <c r="K1643" i="3"/>
  <c r="K1644" i="3"/>
  <c r="K1645" i="3"/>
  <c r="K1646" i="3"/>
  <c r="K1647" i="3"/>
  <c r="K1648" i="3"/>
  <c r="K1649" i="3"/>
  <c r="K1650" i="3"/>
  <c r="K1651" i="3"/>
  <c r="K1652" i="3"/>
  <c r="K1653" i="3"/>
  <c r="K1654" i="3"/>
  <c r="K1655" i="3"/>
  <c r="K1656" i="3"/>
  <c r="K1657" i="3"/>
  <c r="K1658" i="3"/>
  <c r="K1659" i="3"/>
  <c r="K1660" i="3"/>
  <c r="K1661" i="3"/>
  <c r="K1662" i="3"/>
  <c r="K1663" i="3"/>
  <c r="K1664" i="3"/>
  <c r="K1665" i="3"/>
  <c r="K1666" i="3"/>
  <c r="K1667" i="3"/>
  <c r="K1668" i="3"/>
  <c r="K1669" i="3"/>
  <c r="K1670" i="3"/>
  <c r="K1671" i="3"/>
  <c r="K1672" i="3"/>
  <c r="K1673" i="3"/>
  <c r="K1674" i="3"/>
  <c r="K1675" i="3"/>
  <c r="K1676" i="3"/>
  <c r="K1677" i="3"/>
  <c r="K1678" i="3"/>
  <c r="K1679" i="3"/>
  <c r="K1680" i="3"/>
  <c r="K1681" i="3"/>
  <c r="K1682" i="3"/>
  <c r="K1683" i="3"/>
  <c r="K1684" i="3"/>
  <c r="K1685" i="3"/>
  <c r="K1686" i="3"/>
  <c r="K1687" i="3"/>
  <c r="K1688" i="3"/>
  <c r="K1689" i="3"/>
  <c r="K1690" i="3"/>
  <c r="K1691" i="3"/>
  <c r="K1692" i="3"/>
  <c r="K1693" i="3"/>
  <c r="K1694" i="3"/>
  <c r="K1695" i="3"/>
  <c r="K1696" i="3"/>
  <c r="K1697" i="3"/>
  <c r="K1698" i="3"/>
  <c r="K1699" i="3"/>
  <c r="K1700" i="3"/>
  <c r="K1701" i="3"/>
  <c r="K1702" i="3"/>
  <c r="K1703" i="3"/>
  <c r="K1704" i="3"/>
  <c r="K1705" i="3"/>
  <c r="K1706" i="3"/>
  <c r="K1707" i="3"/>
  <c r="K1708" i="3"/>
  <c r="K1709" i="3"/>
  <c r="K1710" i="3"/>
  <c r="K1711" i="3"/>
  <c r="K1712" i="3"/>
  <c r="K1713" i="3"/>
  <c r="K1714" i="3"/>
  <c r="K1715" i="3"/>
  <c r="K1716" i="3"/>
  <c r="K1717" i="3"/>
  <c r="K1718" i="3"/>
  <c r="K1719" i="3"/>
  <c r="K1720" i="3"/>
  <c r="K1721" i="3"/>
  <c r="K1722" i="3"/>
  <c r="K1723" i="3"/>
  <c r="K1724" i="3"/>
  <c r="K1725" i="3"/>
  <c r="K1726" i="3"/>
  <c r="K1727" i="3"/>
  <c r="K1728" i="3"/>
  <c r="K1729" i="3"/>
  <c r="K1730" i="3"/>
  <c r="K1731" i="3"/>
  <c r="K1732" i="3"/>
  <c r="K1733" i="3"/>
  <c r="K1734" i="3"/>
  <c r="K1735" i="3"/>
  <c r="K1736" i="3"/>
  <c r="K1737" i="3"/>
  <c r="K1738" i="3"/>
  <c r="K1739" i="3"/>
  <c r="K1740" i="3"/>
  <c r="K1741" i="3"/>
  <c r="K1742" i="3"/>
  <c r="K1743" i="3"/>
  <c r="K1744" i="3"/>
  <c r="K1745" i="3"/>
  <c r="K1746" i="3"/>
  <c r="K1747" i="3"/>
  <c r="K1748" i="3"/>
  <c r="K1749" i="3"/>
  <c r="K1750" i="3"/>
  <c r="K1751" i="3"/>
  <c r="K1752" i="3"/>
  <c r="K1753" i="3"/>
  <c r="K1754" i="3"/>
  <c r="K1755" i="3"/>
  <c r="K1756" i="3"/>
  <c r="K1757" i="3"/>
  <c r="K1758" i="3"/>
  <c r="K1759" i="3"/>
  <c r="K1760" i="3"/>
  <c r="K1761" i="3"/>
  <c r="K1762" i="3"/>
  <c r="K1763" i="3"/>
  <c r="K1764" i="3"/>
  <c r="K1765" i="3"/>
  <c r="K1766" i="3"/>
  <c r="K1767" i="3"/>
  <c r="K1768" i="3"/>
  <c r="K1769" i="3"/>
  <c r="K1770" i="3"/>
  <c r="K1771" i="3"/>
  <c r="K1772" i="3"/>
  <c r="K1773" i="3"/>
  <c r="K1774" i="3"/>
  <c r="K1775" i="3"/>
  <c r="K1776" i="3"/>
  <c r="K1777" i="3"/>
  <c r="K1778" i="3"/>
  <c r="K1779" i="3"/>
  <c r="K1780" i="3"/>
  <c r="K1781" i="3"/>
  <c r="K1782" i="3"/>
  <c r="K1783" i="3"/>
  <c r="K1784" i="3"/>
  <c r="K1785" i="3"/>
  <c r="K1786" i="3"/>
  <c r="K1787" i="3"/>
  <c r="K1788" i="3"/>
  <c r="K1789" i="3"/>
  <c r="K1790" i="3"/>
  <c r="K1791" i="3"/>
  <c r="K1792" i="3"/>
  <c r="K1793" i="3"/>
  <c r="K1794" i="3"/>
  <c r="K1795" i="3"/>
  <c r="K1796" i="3"/>
  <c r="K1797" i="3"/>
  <c r="K1798" i="3"/>
  <c r="K1799" i="3"/>
  <c r="K1800" i="3"/>
  <c r="K1801" i="3"/>
  <c r="K1802" i="3"/>
  <c r="K1803" i="3"/>
  <c r="K1804" i="3"/>
  <c r="K1805" i="3"/>
  <c r="K1806" i="3"/>
  <c r="K1807" i="3"/>
  <c r="K1808" i="3"/>
  <c r="K1809" i="3"/>
  <c r="K1810" i="3"/>
  <c r="K1811" i="3"/>
  <c r="K1812" i="3"/>
  <c r="K1813" i="3"/>
  <c r="K1814" i="3"/>
  <c r="K1815" i="3"/>
  <c r="K1816" i="3"/>
  <c r="K1817" i="3"/>
  <c r="K1818" i="3"/>
  <c r="K1819" i="3"/>
  <c r="K1820" i="3"/>
  <c r="K1821" i="3"/>
  <c r="K1822" i="3"/>
  <c r="K1823" i="3"/>
  <c r="K1824" i="3"/>
  <c r="K1825" i="3"/>
  <c r="K1826" i="3"/>
  <c r="K1827" i="3"/>
  <c r="K1828" i="3"/>
  <c r="K1829" i="3"/>
  <c r="K1830" i="3"/>
  <c r="K1831" i="3"/>
  <c r="K1832" i="3"/>
  <c r="K1833" i="3"/>
  <c r="K1834" i="3"/>
  <c r="K1835" i="3"/>
  <c r="K1836" i="3"/>
  <c r="K1837" i="3"/>
  <c r="K1838" i="3"/>
  <c r="K1839" i="3"/>
  <c r="K1840" i="3"/>
  <c r="K1841" i="3"/>
  <c r="K1842" i="3"/>
  <c r="K1843" i="3"/>
  <c r="K1844" i="3"/>
  <c r="K1845" i="3"/>
  <c r="K1846" i="3"/>
  <c r="K1847" i="3"/>
  <c r="K1848" i="3"/>
  <c r="K1849" i="3"/>
  <c r="K1850" i="3"/>
  <c r="K1851" i="3"/>
  <c r="K1852" i="3"/>
  <c r="K1853" i="3"/>
  <c r="K1854" i="3"/>
  <c r="K1855" i="3"/>
  <c r="K1856" i="3"/>
  <c r="K1857" i="3"/>
  <c r="K1858" i="3"/>
  <c r="K1859" i="3"/>
  <c r="K1860" i="3"/>
  <c r="K1861" i="3"/>
  <c r="K1862" i="3"/>
  <c r="K1863" i="3"/>
  <c r="K1864" i="3"/>
  <c r="K1865" i="3"/>
  <c r="K1866" i="3"/>
  <c r="K1867" i="3"/>
  <c r="K1868" i="3"/>
  <c r="K1869" i="3"/>
  <c r="K1870" i="3"/>
  <c r="K1871" i="3"/>
  <c r="K1872" i="3"/>
  <c r="K1873" i="3"/>
  <c r="K1874" i="3"/>
  <c r="K1875" i="3"/>
  <c r="K1876" i="3"/>
  <c r="K1877" i="3"/>
  <c r="K1878" i="3"/>
  <c r="K1879" i="3"/>
  <c r="K1880" i="3"/>
  <c r="K1881" i="3"/>
  <c r="K1882" i="3"/>
  <c r="K1883" i="3"/>
  <c r="K1884" i="3"/>
  <c r="K1885" i="3"/>
  <c r="K1886" i="3"/>
  <c r="K1887" i="3"/>
  <c r="K1888" i="3"/>
  <c r="K1889" i="3"/>
  <c r="K1890" i="3"/>
  <c r="K1891" i="3"/>
  <c r="K1892" i="3"/>
  <c r="K1893" i="3"/>
  <c r="K1894" i="3"/>
  <c r="K1895" i="3"/>
  <c r="K1896" i="3"/>
  <c r="K1897" i="3"/>
  <c r="K1898" i="3"/>
  <c r="K1899" i="3"/>
  <c r="K1900" i="3"/>
  <c r="K1901" i="3"/>
  <c r="K1902" i="3"/>
  <c r="K1903" i="3"/>
  <c r="K1904" i="3"/>
  <c r="K1905" i="3"/>
  <c r="K1906" i="3"/>
  <c r="K1907" i="3"/>
  <c r="K1908" i="3"/>
  <c r="K1909" i="3"/>
  <c r="K1910" i="3"/>
  <c r="K1911" i="3"/>
  <c r="K1912" i="3"/>
  <c r="K1913" i="3"/>
  <c r="K1914" i="3"/>
  <c r="K1915" i="3"/>
  <c r="K1916" i="3"/>
  <c r="K1917" i="3"/>
  <c r="K1918" i="3"/>
  <c r="K1919" i="3"/>
  <c r="K1920" i="3"/>
  <c r="K1921" i="3"/>
  <c r="K1922" i="3"/>
  <c r="K1923" i="3"/>
  <c r="K1924" i="3"/>
  <c r="K1925" i="3"/>
  <c r="K1926" i="3"/>
  <c r="K1927" i="3"/>
  <c r="K1928" i="3"/>
  <c r="K1929" i="3"/>
  <c r="K1930" i="3"/>
  <c r="K1931" i="3"/>
  <c r="K1932" i="3"/>
  <c r="K1933" i="3"/>
  <c r="K1934" i="3"/>
  <c r="K1935" i="3"/>
  <c r="K1936" i="3"/>
  <c r="K1937" i="3"/>
  <c r="K1938" i="3"/>
  <c r="K1939" i="3"/>
  <c r="K1940" i="3"/>
  <c r="K1941" i="3"/>
  <c r="K1942" i="3"/>
  <c r="K1943" i="3"/>
  <c r="K1944" i="3"/>
  <c r="K1945" i="3"/>
  <c r="K1946" i="3"/>
  <c r="K1947" i="3"/>
  <c r="K1948" i="3"/>
  <c r="K1949" i="3"/>
  <c r="K1950" i="3"/>
  <c r="K1951" i="3"/>
  <c r="K1952" i="3"/>
  <c r="K1953" i="3"/>
  <c r="K1954" i="3"/>
  <c r="K1955" i="3"/>
  <c r="K1956" i="3"/>
  <c r="K1957" i="3"/>
  <c r="K1958" i="3"/>
  <c r="K1959" i="3"/>
  <c r="K1960" i="3"/>
  <c r="K1961" i="3"/>
  <c r="K1962" i="3"/>
  <c r="K1963" i="3"/>
  <c r="K1964" i="3"/>
  <c r="K1965" i="3"/>
  <c r="K1966" i="3"/>
  <c r="K1967" i="3"/>
  <c r="K1968" i="3"/>
  <c r="K1969" i="3"/>
  <c r="K1970" i="3"/>
  <c r="K1971" i="3"/>
  <c r="K1972" i="3"/>
  <c r="K1973" i="3"/>
  <c r="K1974" i="3"/>
  <c r="K1975" i="3"/>
  <c r="K1976" i="3"/>
  <c r="K1977" i="3"/>
  <c r="K1978" i="3"/>
  <c r="K1979" i="3"/>
  <c r="K1980" i="3"/>
  <c r="K1981" i="3"/>
  <c r="K1982" i="3"/>
  <c r="K1983" i="3"/>
  <c r="K1984" i="3"/>
  <c r="K1985" i="3"/>
  <c r="K1986" i="3"/>
  <c r="K1987" i="3"/>
  <c r="K1988" i="3"/>
  <c r="K1989" i="3"/>
  <c r="K1990" i="3"/>
  <c r="K1991" i="3"/>
  <c r="K1992" i="3"/>
  <c r="K1993" i="3"/>
  <c r="K1994" i="3"/>
  <c r="K1995" i="3"/>
  <c r="K1996" i="3"/>
  <c r="K1997" i="3"/>
  <c r="K1998" i="3"/>
  <c r="K1999" i="3"/>
  <c r="K2000" i="3"/>
  <c r="K2001" i="3"/>
  <c r="K2002" i="3"/>
  <c r="K2003" i="3"/>
  <c r="K2004" i="3"/>
  <c r="K2005" i="3"/>
  <c r="K2006" i="3"/>
  <c r="K2007" i="3"/>
  <c r="K2008" i="3"/>
  <c r="K2009" i="3"/>
  <c r="K2010" i="3"/>
  <c r="K2011" i="3"/>
  <c r="K2012" i="3"/>
  <c r="K2013" i="3"/>
  <c r="K2014" i="3"/>
  <c r="K2015" i="3"/>
  <c r="K2016" i="3"/>
  <c r="K2017" i="3"/>
  <c r="K2018" i="3"/>
  <c r="K2019" i="3"/>
  <c r="K2020" i="3"/>
  <c r="K2021" i="3"/>
  <c r="K2022" i="3"/>
  <c r="K2023" i="3"/>
  <c r="K2024" i="3"/>
  <c r="K2025" i="3"/>
  <c r="K2026" i="3"/>
  <c r="K2027" i="3"/>
  <c r="K2028" i="3"/>
  <c r="K2029" i="3"/>
  <c r="K2030" i="3"/>
  <c r="K2031" i="3"/>
  <c r="K2032" i="3"/>
  <c r="K2033" i="3"/>
  <c r="K2034" i="3"/>
  <c r="K2035" i="3"/>
  <c r="K2036" i="3"/>
  <c r="K2037" i="3"/>
  <c r="K2038" i="3"/>
  <c r="K2039" i="3"/>
  <c r="K2040" i="3"/>
  <c r="K2041" i="3"/>
  <c r="K2042" i="3"/>
  <c r="K2043" i="3"/>
  <c r="K2044" i="3"/>
  <c r="K2045" i="3"/>
  <c r="K2046" i="3"/>
  <c r="K2047" i="3"/>
  <c r="K2048" i="3"/>
  <c r="K2049" i="3"/>
  <c r="K2050" i="3"/>
  <c r="K2051" i="3"/>
  <c r="K2052" i="3"/>
  <c r="K2053" i="3"/>
  <c r="K2054" i="3"/>
  <c r="K2055" i="3"/>
  <c r="K2056" i="3"/>
  <c r="K2057" i="3"/>
  <c r="K2058" i="3"/>
  <c r="K2059" i="3"/>
  <c r="K2060" i="3"/>
  <c r="K2061" i="3"/>
  <c r="K2062" i="3"/>
  <c r="K2063" i="3"/>
  <c r="K2064" i="3"/>
  <c r="K2065" i="3"/>
  <c r="K2066" i="3"/>
  <c r="K2067" i="3"/>
  <c r="K2068" i="3"/>
  <c r="K2069" i="3"/>
  <c r="K2070" i="3"/>
  <c r="K2071" i="3"/>
  <c r="K2072" i="3"/>
  <c r="K2073" i="3"/>
  <c r="K2074" i="3"/>
  <c r="K2075" i="3"/>
  <c r="K2076" i="3"/>
  <c r="K2077" i="3"/>
  <c r="K2078" i="3"/>
  <c r="K2079" i="3"/>
  <c r="K2080" i="3"/>
  <c r="K2081" i="3"/>
  <c r="K2082" i="3"/>
  <c r="K2083" i="3"/>
  <c r="K2084" i="3"/>
  <c r="K2085" i="3"/>
  <c r="K2086" i="3"/>
  <c r="K2087" i="3"/>
  <c r="K2088" i="3"/>
  <c r="K2089" i="3"/>
  <c r="K2090" i="3"/>
  <c r="K2091" i="3"/>
  <c r="K2092" i="3"/>
  <c r="K2093" i="3"/>
  <c r="K2094" i="3"/>
  <c r="K2095" i="3"/>
  <c r="K2096" i="3"/>
  <c r="K2097" i="3"/>
  <c r="K2098" i="3"/>
  <c r="K2099" i="3"/>
  <c r="K2100" i="3"/>
  <c r="K2101" i="3"/>
  <c r="K2102" i="3"/>
  <c r="K2103" i="3"/>
  <c r="K2104" i="3"/>
  <c r="K2105" i="3"/>
  <c r="K2106" i="3"/>
  <c r="K2107" i="3"/>
  <c r="K2108" i="3"/>
  <c r="K2109" i="3"/>
  <c r="K2110" i="3"/>
  <c r="K2111" i="3"/>
  <c r="K2112" i="3"/>
  <c r="K2113" i="3"/>
  <c r="K2114" i="3"/>
  <c r="K2115" i="3"/>
  <c r="K2116" i="3"/>
  <c r="K2117" i="3"/>
  <c r="K2118" i="3"/>
  <c r="K2119" i="3"/>
  <c r="K2120" i="3"/>
  <c r="K2121" i="3"/>
  <c r="K2122" i="3"/>
  <c r="K2123" i="3"/>
  <c r="K2124" i="3"/>
  <c r="K2125" i="3"/>
  <c r="K2126" i="3"/>
  <c r="K2127" i="3"/>
  <c r="K2128" i="3"/>
  <c r="K2129" i="3"/>
  <c r="K2130" i="3"/>
  <c r="K2131" i="3"/>
  <c r="K2132" i="3"/>
  <c r="K2133" i="3"/>
  <c r="K2134" i="3"/>
  <c r="K2135" i="3"/>
  <c r="K2136" i="3"/>
  <c r="K2137" i="3"/>
  <c r="K2138" i="3"/>
  <c r="K2139" i="3"/>
  <c r="K2140" i="3"/>
  <c r="K2141" i="3"/>
  <c r="K2142" i="3"/>
  <c r="K2143" i="3"/>
  <c r="K2144" i="3"/>
  <c r="K2145" i="3"/>
  <c r="K2146" i="3"/>
  <c r="K2147" i="3"/>
  <c r="K2148" i="3"/>
  <c r="K2149" i="3"/>
  <c r="K2150" i="3"/>
  <c r="K2151" i="3"/>
  <c r="K2152" i="3"/>
  <c r="K2153" i="3"/>
  <c r="K2154" i="3"/>
  <c r="K2155" i="3"/>
  <c r="K2156" i="3"/>
  <c r="K2157" i="3"/>
  <c r="K2158" i="3"/>
  <c r="K2159" i="3"/>
  <c r="K2160" i="3"/>
  <c r="K2161" i="3"/>
  <c r="K2162" i="3"/>
  <c r="K2163" i="3"/>
  <c r="K2164" i="3"/>
  <c r="K2165" i="3"/>
  <c r="K2166" i="3"/>
  <c r="K2167" i="3"/>
  <c r="K2168" i="3"/>
  <c r="K2169" i="3"/>
  <c r="K2170" i="3"/>
  <c r="K2171" i="3"/>
  <c r="K2172" i="3"/>
  <c r="K2173" i="3"/>
  <c r="K2174" i="3"/>
  <c r="K2175" i="3"/>
  <c r="K2176" i="3"/>
  <c r="K2177" i="3"/>
  <c r="K2178" i="3"/>
  <c r="K2179" i="3"/>
  <c r="K2180" i="3"/>
  <c r="K2181" i="3"/>
  <c r="K2182" i="3"/>
  <c r="K2183" i="3"/>
  <c r="K2184" i="3"/>
  <c r="K2185" i="3"/>
  <c r="K2186" i="3"/>
  <c r="K2187" i="3"/>
  <c r="K2188" i="3"/>
  <c r="K2189" i="3"/>
  <c r="K2190" i="3"/>
  <c r="K2191" i="3"/>
  <c r="K2192" i="3"/>
  <c r="K2193" i="3"/>
  <c r="K2194" i="3"/>
  <c r="K2195" i="3"/>
  <c r="K2196" i="3"/>
  <c r="K2197" i="3"/>
  <c r="K2198" i="3"/>
  <c r="K2199" i="3"/>
  <c r="K2200" i="3"/>
  <c r="K2201" i="3"/>
  <c r="K2202" i="3"/>
  <c r="K2203" i="3"/>
  <c r="K2204" i="3"/>
  <c r="K2205" i="3"/>
  <c r="K2206" i="3"/>
  <c r="K2207" i="3"/>
  <c r="K2208" i="3"/>
  <c r="K2209" i="3"/>
  <c r="K2210" i="3"/>
  <c r="K2211" i="3"/>
  <c r="K2212" i="3"/>
  <c r="K2213" i="3"/>
  <c r="K2214" i="3"/>
  <c r="K2215" i="3"/>
  <c r="K2216" i="3"/>
  <c r="K2217" i="3"/>
  <c r="K2218" i="3"/>
  <c r="K2219" i="3"/>
  <c r="K2220" i="3"/>
  <c r="K2221" i="3"/>
  <c r="K2222" i="3"/>
  <c r="K2223" i="3"/>
  <c r="K2224" i="3"/>
  <c r="K2225" i="3"/>
  <c r="K2226" i="3"/>
  <c r="K2227" i="3"/>
  <c r="K2228" i="3"/>
  <c r="K2229" i="3"/>
  <c r="K2230" i="3"/>
  <c r="K2231" i="3"/>
  <c r="K2232" i="3"/>
  <c r="K2233" i="3"/>
  <c r="K2234" i="3"/>
  <c r="K2235" i="3"/>
  <c r="K2236" i="3"/>
  <c r="K2237" i="3"/>
  <c r="K2238" i="3"/>
  <c r="K2239" i="3"/>
  <c r="K2240" i="3"/>
  <c r="K2241" i="3"/>
  <c r="K2242" i="3"/>
  <c r="K2243" i="3"/>
  <c r="K2244" i="3"/>
  <c r="K2245" i="3"/>
  <c r="K2246" i="3"/>
  <c r="K2247" i="3"/>
  <c r="K2248" i="3"/>
  <c r="K2249" i="3"/>
  <c r="K2250" i="3"/>
  <c r="K2251" i="3"/>
  <c r="K2252" i="3"/>
  <c r="K2253" i="3"/>
  <c r="K2254" i="3"/>
  <c r="K2255" i="3"/>
  <c r="K2256" i="3"/>
  <c r="K2257" i="3"/>
  <c r="K2258" i="3"/>
  <c r="K2259" i="3"/>
  <c r="K2260" i="3"/>
  <c r="K2261" i="3"/>
  <c r="K2262" i="3"/>
  <c r="K2263" i="3"/>
  <c r="K2264" i="3"/>
  <c r="K2265" i="3"/>
  <c r="K2266" i="3"/>
  <c r="K2267" i="3"/>
  <c r="K2268" i="3"/>
  <c r="K2269" i="3"/>
  <c r="K2270" i="3"/>
  <c r="K2271" i="3"/>
  <c r="K2272" i="3"/>
  <c r="K2273" i="3"/>
  <c r="K2274" i="3"/>
  <c r="K2275" i="3"/>
  <c r="K2276" i="3"/>
  <c r="K2277" i="3"/>
  <c r="K2278" i="3"/>
  <c r="K2279" i="3"/>
  <c r="K2280" i="3"/>
  <c r="K2281" i="3"/>
  <c r="K2282" i="3"/>
  <c r="K2283" i="3"/>
  <c r="K2284" i="3"/>
  <c r="K2285" i="3"/>
  <c r="K2286" i="3"/>
  <c r="K2287" i="3"/>
  <c r="K2288" i="3"/>
  <c r="K2289" i="3"/>
  <c r="K2290" i="3"/>
  <c r="K2291" i="3"/>
  <c r="K2292" i="3"/>
  <c r="K2293" i="3"/>
  <c r="K2294" i="3"/>
  <c r="K2295" i="3"/>
  <c r="K2296" i="3"/>
  <c r="K2297" i="3"/>
  <c r="K2298" i="3"/>
  <c r="K2299" i="3"/>
  <c r="K2300" i="3"/>
  <c r="K2301" i="3"/>
  <c r="K2302" i="3"/>
  <c r="K2303" i="3"/>
  <c r="K2304" i="3"/>
  <c r="K2305" i="3"/>
  <c r="K2306" i="3"/>
  <c r="K2307" i="3"/>
  <c r="K2308" i="3"/>
  <c r="K2309" i="3"/>
  <c r="K2310" i="3"/>
  <c r="K2311" i="3"/>
  <c r="K2312" i="3"/>
  <c r="K2313" i="3"/>
  <c r="K2314" i="3"/>
  <c r="K2315" i="3"/>
  <c r="K2316" i="3"/>
  <c r="K2317" i="3"/>
  <c r="K2318" i="3"/>
  <c r="K2319" i="3"/>
  <c r="K2320" i="3"/>
  <c r="K2321" i="3"/>
  <c r="K2322" i="3"/>
  <c r="K2323" i="3"/>
  <c r="K2324" i="3"/>
  <c r="K2325" i="3"/>
  <c r="K2326" i="3"/>
  <c r="K2327" i="3"/>
  <c r="K2328" i="3"/>
  <c r="K2329" i="3"/>
  <c r="K2330" i="3"/>
  <c r="K2331" i="3"/>
  <c r="K2332" i="3"/>
  <c r="K2333" i="3"/>
  <c r="K2334" i="3"/>
  <c r="K2335" i="3"/>
  <c r="K2336" i="3"/>
  <c r="K2337" i="3"/>
  <c r="K2338" i="3"/>
  <c r="K2339" i="3"/>
  <c r="K2340" i="3"/>
  <c r="K2341" i="3"/>
  <c r="K2342" i="3"/>
  <c r="K2343" i="3"/>
  <c r="K2344" i="3"/>
  <c r="K2345" i="3"/>
  <c r="K2346" i="3"/>
  <c r="K2347" i="3"/>
  <c r="K2348" i="3"/>
  <c r="K2349" i="3"/>
  <c r="K2350" i="3"/>
  <c r="K2351" i="3"/>
  <c r="K2352" i="3"/>
  <c r="K2353" i="3"/>
  <c r="K2354" i="3"/>
  <c r="K2355" i="3"/>
  <c r="K2356" i="3"/>
  <c r="K2357" i="3"/>
  <c r="K2358" i="3"/>
  <c r="K2359" i="3"/>
  <c r="K2360" i="3"/>
  <c r="K2361" i="3"/>
  <c r="K2362" i="3"/>
  <c r="K2363" i="3"/>
  <c r="K2364" i="3"/>
  <c r="K2365" i="3"/>
  <c r="K2366" i="3"/>
  <c r="K2367" i="3"/>
  <c r="K2368" i="3"/>
  <c r="K2369" i="3"/>
  <c r="K2370" i="3"/>
  <c r="K2371" i="3"/>
  <c r="K2372" i="3"/>
  <c r="K2373" i="3"/>
  <c r="K2374" i="3"/>
  <c r="K2375" i="3"/>
  <c r="K2376" i="3"/>
  <c r="K2377" i="3"/>
  <c r="K2378" i="3"/>
  <c r="K2379" i="3"/>
  <c r="K2380" i="3"/>
  <c r="K2381" i="3"/>
  <c r="K2382" i="3"/>
  <c r="K2383" i="3"/>
  <c r="K2384" i="3"/>
  <c r="K2385" i="3"/>
  <c r="K2386" i="3"/>
  <c r="K2387" i="3"/>
  <c r="K2388" i="3"/>
  <c r="K2389" i="3"/>
  <c r="K2390" i="3"/>
  <c r="K2391" i="3"/>
  <c r="K2392" i="3"/>
  <c r="K2393" i="3"/>
  <c r="K2394" i="3"/>
  <c r="K2395" i="3"/>
  <c r="K2396" i="3"/>
  <c r="K2397" i="3"/>
  <c r="K2398" i="3"/>
  <c r="K2399" i="3"/>
  <c r="K2400" i="3"/>
  <c r="K2401" i="3"/>
  <c r="K2402" i="3"/>
  <c r="K2403" i="3"/>
  <c r="K2404" i="3"/>
  <c r="K2405" i="3"/>
  <c r="K2406" i="3"/>
  <c r="K2407" i="3"/>
  <c r="K2408" i="3"/>
  <c r="K2409" i="3"/>
  <c r="K2410" i="3"/>
  <c r="K2411" i="3"/>
  <c r="K2412" i="3"/>
  <c r="K2413" i="3"/>
  <c r="K2414" i="3"/>
  <c r="K2415" i="3"/>
  <c r="K2416" i="3"/>
  <c r="K2417" i="3"/>
  <c r="K2418" i="3"/>
  <c r="K2419" i="3"/>
  <c r="K2420" i="3"/>
  <c r="K2421" i="3"/>
  <c r="K2422" i="3"/>
  <c r="K2423" i="3"/>
  <c r="K2424" i="3"/>
  <c r="K2425" i="3"/>
  <c r="K2426" i="3"/>
  <c r="K2427" i="3"/>
  <c r="K2428" i="3"/>
  <c r="K2429" i="3"/>
  <c r="K2430" i="3"/>
  <c r="K2431" i="3"/>
  <c r="K2432" i="3"/>
  <c r="K2433" i="3"/>
  <c r="K2434" i="3"/>
  <c r="K2435" i="3"/>
  <c r="K2436" i="3"/>
  <c r="K2437" i="3"/>
  <c r="K2438" i="3"/>
  <c r="K2439" i="3"/>
  <c r="K2440" i="3"/>
  <c r="K2441" i="3"/>
  <c r="K2442" i="3"/>
  <c r="K2443" i="3"/>
  <c r="K2444" i="3"/>
  <c r="K2445" i="3"/>
  <c r="K2446" i="3"/>
  <c r="K2447" i="3"/>
  <c r="K2448" i="3"/>
  <c r="K2449" i="3"/>
  <c r="K2450" i="3"/>
  <c r="K2451" i="3"/>
  <c r="K2452" i="3"/>
  <c r="K2453" i="3"/>
  <c r="K2454" i="3"/>
  <c r="K2455" i="3"/>
  <c r="K2456" i="3"/>
  <c r="K2457" i="3"/>
  <c r="K2458" i="3"/>
  <c r="K2459" i="3"/>
  <c r="K2460" i="3"/>
  <c r="K2461" i="3"/>
  <c r="K2462" i="3"/>
  <c r="K2463" i="3"/>
  <c r="K2464" i="3"/>
  <c r="K2465" i="3"/>
  <c r="K2466" i="3"/>
  <c r="K2467" i="3"/>
  <c r="K2468" i="3"/>
  <c r="K2469" i="3"/>
  <c r="K2470" i="3"/>
  <c r="K2471" i="3"/>
  <c r="K2472" i="3"/>
  <c r="K2473" i="3"/>
  <c r="K2474" i="3"/>
  <c r="K2475" i="3"/>
  <c r="K2476" i="3"/>
  <c r="K2477" i="3"/>
  <c r="K2478" i="3"/>
  <c r="K2479" i="3"/>
  <c r="K2480" i="3"/>
  <c r="K2481" i="3"/>
  <c r="K2482" i="3"/>
  <c r="K2483" i="3"/>
  <c r="K2484" i="3"/>
  <c r="K2485" i="3"/>
  <c r="K2486" i="3"/>
  <c r="K2487" i="3"/>
  <c r="K2488" i="3"/>
  <c r="K2489" i="3"/>
  <c r="K2490" i="3"/>
  <c r="K2491" i="3"/>
  <c r="K2492" i="3"/>
  <c r="K2493" i="3"/>
  <c r="K2494" i="3"/>
  <c r="K2495" i="3"/>
  <c r="K2496" i="3"/>
  <c r="K2497" i="3"/>
  <c r="K2498" i="3"/>
  <c r="K2499" i="3"/>
  <c r="K2500" i="3"/>
  <c r="K2501" i="3"/>
  <c r="K2502" i="3"/>
  <c r="K2503" i="3"/>
  <c r="K2504" i="3"/>
  <c r="K2505" i="3"/>
  <c r="K2506" i="3"/>
  <c r="K2507" i="3"/>
  <c r="K2508" i="3"/>
  <c r="K2509" i="3"/>
  <c r="K2510" i="3"/>
  <c r="K2511" i="3"/>
  <c r="K2512" i="3"/>
  <c r="K2513" i="3"/>
  <c r="K2514" i="3"/>
  <c r="K2515" i="3"/>
  <c r="K2516" i="3"/>
  <c r="K2517" i="3"/>
  <c r="K2518" i="3"/>
  <c r="K2519" i="3"/>
  <c r="K2520" i="3"/>
  <c r="K2521" i="3"/>
  <c r="K2522" i="3"/>
  <c r="K2523" i="3"/>
  <c r="K2524" i="3"/>
  <c r="K2525" i="3"/>
  <c r="K2526" i="3"/>
  <c r="K2527" i="3"/>
  <c r="K2528" i="3"/>
  <c r="K2529" i="3"/>
  <c r="K2530" i="3"/>
  <c r="K2531" i="3"/>
  <c r="K2532" i="3"/>
  <c r="K2533" i="3"/>
  <c r="K2534" i="3"/>
  <c r="K2535" i="3"/>
  <c r="K2536" i="3"/>
  <c r="K2537" i="3"/>
  <c r="K2538" i="3"/>
  <c r="K2539" i="3"/>
  <c r="K2540" i="3"/>
  <c r="K2541" i="3"/>
  <c r="K2542" i="3"/>
  <c r="K2543" i="3"/>
  <c r="K2544" i="3"/>
  <c r="K2545" i="3"/>
  <c r="K2546" i="3"/>
  <c r="K2547" i="3"/>
  <c r="K2548" i="3"/>
  <c r="K2549" i="3"/>
  <c r="K2550" i="3"/>
  <c r="K2551" i="3"/>
  <c r="K2552" i="3"/>
  <c r="K2553" i="3"/>
  <c r="K2554" i="3"/>
  <c r="K2555" i="3"/>
  <c r="K2556" i="3"/>
  <c r="K2557" i="3"/>
  <c r="K2558" i="3"/>
  <c r="K2559" i="3"/>
  <c r="K2560" i="3"/>
  <c r="K2561" i="3"/>
  <c r="K2562" i="3"/>
  <c r="K2563" i="3"/>
  <c r="K2564" i="3"/>
  <c r="K2565" i="3"/>
  <c r="K2566" i="3"/>
  <c r="K2567" i="3"/>
  <c r="K2568" i="3"/>
  <c r="K2569" i="3"/>
  <c r="K2570" i="3"/>
  <c r="K2571" i="3"/>
  <c r="K2572" i="3"/>
  <c r="K2573" i="3"/>
  <c r="K2574" i="3"/>
  <c r="K2575" i="3"/>
  <c r="K2576" i="3"/>
  <c r="K2577" i="3"/>
  <c r="K2578" i="3"/>
  <c r="K2579" i="3"/>
  <c r="K2580" i="3"/>
  <c r="K2581" i="3"/>
  <c r="K2582" i="3"/>
  <c r="K2583" i="3"/>
  <c r="K2584" i="3"/>
  <c r="K2585" i="3"/>
  <c r="K2586" i="3"/>
  <c r="K2587" i="3"/>
  <c r="K2588" i="3"/>
  <c r="K2589" i="3"/>
  <c r="K2590" i="3"/>
  <c r="K2591" i="3"/>
  <c r="K2592" i="3"/>
  <c r="K2593" i="3"/>
  <c r="K2594" i="3"/>
  <c r="K2595" i="3"/>
  <c r="K2596" i="3"/>
  <c r="K2597" i="3"/>
  <c r="K2598" i="3"/>
  <c r="K2599" i="3"/>
  <c r="K2600" i="3"/>
  <c r="K2601" i="3"/>
  <c r="K2602" i="3"/>
  <c r="K2603" i="3"/>
  <c r="K2604" i="3"/>
  <c r="K2605" i="3"/>
  <c r="K2606" i="3"/>
  <c r="K2607" i="3"/>
  <c r="K2608" i="3"/>
  <c r="K2609" i="3"/>
  <c r="K2610" i="3"/>
  <c r="K2611" i="3"/>
  <c r="K2612" i="3"/>
  <c r="K2613" i="3"/>
  <c r="K2614" i="3"/>
  <c r="K2615" i="3"/>
  <c r="K2616" i="3"/>
  <c r="K2617" i="3"/>
  <c r="K2618" i="3"/>
  <c r="K2619" i="3"/>
  <c r="K2620" i="3"/>
  <c r="K2621" i="3"/>
  <c r="K2622" i="3"/>
  <c r="K2623" i="3"/>
  <c r="K2624" i="3"/>
  <c r="K2625" i="3"/>
  <c r="K2626" i="3"/>
  <c r="K2627" i="3"/>
  <c r="K2628" i="3"/>
  <c r="K2629" i="3"/>
  <c r="K2630" i="3"/>
  <c r="K2631" i="3"/>
  <c r="K2632" i="3"/>
  <c r="K2633" i="3"/>
  <c r="K2634" i="3"/>
  <c r="K2635" i="3"/>
  <c r="K2636" i="3"/>
  <c r="K2637" i="3"/>
  <c r="K2638" i="3"/>
  <c r="K2639" i="3"/>
  <c r="K2640" i="3"/>
  <c r="K2641" i="3"/>
  <c r="K2642" i="3"/>
  <c r="K2643" i="3"/>
  <c r="K2644" i="3"/>
  <c r="K2645" i="3"/>
  <c r="K2646" i="3"/>
  <c r="K2647" i="3"/>
  <c r="K2648" i="3"/>
  <c r="K2649" i="3"/>
  <c r="K2650" i="3"/>
  <c r="K2651" i="3"/>
  <c r="K2652" i="3"/>
  <c r="K2653" i="3"/>
  <c r="K2654" i="3"/>
  <c r="K2655" i="3"/>
  <c r="K2656" i="3"/>
  <c r="K2657" i="3"/>
  <c r="K2658" i="3"/>
  <c r="K2659" i="3"/>
  <c r="K2660" i="3"/>
  <c r="K2661" i="3"/>
  <c r="K2662" i="3"/>
  <c r="K2663" i="3"/>
  <c r="K2664" i="3"/>
  <c r="K2665" i="3"/>
  <c r="K2666" i="3"/>
  <c r="K2667" i="3"/>
  <c r="K2668" i="3"/>
  <c r="K2669" i="3"/>
  <c r="K2670" i="3"/>
  <c r="K2671" i="3"/>
  <c r="K2672" i="3"/>
  <c r="K2673" i="3"/>
  <c r="K2674" i="3"/>
  <c r="K2675" i="3"/>
  <c r="K2676" i="3"/>
  <c r="K2677" i="3"/>
  <c r="K2678" i="3"/>
  <c r="K2679" i="3"/>
  <c r="K2680" i="3"/>
  <c r="K2681" i="3"/>
  <c r="K2682" i="3"/>
  <c r="K2683" i="3"/>
  <c r="K2684" i="3"/>
  <c r="K2685" i="3"/>
  <c r="K2686" i="3"/>
  <c r="K2687" i="3"/>
  <c r="K2688" i="3"/>
  <c r="K2689" i="3"/>
  <c r="K2690" i="3"/>
  <c r="K2691" i="3"/>
  <c r="K2692" i="3"/>
  <c r="K2693" i="3"/>
  <c r="K2694" i="3"/>
  <c r="K2695" i="3"/>
  <c r="K2696" i="3"/>
  <c r="K2697" i="3"/>
  <c r="K2698" i="3"/>
  <c r="K2699" i="3"/>
  <c r="K2700" i="3"/>
  <c r="K2701" i="3"/>
  <c r="K2702" i="3"/>
  <c r="K2703" i="3"/>
  <c r="K2704" i="3"/>
  <c r="K2705" i="3"/>
  <c r="K2706" i="3"/>
  <c r="K2707" i="3"/>
  <c r="K2708" i="3"/>
  <c r="K2709" i="3"/>
  <c r="K2710" i="3"/>
  <c r="K2711" i="3"/>
  <c r="K2712" i="3"/>
  <c r="K2713" i="3"/>
  <c r="K2714" i="3"/>
  <c r="K2715" i="3"/>
  <c r="K2716" i="3"/>
  <c r="K2717" i="3"/>
  <c r="K2718" i="3"/>
  <c r="K2719" i="3"/>
  <c r="K2720" i="3"/>
  <c r="K2721" i="3"/>
  <c r="K2722" i="3"/>
  <c r="K2723" i="3"/>
  <c r="K2724" i="3"/>
  <c r="K2725" i="3"/>
  <c r="K2726" i="3"/>
  <c r="K2727" i="3"/>
  <c r="K2728" i="3"/>
  <c r="K2729" i="3"/>
  <c r="K2730" i="3"/>
  <c r="K2731" i="3"/>
  <c r="K2732" i="3"/>
  <c r="K2733" i="3"/>
  <c r="K2734" i="3"/>
  <c r="K2735" i="3"/>
  <c r="K2736" i="3"/>
  <c r="K2737" i="3"/>
  <c r="K2738" i="3"/>
  <c r="K2739" i="3"/>
  <c r="K2740" i="3"/>
  <c r="K2741" i="3"/>
  <c r="K2742" i="3"/>
  <c r="K2743" i="3"/>
  <c r="K2744" i="3"/>
  <c r="K2745" i="3"/>
  <c r="K2746" i="3"/>
  <c r="K2747" i="3"/>
  <c r="K2748" i="3"/>
  <c r="K2749" i="3"/>
  <c r="K2750" i="3"/>
  <c r="K2751" i="3"/>
  <c r="K2752" i="3"/>
  <c r="K2753" i="3"/>
  <c r="K2754" i="3"/>
  <c r="K2755" i="3"/>
  <c r="K2756" i="3"/>
  <c r="K2757" i="3"/>
  <c r="K2758" i="3"/>
  <c r="K2759" i="3"/>
  <c r="K2760" i="3"/>
  <c r="K2761" i="3"/>
  <c r="K2762" i="3"/>
  <c r="K2763" i="3"/>
  <c r="K2764" i="3"/>
  <c r="K2765" i="3"/>
  <c r="K2766" i="3"/>
  <c r="K2767" i="3"/>
  <c r="K2768" i="3"/>
  <c r="K2769" i="3"/>
  <c r="K2770" i="3"/>
  <c r="K2771" i="3"/>
  <c r="K2772" i="3"/>
  <c r="K2773" i="3"/>
  <c r="K2774" i="3"/>
  <c r="K2775" i="3"/>
  <c r="K2776" i="3"/>
  <c r="K2777" i="3"/>
  <c r="K2778" i="3"/>
  <c r="K2779" i="3"/>
  <c r="K2780" i="3"/>
  <c r="K2781" i="3"/>
  <c r="K2782" i="3"/>
  <c r="K2783" i="3"/>
  <c r="K2784" i="3"/>
  <c r="K2785" i="3"/>
  <c r="K2786" i="3"/>
  <c r="K2787" i="3"/>
  <c r="K2788" i="3"/>
  <c r="K2789" i="3"/>
  <c r="K2790" i="3"/>
  <c r="K2791" i="3"/>
  <c r="K2792" i="3"/>
  <c r="K2793" i="3"/>
  <c r="K2794" i="3"/>
  <c r="K2795" i="3"/>
  <c r="K2796" i="3"/>
  <c r="K2797" i="3"/>
  <c r="K2798" i="3"/>
  <c r="K2799" i="3"/>
  <c r="K2800" i="3"/>
  <c r="K2801" i="3"/>
  <c r="K2802" i="3"/>
  <c r="K2803" i="3"/>
  <c r="K2804" i="3"/>
  <c r="K2805" i="3"/>
  <c r="K2806" i="3"/>
  <c r="K2807" i="3"/>
  <c r="K2808" i="3"/>
  <c r="K2809" i="3"/>
  <c r="K2810" i="3"/>
  <c r="K2811" i="3"/>
  <c r="K2812" i="3"/>
  <c r="K2813" i="3"/>
  <c r="K2814" i="3"/>
  <c r="K2815" i="3"/>
  <c r="K2816" i="3"/>
  <c r="K2817" i="3"/>
  <c r="K2818" i="3"/>
  <c r="K2819" i="3"/>
  <c r="K2820" i="3"/>
  <c r="K2821" i="3"/>
  <c r="K2822" i="3"/>
  <c r="K2823" i="3"/>
  <c r="K2824" i="3"/>
  <c r="K2825" i="3"/>
  <c r="K2826" i="3"/>
  <c r="K2827" i="3"/>
  <c r="K2828" i="3"/>
  <c r="K2829" i="3"/>
  <c r="K2830" i="3"/>
  <c r="K2831" i="3"/>
  <c r="K2832" i="3"/>
  <c r="K2833" i="3"/>
  <c r="K2834" i="3"/>
  <c r="K2835" i="3"/>
  <c r="K2836" i="3"/>
  <c r="K2837" i="3"/>
  <c r="K2838" i="3"/>
  <c r="K2839" i="3"/>
  <c r="K2840" i="3"/>
  <c r="K2841" i="3"/>
  <c r="K2842" i="3"/>
  <c r="K2843" i="3"/>
  <c r="K2844" i="3"/>
  <c r="K2845" i="3"/>
  <c r="K2846" i="3"/>
  <c r="K2847" i="3"/>
  <c r="K2848" i="3"/>
  <c r="K2849" i="3"/>
  <c r="K2850" i="3"/>
  <c r="K2851" i="3"/>
  <c r="K2852" i="3"/>
  <c r="K2853" i="3"/>
  <c r="K2854" i="3"/>
  <c r="K2855" i="3"/>
  <c r="K2856" i="3"/>
  <c r="K2857" i="3"/>
  <c r="K2858" i="3"/>
  <c r="K2859" i="3"/>
  <c r="K2860" i="3"/>
  <c r="K2861" i="3"/>
  <c r="K2862" i="3"/>
  <c r="K2863" i="3"/>
  <c r="K2864" i="3"/>
  <c r="K2865" i="3"/>
  <c r="K2866" i="3"/>
  <c r="K2867" i="3"/>
  <c r="K2868" i="3"/>
  <c r="K2869" i="3"/>
  <c r="K2870" i="3"/>
  <c r="K2871" i="3"/>
  <c r="K2872" i="3"/>
  <c r="K2873" i="3"/>
  <c r="K2874" i="3"/>
  <c r="K2875" i="3"/>
  <c r="K2876" i="3"/>
  <c r="K2877" i="3"/>
  <c r="K2878" i="3"/>
  <c r="K2879" i="3"/>
  <c r="K2880" i="3"/>
  <c r="K2881" i="3"/>
  <c r="K2882" i="3"/>
  <c r="K2883" i="3"/>
  <c r="K2884" i="3"/>
  <c r="K2885" i="3"/>
  <c r="K2886" i="3"/>
  <c r="K2887" i="3"/>
  <c r="K2888" i="3"/>
  <c r="K2889" i="3"/>
  <c r="K2890" i="3"/>
  <c r="K2891" i="3"/>
  <c r="K2892" i="3"/>
  <c r="K2893" i="3"/>
  <c r="K2894" i="3"/>
  <c r="K2895" i="3"/>
  <c r="K2896" i="3"/>
  <c r="K2897" i="3"/>
  <c r="K2898" i="3"/>
  <c r="K2899" i="3"/>
  <c r="K2900" i="3"/>
  <c r="K2901" i="3"/>
  <c r="K2902" i="3"/>
  <c r="K2903" i="3"/>
  <c r="K2904" i="3"/>
  <c r="K2905" i="3"/>
  <c r="K2906" i="3"/>
  <c r="K2907" i="3"/>
  <c r="K2908" i="3"/>
  <c r="K2909" i="3"/>
  <c r="K2910" i="3"/>
  <c r="K2911" i="3"/>
  <c r="K2912" i="3"/>
  <c r="K2913" i="3"/>
  <c r="K2914" i="3"/>
  <c r="K2915" i="3"/>
  <c r="K2916" i="3"/>
  <c r="K2917" i="3"/>
  <c r="K2918" i="3"/>
  <c r="K2919" i="3"/>
  <c r="K2920" i="3"/>
  <c r="K2921" i="3"/>
  <c r="K2922" i="3"/>
  <c r="K2923" i="3"/>
  <c r="K2924" i="3"/>
  <c r="K2925" i="3"/>
  <c r="K2926" i="3"/>
  <c r="K2927" i="3"/>
  <c r="K2928" i="3"/>
  <c r="K2929" i="3"/>
  <c r="K2930" i="3"/>
  <c r="K2931" i="3"/>
  <c r="K2932" i="3"/>
  <c r="K2933" i="3"/>
  <c r="K2934" i="3"/>
  <c r="K2935" i="3"/>
  <c r="K2936" i="3"/>
  <c r="K2937" i="3"/>
  <c r="K2938" i="3"/>
  <c r="K2939" i="3"/>
  <c r="K2940" i="3"/>
  <c r="K2941" i="3"/>
  <c r="K2942" i="3"/>
  <c r="K2943" i="3"/>
  <c r="K2944" i="3"/>
  <c r="K2945" i="3"/>
  <c r="K2946" i="3"/>
  <c r="K2947" i="3"/>
  <c r="K2948" i="3"/>
  <c r="K2949" i="3"/>
  <c r="K2950" i="3"/>
  <c r="K2951" i="3"/>
  <c r="K2952" i="3"/>
  <c r="K2953" i="3"/>
  <c r="K2954" i="3"/>
  <c r="K2955" i="3"/>
  <c r="K2956" i="3"/>
  <c r="K2957" i="3"/>
  <c r="K2958" i="3"/>
  <c r="K2959" i="3"/>
  <c r="K2960" i="3"/>
  <c r="K2961" i="3"/>
  <c r="K2962" i="3"/>
  <c r="K2963" i="3"/>
  <c r="K2964" i="3"/>
  <c r="K2965" i="3"/>
  <c r="K2966" i="3"/>
  <c r="K2967" i="3"/>
  <c r="K2968" i="3"/>
  <c r="K2969" i="3"/>
  <c r="K2970" i="3"/>
  <c r="K2971" i="3"/>
  <c r="K2972" i="3"/>
  <c r="K2973" i="3"/>
  <c r="K2974" i="3"/>
  <c r="K2975" i="3"/>
  <c r="K2976" i="3"/>
  <c r="K2977" i="3"/>
  <c r="K2978" i="3"/>
  <c r="K2979" i="3"/>
  <c r="K2980" i="3"/>
  <c r="K2981" i="3"/>
  <c r="K2982" i="3"/>
  <c r="K2983" i="3"/>
  <c r="K2984" i="3"/>
  <c r="K2985" i="3"/>
  <c r="K2986" i="3"/>
  <c r="K2987" i="3"/>
  <c r="K2988" i="3"/>
  <c r="K2989" i="3"/>
  <c r="K2990" i="3"/>
  <c r="K2991" i="3"/>
  <c r="K2992" i="3"/>
  <c r="K2993" i="3"/>
  <c r="K2994" i="3"/>
  <c r="K2995" i="3"/>
  <c r="K2996" i="3"/>
  <c r="K2997" i="3"/>
  <c r="K2998" i="3"/>
  <c r="K2999" i="3"/>
  <c r="K3000" i="3"/>
  <c r="K3001" i="3"/>
  <c r="K3002" i="3"/>
  <c r="K3003" i="3"/>
  <c r="K3004" i="3"/>
  <c r="K3005" i="3"/>
  <c r="K3006" i="3"/>
  <c r="K3007" i="3"/>
  <c r="K3008" i="3"/>
  <c r="K3009" i="3"/>
  <c r="K3010" i="3"/>
  <c r="K3011" i="3"/>
  <c r="K3012" i="3"/>
  <c r="K3013" i="3"/>
  <c r="K3014" i="3"/>
  <c r="K3015" i="3"/>
  <c r="K3016" i="3"/>
  <c r="K3017" i="3"/>
  <c r="K3018" i="3"/>
  <c r="K3019" i="3"/>
  <c r="K3020" i="3"/>
  <c r="K3021" i="3"/>
  <c r="K3022" i="3"/>
  <c r="K3023" i="3"/>
  <c r="K3024" i="3"/>
  <c r="K3025" i="3"/>
  <c r="K3026" i="3"/>
  <c r="K3027" i="3"/>
  <c r="K3028" i="3"/>
  <c r="K3029" i="3"/>
  <c r="K3030" i="3"/>
  <c r="K3031" i="3"/>
  <c r="K3032" i="3"/>
  <c r="K3033" i="3"/>
  <c r="K3034" i="3"/>
  <c r="K3035" i="3"/>
  <c r="K3036" i="3"/>
  <c r="K3037" i="3"/>
  <c r="K3038" i="3"/>
  <c r="K3039" i="3"/>
  <c r="K3040" i="3"/>
  <c r="K3041" i="3"/>
  <c r="K3042" i="3"/>
  <c r="K3043" i="3"/>
  <c r="K3044" i="3"/>
  <c r="K3045" i="3"/>
  <c r="K3046" i="3"/>
  <c r="K3047" i="3"/>
  <c r="K3048" i="3"/>
  <c r="K3049" i="3"/>
  <c r="K3050" i="3"/>
  <c r="K3051" i="3"/>
  <c r="K3052" i="3"/>
  <c r="K3053" i="3"/>
  <c r="K3054" i="3"/>
  <c r="K3055" i="3"/>
  <c r="K3056" i="3"/>
  <c r="K3057" i="3"/>
  <c r="K3058" i="3"/>
  <c r="K3059" i="3"/>
  <c r="K3060" i="3"/>
  <c r="K3061" i="3"/>
  <c r="K3062" i="3"/>
  <c r="K3063" i="3"/>
  <c r="K3064" i="3"/>
  <c r="K3065" i="3"/>
  <c r="K3066" i="3"/>
  <c r="K3067" i="3"/>
  <c r="K3068" i="3"/>
  <c r="K3069" i="3"/>
  <c r="K3070" i="3"/>
  <c r="K3071" i="3"/>
  <c r="K3072" i="3"/>
  <c r="K3073" i="3"/>
  <c r="K3074" i="3"/>
  <c r="K3075" i="3"/>
  <c r="K3076" i="3"/>
  <c r="K3077" i="3"/>
  <c r="K3078" i="3"/>
  <c r="K3079" i="3"/>
  <c r="K3080" i="3"/>
  <c r="K3081" i="3"/>
  <c r="K3082" i="3"/>
  <c r="K3083" i="3"/>
  <c r="K3084" i="3"/>
  <c r="K3085" i="3"/>
  <c r="K3086" i="3"/>
  <c r="K3087" i="3"/>
  <c r="K3088" i="3"/>
  <c r="K3089" i="3"/>
  <c r="K3090" i="3"/>
  <c r="K3091" i="3"/>
  <c r="K3092" i="3"/>
  <c r="K3093" i="3"/>
  <c r="K3094" i="3"/>
  <c r="K3095" i="3"/>
  <c r="K3096" i="3"/>
  <c r="K3097" i="3"/>
  <c r="K3098" i="3"/>
  <c r="K3099" i="3"/>
  <c r="K3100" i="3"/>
  <c r="K3101" i="3"/>
  <c r="K3102" i="3"/>
  <c r="K3103" i="3"/>
  <c r="K3104" i="3"/>
  <c r="K3105" i="3"/>
  <c r="K3106" i="3"/>
  <c r="K3107" i="3"/>
  <c r="K3108" i="3"/>
  <c r="K3109" i="3"/>
  <c r="K3110" i="3"/>
  <c r="K3111" i="3"/>
  <c r="K3112" i="3"/>
  <c r="K3113" i="3"/>
  <c r="K3114" i="3"/>
  <c r="K3115" i="3"/>
  <c r="K3116" i="3"/>
  <c r="K3117" i="3"/>
  <c r="K3118" i="3"/>
  <c r="K3119" i="3"/>
  <c r="K3120" i="3"/>
  <c r="K3121" i="3"/>
  <c r="K3122" i="3"/>
  <c r="K3123" i="3"/>
  <c r="K3124" i="3"/>
  <c r="K3125" i="3"/>
  <c r="K3126" i="3"/>
  <c r="K3127" i="3"/>
  <c r="K3128" i="3"/>
  <c r="K3129" i="3"/>
  <c r="K3130" i="3"/>
  <c r="K3131" i="3"/>
  <c r="K3132" i="3"/>
  <c r="K3133" i="3"/>
  <c r="K3134" i="3"/>
  <c r="K3135" i="3"/>
  <c r="K3136" i="3"/>
  <c r="K3137" i="3"/>
  <c r="K3138" i="3"/>
  <c r="K3139" i="3"/>
  <c r="K3140" i="3"/>
  <c r="K3141" i="3"/>
  <c r="K3142" i="3"/>
  <c r="K3143" i="3"/>
  <c r="K3144" i="3"/>
  <c r="K3145" i="3"/>
  <c r="K3146" i="3"/>
  <c r="K3147" i="3"/>
  <c r="K3148" i="3"/>
  <c r="K3149" i="3"/>
  <c r="K3150" i="3"/>
  <c r="K3151" i="3"/>
  <c r="K3152" i="3"/>
  <c r="K3153" i="3"/>
  <c r="K3154" i="3"/>
  <c r="K3155" i="3"/>
  <c r="K3156" i="3"/>
  <c r="K3157" i="3"/>
  <c r="K3158" i="3"/>
  <c r="K3159" i="3"/>
  <c r="K3160" i="3"/>
  <c r="K3161" i="3"/>
  <c r="K3162" i="3"/>
  <c r="K3163" i="3"/>
  <c r="K3164" i="3"/>
  <c r="K3165" i="3"/>
  <c r="K3166" i="3"/>
  <c r="K3167" i="3"/>
  <c r="K3168" i="3"/>
  <c r="K3169" i="3"/>
  <c r="K3170" i="3"/>
  <c r="K3171" i="3"/>
  <c r="K3172" i="3"/>
  <c r="K3173" i="3"/>
  <c r="K3174" i="3"/>
  <c r="K3175" i="3"/>
  <c r="K3176" i="3"/>
  <c r="K3177" i="3"/>
  <c r="K3178" i="3"/>
  <c r="K3179" i="3"/>
  <c r="K3180" i="3"/>
  <c r="K3181" i="3"/>
  <c r="K3182" i="3"/>
  <c r="K3183" i="3"/>
  <c r="K3184" i="3"/>
  <c r="K3185" i="3"/>
  <c r="K3186" i="3"/>
  <c r="K3187" i="3"/>
  <c r="K3188" i="3"/>
  <c r="K3189" i="3"/>
  <c r="K3190" i="3"/>
  <c r="K3191" i="3"/>
  <c r="K3192" i="3"/>
  <c r="K3193" i="3"/>
  <c r="K3194" i="3"/>
  <c r="K3195" i="3"/>
  <c r="K3196" i="3"/>
  <c r="K3197" i="3"/>
  <c r="K3198" i="3"/>
  <c r="K3199" i="3"/>
  <c r="K3200" i="3"/>
  <c r="K3201" i="3"/>
  <c r="K3202" i="3"/>
  <c r="K3203" i="3"/>
  <c r="K3204" i="3"/>
  <c r="K3205" i="3"/>
  <c r="K3206" i="3"/>
  <c r="K3207" i="3"/>
  <c r="K3208" i="3"/>
  <c r="K3209" i="3"/>
  <c r="K3210" i="3"/>
  <c r="K3211" i="3"/>
  <c r="K3212" i="3"/>
  <c r="K3213" i="3"/>
  <c r="K3214" i="3"/>
  <c r="K3215" i="3"/>
  <c r="K3216" i="3"/>
  <c r="K3217" i="3"/>
  <c r="K3218" i="3"/>
  <c r="K3219" i="3"/>
  <c r="K3220" i="3"/>
  <c r="K3221" i="3"/>
  <c r="K3222" i="3"/>
  <c r="K3223" i="3"/>
  <c r="K3224" i="3"/>
  <c r="K3225" i="3"/>
  <c r="K3226" i="3"/>
  <c r="K3227" i="3"/>
  <c r="K3228" i="3"/>
  <c r="K3229" i="3"/>
  <c r="K3230" i="3"/>
  <c r="K3231" i="3"/>
  <c r="K3232" i="3"/>
  <c r="K3233" i="3"/>
  <c r="K3234" i="3"/>
  <c r="K3235" i="3"/>
  <c r="K3236" i="3"/>
  <c r="K3237" i="3"/>
  <c r="K3238" i="3"/>
  <c r="K3239" i="3"/>
  <c r="K3240" i="3"/>
  <c r="K3241" i="3"/>
  <c r="K3242" i="3"/>
  <c r="K3243" i="3"/>
  <c r="K3244" i="3"/>
  <c r="K3245" i="3"/>
  <c r="K3246" i="3"/>
  <c r="K3247" i="3"/>
  <c r="K3248" i="3"/>
  <c r="K3249" i="3"/>
  <c r="K3250" i="3"/>
  <c r="K3251" i="3"/>
  <c r="K3252" i="3"/>
  <c r="K3253" i="3"/>
  <c r="K3254" i="3"/>
  <c r="K3255" i="3"/>
  <c r="K3256" i="3"/>
  <c r="K3257" i="3"/>
  <c r="K3258" i="3"/>
  <c r="K3259" i="3"/>
  <c r="K3260" i="3"/>
  <c r="K3261" i="3"/>
  <c r="K3262" i="3"/>
  <c r="K3263" i="3"/>
  <c r="K3264" i="3"/>
  <c r="K3265" i="3"/>
  <c r="K3266" i="3"/>
  <c r="K3267" i="3"/>
  <c r="K3268" i="3"/>
  <c r="K3269" i="3"/>
  <c r="K3270" i="3"/>
  <c r="K3271" i="3"/>
  <c r="K3272" i="3"/>
  <c r="K3273" i="3"/>
  <c r="K3274" i="3"/>
  <c r="K3275" i="3"/>
  <c r="K3276" i="3"/>
  <c r="K3277" i="3"/>
  <c r="K3278" i="3"/>
  <c r="K3279" i="3"/>
  <c r="K3280" i="3"/>
  <c r="K3281" i="3"/>
  <c r="K3282" i="3"/>
  <c r="K3283" i="3"/>
  <c r="K3284" i="3"/>
  <c r="K3285" i="3"/>
  <c r="K3286" i="3"/>
  <c r="K3287" i="3"/>
  <c r="K3288" i="3"/>
  <c r="K3289" i="3"/>
  <c r="K3290" i="3"/>
  <c r="K3291" i="3"/>
  <c r="K3292" i="3"/>
  <c r="K3293" i="3"/>
  <c r="K3294" i="3"/>
  <c r="K3295" i="3"/>
  <c r="K3296" i="3"/>
  <c r="K3297" i="3"/>
  <c r="K3298" i="3"/>
  <c r="K3299" i="3"/>
  <c r="K3300" i="3"/>
  <c r="K3301" i="3"/>
  <c r="K3302" i="3"/>
  <c r="K3303" i="3"/>
  <c r="K3304" i="3"/>
  <c r="K3305" i="3"/>
  <c r="K3306" i="3"/>
  <c r="K3307" i="3"/>
  <c r="K3308" i="3"/>
  <c r="K3309" i="3"/>
  <c r="K3310" i="3"/>
  <c r="K3311" i="3"/>
  <c r="K3312" i="3"/>
  <c r="K3313" i="3"/>
  <c r="K3314" i="3"/>
  <c r="K3315" i="3"/>
  <c r="K3316" i="3"/>
  <c r="K3317" i="3"/>
  <c r="K3318" i="3"/>
  <c r="K3319" i="3"/>
  <c r="K3320" i="3"/>
  <c r="K3321" i="3"/>
  <c r="K3322" i="3"/>
  <c r="K3323" i="3"/>
  <c r="K3324" i="3"/>
  <c r="K3325" i="3"/>
  <c r="K3326" i="3"/>
  <c r="K3327" i="3"/>
  <c r="K3328" i="3"/>
  <c r="K3329" i="3"/>
  <c r="K3330" i="3"/>
  <c r="K3331" i="3"/>
  <c r="K3332" i="3"/>
  <c r="K3333" i="3"/>
  <c r="K3334" i="3"/>
  <c r="K3335" i="3"/>
  <c r="K3336" i="3"/>
  <c r="K3337" i="3"/>
  <c r="K3338" i="3"/>
  <c r="K3339" i="3"/>
  <c r="K3340" i="3"/>
  <c r="K3341" i="3"/>
  <c r="K3342" i="3"/>
  <c r="K3343" i="3"/>
  <c r="K3344" i="3"/>
  <c r="K3345" i="3"/>
  <c r="K3346" i="3"/>
  <c r="K3347" i="3"/>
  <c r="K3348" i="3"/>
  <c r="K3349" i="3"/>
  <c r="K3350" i="3"/>
  <c r="K3351" i="3"/>
  <c r="K3352" i="3"/>
  <c r="K3353" i="3"/>
  <c r="K3354" i="3"/>
  <c r="K3355" i="3"/>
  <c r="K3356" i="3"/>
  <c r="K3357" i="3"/>
  <c r="K3358" i="3"/>
  <c r="K3359" i="3"/>
  <c r="K3360" i="3"/>
  <c r="K3361" i="3"/>
  <c r="K3362" i="3"/>
  <c r="K3363" i="3"/>
  <c r="K3364" i="3"/>
  <c r="K3365" i="3"/>
  <c r="K3366" i="3"/>
  <c r="K3367" i="3"/>
  <c r="K3368" i="3"/>
  <c r="K3369" i="3"/>
  <c r="K3370" i="3"/>
  <c r="K3371" i="3"/>
  <c r="K3372" i="3"/>
  <c r="K3373" i="3"/>
  <c r="K3374" i="3"/>
  <c r="K3375" i="3"/>
  <c r="K3376" i="3"/>
  <c r="K3377" i="3"/>
  <c r="K3378" i="3"/>
  <c r="K3379" i="3"/>
  <c r="K3380" i="3"/>
  <c r="K3381" i="3"/>
  <c r="K3382" i="3"/>
  <c r="K3383" i="3"/>
  <c r="K3384" i="3"/>
  <c r="K3385" i="3"/>
  <c r="K3386" i="3"/>
  <c r="K3387" i="3"/>
  <c r="K3388" i="3"/>
  <c r="K3389" i="3"/>
  <c r="K3390" i="3"/>
  <c r="K3391" i="3"/>
  <c r="K3392" i="3"/>
  <c r="K3393" i="3"/>
  <c r="K3394" i="3"/>
  <c r="K3395" i="3"/>
  <c r="K3396" i="3"/>
  <c r="K3397" i="3"/>
  <c r="K3398" i="3"/>
  <c r="K3399" i="3"/>
  <c r="K3400" i="3"/>
  <c r="K3401" i="3"/>
  <c r="K3402" i="3"/>
  <c r="K3403" i="3"/>
  <c r="K3404" i="3"/>
  <c r="K3405" i="3"/>
  <c r="K3406" i="3"/>
  <c r="K3407" i="3"/>
  <c r="K3408" i="3"/>
  <c r="K3409" i="3"/>
  <c r="K3410" i="3"/>
  <c r="K3411" i="3"/>
  <c r="K3412" i="3"/>
  <c r="K3413" i="3"/>
  <c r="K3414" i="3"/>
  <c r="K3415" i="3"/>
  <c r="K3416" i="3"/>
  <c r="K3417" i="3"/>
  <c r="K3418" i="3"/>
  <c r="K3419" i="3"/>
  <c r="K3420" i="3"/>
  <c r="K3421" i="3"/>
  <c r="K3422" i="3"/>
  <c r="K3423" i="3"/>
  <c r="K3424" i="3"/>
  <c r="K3425" i="3"/>
  <c r="K3426" i="3"/>
  <c r="K3427" i="3"/>
  <c r="K3428" i="3"/>
  <c r="K3429" i="3"/>
  <c r="K3430" i="3"/>
  <c r="K3431" i="3"/>
  <c r="K3432" i="3"/>
  <c r="K3433" i="3"/>
  <c r="K3434" i="3"/>
  <c r="K3435" i="3"/>
  <c r="K3436" i="3"/>
  <c r="K3437" i="3"/>
  <c r="K3438" i="3"/>
  <c r="K3439" i="3"/>
  <c r="K3440" i="3"/>
  <c r="K3441" i="3"/>
  <c r="K3442" i="3"/>
  <c r="K3443" i="3"/>
  <c r="K3444" i="3"/>
  <c r="K3445" i="3"/>
  <c r="K3446" i="3"/>
  <c r="K3447" i="3"/>
  <c r="K3448" i="3"/>
  <c r="K3449" i="3"/>
  <c r="K3450" i="3"/>
  <c r="K3451" i="3"/>
  <c r="K3452" i="3"/>
  <c r="K3453" i="3"/>
  <c r="K3454" i="3"/>
  <c r="K3455" i="3"/>
  <c r="K3456" i="3"/>
  <c r="K3457" i="3"/>
  <c r="K3458" i="3"/>
  <c r="K3459" i="3"/>
  <c r="K3460" i="3"/>
  <c r="K3461" i="3"/>
  <c r="K3462" i="3"/>
  <c r="K3463" i="3"/>
  <c r="K3464" i="3"/>
  <c r="K3465" i="3"/>
  <c r="K3466" i="3"/>
  <c r="K3467" i="3"/>
  <c r="K3468" i="3"/>
  <c r="K3469" i="3"/>
  <c r="K3470" i="3"/>
  <c r="K3471" i="3"/>
  <c r="K3472" i="3"/>
  <c r="K3473" i="3"/>
  <c r="K3474" i="3"/>
  <c r="K3475" i="3"/>
  <c r="K3476" i="3"/>
  <c r="K3477" i="3"/>
  <c r="K3478" i="3"/>
  <c r="K3479" i="3"/>
  <c r="K3480" i="3"/>
  <c r="K3481" i="3"/>
  <c r="K3482" i="3"/>
  <c r="K3483" i="3"/>
  <c r="K3484" i="3"/>
  <c r="K3485" i="3"/>
  <c r="K3486" i="3"/>
  <c r="K3487" i="3"/>
  <c r="K3488" i="3"/>
  <c r="K3489" i="3"/>
  <c r="K3490" i="3"/>
  <c r="K3491" i="3"/>
  <c r="K3492" i="3"/>
  <c r="K3493" i="3"/>
  <c r="K3494" i="3"/>
  <c r="K3495" i="3"/>
  <c r="K3496" i="3"/>
  <c r="K3497" i="3"/>
  <c r="K3498" i="3"/>
  <c r="K3499" i="3"/>
  <c r="K3500" i="3"/>
  <c r="K3501" i="3"/>
  <c r="K3502" i="3"/>
  <c r="K3503" i="3"/>
  <c r="K3504" i="3"/>
  <c r="K3505" i="3"/>
  <c r="K3506" i="3"/>
  <c r="K3507" i="3"/>
  <c r="K3508" i="3"/>
  <c r="K3509" i="3"/>
  <c r="K3510" i="3"/>
  <c r="K3511" i="3"/>
  <c r="K3512" i="3"/>
  <c r="K3513" i="3"/>
  <c r="K3514" i="3"/>
  <c r="K3515" i="3"/>
  <c r="K3516" i="3"/>
  <c r="K3517" i="3"/>
  <c r="K3518" i="3"/>
  <c r="K3519" i="3"/>
  <c r="K3520" i="3"/>
  <c r="K3521" i="3"/>
  <c r="K3522" i="3"/>
  <c r="K3523" i="3"/>
  <c r="K3524" i="3"/>
  <c r="K3525" i="3"/>
  <c r="K3526" i="3"/>
  <c r="K3527" i="3"/>
  <c r="K3528" i="3"/>
  <c r="K3529" i="3"/>
  <c r="K3530" i="3"/>
  <c r="K3531" i="3"/>
  <c r="K3532" i="3"/>
  <c r="K3533" i="3"/>
  <c r="K3534" i="3"/>
  <c r="K3535" i="3"/>
  <c r="K3536" i="3"/>
  <c r="K3537" i="3"/>
  <c r="K3538" i="3"/>
  <c r="K3539" i="3"/>
  <c r="K3540" i="3"/>
  <c r="K3541" i="3"/>
  <c r="K3542" i="3"/>
  <c r="K3543" i="3"/>
  <c r="K3544" i="3"/>
  <c r="K3545" i="3"/>
  <c r="K3546" i="3"/>
  <c r="K3547" i="3"/>
  <c r="K3548" i="3"/>
  <c r="K3549" i="3"/>
  <c r="K3550" i="3"/>
  <c r="K3551" i="3"/>
  <c r="K3552" i="3"/>
  <c r="K3553" i="3"/>
  <c r="K3554" i="3"/>
  <c r="K3555" i="3"/>
  <c r="K3556" i="3"/>
  <c r="K3557" i="3"/>
  <c r="K3558" i="3"/>
  <c r="K3559" i="3"/>
  <c r="K3560" i="3"/>
  <c r="K3561" i="3"/>
  <c r="K3562" i="3"/>
  <c r="K3563" i="3"/>
  <c r="K3564" i="3"/>
  <c r="K3565" i="3"/>
  <c r="K3566" i="3"/>
  <c r="K3567" i="3"/>
  <c r="K3568" i="3"/>
  <c r="K3569" i="3"/>
  <c r="K3570" i="3"/>
  <c r="K3571" i="3"/>
  <c r="K3572" i="3"/>
  <c r="K3573" i="3"/>
  <c r="K3574" i="3"/>
  <c r="K3575" i="3"/>
  <c r="K3576" i="3"/>
  <c r="K3577" i="3"/>
  <c r="K3578" i="3"/>
  <c r="K3579" i="3"/>
  <c r="K3580" i="3"/>
  <c r="K3581" i="3"/>
  <c r="K3582" i="3"/>
  <c r="K3583" i="3"/>
  <c r="K3584" i="3"/>
  <c r="K3585" i="3"/>
  <c r="K3586" i="3"/>
  <c r="K3587" i="3"/>
  <c r="K3588" i="3"/>
  <c r="K3589" i="3"/>
  <c r="K3590" i="3"/>
  <c r="K3591" i="3"/>
  <c r="K3592" i="3"/>
  <c r="K3593" i="3"/>
  <c r="K3594" i="3"/>
  <c r="K3595" i="3"/>
  <c r="K3596" i="3"/>
  <c r="K3597" i="3"/>
  <c r="K3598" i="3"/>
  <c r="K3599" i="3"/>
  <c r="K3600" i="3"/>
  <c r="K3601" i="3"/>
  <c r="K3602" i="3"/>
  <c r="K3603" i="3"/>
  <c r="K3604" i="3"/>
  <c r="K3605" i="3"/>
  <c r="K3606" i="3"/>
  <c r="K3607" i="3"/>
  <c r="K3608" i="3"/>
  <c r="K3609" i="3"/>
  <c r="K3610" i="3"/>
  <c r="K3611" i="3"/>
  <c r="K3612" i="3"/>
  <c r="K3613" i="3"/>
  <c r="K3614" i="3"/>
  <c r="K3615" i="3"/>
  <c r="K3616" i="3"/>
  <c r="K3617" i="3"/>
  <c r="K3618" i="3"/>
  <c r="K3619" i="3"/>
  <c r="K3620" i="3"/>
  <c r="K3621" i="3"/>
  <c r="K3622" i="3"/>
  <c r="K3623" i="3"/>
  <c r="K3624" i="3"/>
  <c r="K3625" i="3"/>
  <c r="K3626" i="3"/>
  <c r="K3627" i="3"/>
  <c r="K3628" i="3"/>
  <c r="K3629" i="3"/>
  <c r="K3630" i="3"/>
  <c r="K3631" i="3"/>
  <c r="K3632" i="3"/>
  <c r="K3633" i="3"/>
  <c r="K3634" i="3"/>
  <c r="K3635" i="3"/>
  <c r="K3636" i="3"/>
  <c r="K3637" i="3"/>
  <c r="K3638" i="3"/>
  <c r="K3639" i="3"/>
  <c r="K3640" i="3"/>
  <c r="K3641" i="3"/>
  <c r="K3642" i="3"/>
  <c r="K3643" i="3"/>
  <c r="K3644" i="3"/>
  <c r="K3645" i="3"/>
  <c r="K3646" i="3"/>
  <c r="K3647" i="3"/>
  <c r="K3648" i="3"/>
  <c r="K3649" i="3"/>
  <c r="K3650" i="3"/>
  <c r="K3651" i="3"/>
  <c r="K3652" i="3"/>
  <c r="K3653" i="3"/>
  <c r="K3654" i="3"/>
  <c r="K3655" i="3"/>
  <c r="K3656" i="3"/>
  <c r="K3657" i="3"/>
  <c r="K3658" i="3"/>
  <c r="K3659" i="3"/>
  <c r="K3660" i="3"/>
  <c r="K3661" i="3"/>
  <c r="K3662" i="3"/>
  <c r="K3663" i="3"/>
  <c r="K3664" i="3"/>
  <c r="K3665" i="3"/>
  <c r="K3666" i="3"/>
  <c r="K3667" i="3"/>
  <c r="K3668" i="3"/>
  <c r="K3669" i="3"/>
  <c r="K3670" i="3"/>
  <c r="K3671" i="3"/>
  <c r="K3672" i="3"/>
  <c r="K3673" i="3"/>
  <c r="K3674" i="3"/>
  <c r="K3675" i="3"/>
  <c r="K3676" i="3"/>
  <c r="K3677" i="3"/>
  <c r="K3678" i="3"/>
  <c r="K3679" i="3"/>
  <c r="K3680" i="3"/>
  <c r="K3681" i="3"/>
  <c r="K3682" i="3"/>
  <c r="K3683" i="3"/>
  <c r="K3684" i="3"/>
  <c r="K3685" i="3"/>
  <c r="K3686" i="3"/>
  <c r="K3687" i="3"/>
  <c r="K3688" i="3"/>
  <c r="K3689" i="3"/>
  <c r="K3690" i="3"/>
  <c r="K3691" i="3"/>
  <c r="K3692" i="3"/>
  <c r="K3693" i="3"/>
  <c r="K3694" i="3"/>
  <c r="K3695" i="3"/>
  <c r="K3696" i="3"/>
  <c r="K3697" i="3"/>
  <c r="K3698" i="3"/>
  <c r="K3699" i="3"/>
  <c r="K3700" i="3"/>
  <c r="K3701" i="3"/>
  <c r="K3702" i="3"/>
  <c r="K3703" i="3"/>
  <c r="K3704" i="3"/>
  <c r="K3705" i="3"/>
  <c r="K3706" i="3"/>
  <c r="K3707" i="3"/>
  <c r="K3708" i="3"/>
  <c r="K3709" i="3"/>
  <c r="K3710" i="3"/>
  <c r="K3711" i="3"/>
  <c r="K3712" i="3"/>
  <c r="K3713" i="3"/>
  <c r="K3714" i="3"/>
  <c r="K3715" i="3"/>
  <c r="K3716" i="3"/>
  <c r="K3717" i="3"/>
  <c r="K3718" i="3"/>
  <c r="K3719" i="3"/>
  <c r="K3720" i="3"/>
  <c r="K3721" i="3"/>
  <c r="K3722" i="3"/>
  <c r="K3723" i="3"/>
  <c r="K3724" i="3"/>
  <c r="K3725" i="3"/>
  <c r="K3726" i="3"/>
  <c r="K3727" i="3"/>
  <c r="K3728" i="3"/>
  <c r="K3729" i="3"/>
  <c r="K3730" i="3"/>
  <c r="K3731" i="3"/>
  <c r="K3732" i="3"/>
  <c r="K3733" i="3"/>
  <c r="K3734" i="3"/>
  <c r="K3735" i="3"/>
  <c r="K3736" i="3"/>
  <c r="K3737" i="3"/>
  <c r="K3738" i="3"/>
  <c r="K3739" i="3"/>
  <c r="K3740" i="3"/>
  <c r="K3741" i="3"/>
  <c r="K3742" i="3"/>
  <c r="K3743" i="3"/>
  <c r="K3744" i="3"/>
  <c r="K3745" i="3"/>
  <c r="K3746" i="3"/>
  <c r="K3747" i="3"/>
  <c r="K3748" i="3"/>
  <c r="K3749" i="3"/>
  <c r="K3750" i="3"/>
  <c r="K3751" i="3"/>
  <c r="K3752" i="3"/>
  <c r="K3753" i="3"/>
  <c r="K3754" i="3"/>
  <c r="K3755" i="3"/>
  <c r="K3756" i="3"/>
  <c r="K3757" i="3"/>
  <c r="K3758" i="3"/>
  <c r="K3759" i="3"/>
  <c r="K3760" i="3"/>
  <c r="K3761" i="3"/>
  <c r="K3762" i="3"/>
  <c r="K3763" i="3"/>
  <c r="K3764" i="3"/>
  <c r="K3765" i="3"/>
  <c r="K3766" i="3"/>
  <c r="K3767" i="3"/>
  <c r="K3768" i="3"/>
  <c r="K3769" i="3"/>
  <c r="K3770" i="3"/>
  <c r="K3771" i="3"/>
  <c r="K3772" i="3"/>
  <c r="K3773" i="3"/>
  <c r="K3774" i="3"/>
  <c r="K3775" i="3"/>
  <c r="K3776" i="3"/>
  <c r="K3777" i="3"/>
  <c r="K3778" i="3"/>
  <c r="K3779" i="3"/>
  <c r="K3780" i="3"/>
  <c r="K3781" i="3"/>
  <c r="K3782" i="3"/>
  <c r="K3783" i="3"/>
  <c r="K3784" i="3"/>
  <c r="K3785" i="3"/>
  <c r="K3786" i="3"/>
  <c r="K3787" i="3"/>
  <c r="K3788" i="3"/>
  <c r="K3789" i="3"/>
  <c r="K3790" i="3"/>
  <c r="K3791" i="3"/>
  <c r="K3792" i="3"/>
  <c r="K3793" i="3"/>
  <c r="K3794" i="3"/>
  <c r="K3795" i="3"/>
  <c r="K3796" i="3"/>
  <c r="K3797" i="3"/>
  <c r="K3798" i="3"/>
  <c r="K3799" i="3"/>
  <c r="K3800" i="3"/>
  <c r="K3801" i="3"/>
  <c r="K3802" i="3"/>
  <c r="K3803" i="3"/>
  <c r="K3804" i="3"/>
  <c r="K3805" i="3"/>
  <c r="K3806" i="3"/>
  <c r="K3807" i="3"/>
  <c r="K3808" i="3"/>
  <c r="K3809" i="3"/>
  <c r="K3810" i="3"/>
  <c r="K3811" i="3"/>
  <c r="K3812" i="3"/>
  <c r="K3813" i="3"/>
  <c r="K3814" i="3"/>
  <c r="K3815" i="3"/>
  <c r="K3816" i="3"/>
  <c r="K3817" i="3"/>
  <c r="K3818" i="3"/>
  <c r="K3819" i="3"/>
  <c r="K3820" i="3"/>
  <c r="K3821" i="3"/>
  <c r="K3822" i="3"/>
  <c r="K3823" i="3"/>
  <c r="K3824" i="3"/>
  <c r="K3825" i="3"/>
  <c r="K3826" i="3"/>
  <c r="K3827" i="3"/>
  <c r="K3828" i="3"/>
  <c r="K3829" i="3"/>
  <c r="K3830" i="3"/>
  <c r="K3831" i="3"/>
  <c r="K3832" i="3"/>
  <c r="K3833" i="3"/>
  <c r="K3834" i="3"/>
  <c r="K3835" i="3"/>
  <c r="K3836" i="3"/>
  <c r="K3837" i="3"/>
  <c r="K3838" i="3"/>
  <c r="K3839" i="3"/>
  <c r="K3840" i="3"/>
  <c r="K3841" i="3"/>
  <c r="K3842" i="3"/>
  <c r="K3843" i="3"/>
  <c r="K3844" i="3"/>
  <c r="K3845" i="3"/>
  <c r="K3846" i="3"/>
  <c r="K3847" i="3"/>
  <c r="K3848" i="3"/>
  <c r="K3849" i="3"/>
  <c r="K3850" i="3"/>
  <c r="K3851" i="3"/>
  <c r="K3852" i="3"/>
  <c r="K3853" i="3"/>
  <c r="K3854" i="3"/>
  <c r="K3855" i="3"/>
  <c r="K3856" i="3"/>
  <c r="K3857" i="3"/>
  <c r="K3858" i="3"/>
  <c r="K3859" i="3"/>
  <c r="K3860" i="3"/>
  <c r="K3861" i="3"/>
  <c r="K3862" i="3"/>
  <c r="K3863" i="3"/>
  <c r="K3864" i="3"/>
  <c r="K3865" i="3"/>
  <c r="K3866" i="3"/>
  <c r="K3867" i="3"/>
  <c r="K3868" i="3"/>
  <c r="K3869" i="3"/>
  <c r="K3870" i="3"/>
  <c r="K3871" i="3"/>
  <c r="K3872" i="3"/>
  <c r="K3873" i="3"/>
  <c r="K3874" i="3"/>
  <c r="K3875" i="3"/>
  <c r="K3876" i="3"/>
  <c r="K3877" i="3"/>
  <c r="K3878" i="3"/>
  <c r="K3879" i="3"/>
  <c r="K3880" i="3"/>
  <c r="K3881" i="3"/>
  <c r="K3882" i="3"/>
  <c r="K3883" i="3"/>
  <c r="K3884" i="3"/>
  <c r="K3885" i="3"/>
  <c r="K3886" i="3"/>
  <c r="K3887" i="3"/>
  <c r="K3888" i="3"/>
  <c r="K3889" i="3"/>
  <c r="K3890" i="3"/>
  <c r="K3891" i="3"/>
  <c r="K3892" i="3"/>
  <c r="K3893" i="3"/>
  <c r="K3894" i="3"/>
  <c r="K3895" i="3"/>
  <c r="K3896" i="3"/>
  <c r="K3897" i="3"/>
  <c r="K3898" i="3"/>
  <c r="K3899" i="3"/>
  <c r="K3900" i="3"/>
  <c r="K3901" i="3"/>
  <c r="K3902" i="3"/>
  <c r="K3903" i="3"/>
  <c r="K3904" i="3"/>
  <c r="K3905" i="3"/>
  <c r="K3906" i="3"/>
  <c r="K3907" i="3"/>
  <c r="K3908" i="3"/>
  <c r="K3909" i="3"/>
  <c r="K3910" i="3"/>
  <c r="K3911" i="3"/>
  <c r="K3912" i="3"/>
  <c r="K3913" i="3"/>
  <c r="K3914" i="3"/>
  <c r="K3915" i="3"/>
  <c r="K3916" i="3"/>
  <c r="K3917" i="3"/>
  <c r="K3918" i="3"/>
  <c r="K3919" i="3"/>
  <c r="K3920" i="3"/>
  <c r="K3921" i="3"/>
  <c r="K3922" i="3"/>
  <c r="K3923" i="3"/>
  <c r="K3924" i="3"/>
  <c r="K3925" i="3"/>
  <c r="K3926" i="3"/>
  <c r="K3927" i="3"/>
  <c r="K3928" i="3"/>
  <c r="K3929" i="3"/>
  <c r="K3930" i="3"/>
  <c r="K3931" i="3"/>
  <c r="K3932" i="3"/>
  <c r="K3933" i="3"/>
  <c r="K3934" i="3"/>
  <c r="K3935" i="3"/>
  <c r="K3936" i="3"/>
  <c r="K3937" i="3"/>
  <c r="K3938" i="3"/>
  <c r="K3939" i="3"/>
  <c r="K3940" i="3"/>
  <c r="K3941" i="3"/>
  <c r="K3942" i="3"/>
  <c r="K3943" i="3"/>
  <c r="K3944" i="3"/>
  <c r="K3945" i="3"/>
  <c r="K3946" i="3"/>
  <c r="K3947" i="3"/>
  <c r="K3948" i="3"/>
  <c r="K3949" i="3"/>
  <c r="K3950" i="3"/>
  <c r="K3951" i="3"/>
  <c r="K3952" i="3"/>
  <c r="K3953" i="3"/>
  <c r="K3954" i="3"/>
  <c r="K3955" i="3"/>
  <c r="K3956" i="3"/>
  <c r="K3957" i="3"/>
  <c r="K3958" i="3"/>
  <c r="K3959" i="3"/>
  <c r="K3960" i="3"/>
  <c r="K3961" i="3"/>
  <c r="K3962" i="3"/>
  <c r="K3963" i="3"/>
  <c r="K3964" i="3"/>
  <c r="K3965" i="3"/>
  <c r="K3966" i="3"/>
  <c r="K3967" i="3"/>
  <c r="K3968" i="3"/>
  <c r="K3969" i="3"/>
  <c r="K3970" i="3"/>
  <c r="K3971" i="3"/>
  <c r="K3972" i="3"/>
  <c r="K3973" i="3"/>
  <c r="K3974" i="3"/>
  <c r="K3975" i="3"/>
  <c r="K3976" i="3"/>
  <c r="K3977" i="3"/>
  <c r="K3978" i="3"/>
  <c r="K3979" i="3"/>
  <c r="K3980" i="3"/>
  <c r="K3981" i="3"/>
  <c r="K3982" i="3"/>
  <c r="K3983" i="3"/>
  <c r="K3984" i="3"/>
  <c r="K3985" i="3"/>
  <c r="K3986" i="3"/>
  <c r="K3987" i="3"/>
  <c r="K3988" i="3"/>
  <c r="K3989" i="3"/>
  <c r="K3990" i="3"/>
  <c r="K3991" i="3"/>
  <c r="K3992" i="3"/>
  <c r="K3993" i="3"/>
  <c r="K3994" i="3"/>
  <c r="K3995" i="3"/>
  <c r="K3996" i="3"/>
  <c r="K3997" i="3"/>
  <c r="K3998" i="3"/>
  <c r="K3999" i="3"/>
  <c r="K4000" i="3"/>
  <c r="K4001" i="3"/>
  <c r="K4002" i="3"/>
  <c r="K4003" i="3"/>
  <c r="K4004" i="3"/>
  <c r="K4005" i="3"/>
  <c r="K4006" i="3"/>
  <c r="K4007" i="3"/>
  <c r="K4008" i="3"/>
  <c r="K4009" i="3"/>
  <c r="K4010" i="3"/>
  <c r="K4011" i="3"/>
  <c r="K4012" i="3"/>
  <c r="K4013" i="3"/>
  <c r="K4014" i="3"/>
  <c r="K4015" i="3"/>
  <c r="K4016" i="3"/>
  <c r="K4017" i="3"/>
  <c r="K4018" i="3"/>
  <c r="K4019" i="3"/>
  <c r="K4020" i="3"/>
  <c r="K4021" i="3"/>
  <c r="K4022" i="3"/>
  <c r="K4023" i="3"/>
  <c r="K4024" i="3"/>
  <c r="K4025" i="3"/>
  <c r="K4026" i="3"/>
  <c r="K4027" i="3"/>
  <c r="K4028" i="3"/>
  <c r="K4029" i="3"/>
  <c r="K4030" i="3"/>
  <c r="K4031" i="3"/>
  <c r="K4032" i="3"/>
  <c r="K4033" i="3"/>
  <c r="K4034" i="3"/>
  <c r="K4035" i="3"/>
  <c r="K4036" i="3"/>
  <c r="K4037" i="3"/>
  <c r="K4038" i="3"/>
  <c r="K4039" i="3"/>
  <c r="K4040" i="3"/>
  <c r="K4041" i="3"/>
  <c r="K4042" i="3"/>
  <c r="K4043" i="3"/>
  <c r="K4044" i="3"/>
  <c r="K4045" i="3"/>
  <c r="K4046" i="3"/>
  <c r="K4047" i="3"/>
  <c r="K4048" i="3"/>
  <c r="K4049" i="3"/>
  <c r="K4050" i="3"/>
  <c r="K4051" i="3"/>
  <c r="K4052" i="3"/>
  <c r="K4053" i="3"/>
  <c r="K4054" i="3"/>
  <c r="K4055" i="3"/>
  <c r="K4056" i="3"/>
  <c r="K4057" i="3"/>
  <c r="K4058" i="3"/>
  <c r="K4059" i="3"/>
  <c r="K4060" i="3"/>
  <c r="K4061" i="3"/>
  <c r="K4062" i="3"/>
  <c r="K4063" i="3"/>
  <c r="K4064" i="3"/>
  <c r="K4065" i="3"/>
  <c r="K4066" i="3"/>
  <c r="K4067" i="3"/>
  <c r="K4068" i="3"/>
  <c r="K4069" i="3"/>
  <c r="K4070" i="3"/>
  <c r="K4071" i="3"/>
  <c r="K4072" i="3"/>
  <c r="K4073" i="3"/>
  <c r="K4074" i="3"/>
  <c r="K4075" i="3"/>
  <c r="K4076" i="3"/>
  <c r="K4077" i="3"/>
  <c r="K4078" i="3"/>
  <c r="K4079" i="3"/>
  <c r="K4080" i="3"/>
  <c r="K4081" i="3"/>
  <c r="K4082" i="3"/>
  <c r="K4083" i="3"/>
  <c r="K4084" i="3"/>
  <c r="K4085" i="3"/>
  <c r="K4086" i="3"/>
  <c r="K4087" i="3"/>
  <c r="K4088" i="3"/>
  <c r="K4089" i="3"/>
  <c r="K4090" i="3"/>
  <c r="K4091" i="3"/>
  <c r="K4092" i="3"/>
  <c r="K4093" i="3"/>
  <c r="K4094" i="3"/>
  <c r="K4095" i="3"/>
  <c r="K4096" i="3"/>
  <c r="K4097" i="3"/>
  <c r="K4098" i="3"/>
  <c r="K4099" i="3"/>
  <c r="K4100" i="3"/>
  <c r="K4101" i="3"/>
  <c r="K4102" i="3"/>
  <c r="K4103" i="3"/>
  <c r="K4104" i="3"/>
  <c r="K4105" i="3"/>
  <c r="K4106" i="3"/>
  <c r="K4107" i="3"/>
  <c r="K4108" i="3"/>
  <c r="K4109" i="3"/>
  <c r="K4110" i="3"/>
  <c r="K4111" i="3"/>
  <c r="K4112" i="3"/>
  <c r="K4113" i="3"/>
  <c r="K4114" i="3"/>
  <c r="K4115" i="3"/>
  <c r="K4116" i="3"/>
  <c r="K4117" i="3"/>
  <c r="K4118" i="3"/>
  <c r="K4119" i="3"/>
  <c r="K4120" i="3"/>
  <c r="K4121" i="3"/>
  <c r="K4122" i="3"/>
  <c r="K4123" i="3"/>
  <c r="K4124" i="3"/>
  <c r="K4125" i="3"/>
  <c r="K4126" i="3"/>
  <c r="K4127" i="3"/>
  <c r="K4128" i="3"/>
  <c r="K4129" i="3"/>
  <c r="K4130" i="3"/>
  <c r="K4131" i="3"/>
  <c r="K4132" i="3"/>
  <c r="K4133" i="3"/>
  <c r="K4134" i="3"/>
  <c r="K4135" i="3"/>
  <c r="K4136" i="3"/>
  <c r="K4137" i="3"/>
  <c r="K4138" i="3"/>
  <c r="K4139" i="3"/>
  <c r="K4140" i="3"/>
  <c r="K4141" i="3"/>
  <c r="K4142" i="3"/>
  <c r="K4143" i="3"/>
  <c r="K4144" i="3"/>
  <c r="K4145" i="3"/>
  <c r="K4146" i="3"/>
  <c r="K4147" i="3"/>
  <c r="K4148" i="3"/>
  <c r="K4149" i="3"/>
  <c r="K4150" i="3"/>
  <c r="K4151" i="3"/>
  <c r="K4152" i="3"/>
  <c r="K4153" i="3"/>
  <c r="K4154" i="3"/>
  <c r="K4155" i="3"/>
  <c r="K4156" i="3"/>
  <c r="K4157" i="3"/>
  <c r="K4158" i="3"/>
  <c r="K4159" i="3"/>
  <c r="K4160" i="3"/>
  <c r="K4161" i="3"/>
  <c r="K416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703" i="3"/>
  <c r="J704" i="3"/>
  <c r="J705" i="3"/>
  <c r="J706" i="3"/>
  <c r="J707" i="3"/>
  <c r="J708" i="3"/>
  <c r="J709" i="3"/>
  <c r="J710" i="3"/>
  <c r="J711" i="3"/>
  <c r="J712" i="3"/>
  <c r="J713" i="3"/>
  <c r="J714" i="3"/>
  <c r="J715" i="3"/>
  <c r="J716" i="3"/>
  <c r="J717" i="3"/>
  <c r="J718" i="3"/>
  <c r="J719" i="3"/>
  <c r="J720" i="3"/>
  <c r="J721" i="3"/>
  <c r="J722" i="3"/>
  <c r="J723" i="3"/>
  <c r="J724" i="3"/>
  <c r="J725" i="3"/>
  <c r="J726" i="3"/>
  <c r="J727" i="3"/>
  <c r="J728" i="3"/>
  <c r="J729" i="3"/>
  <c r="J730" i="3"/>
  <c r="J731" i="3"/>
  <c r="J732" i="3"/>
  <c r="J733" i="3"/>
  <c r="J734" i="3"/>
  <c r="J735" i="3"/>
  <c r="J736" i="3"/>
  <c r="J737" i="3"/>
  <c r="J738" i="3"/>
  <c r="J739" i="3"/>
  <c r="J740" i="3"/>
  <c r="J741" i="3"/>
  <c r="J742" i="3"/>
  <c r="J743" i="3"/>
  <c r="J744" i="3"/>
  <c r="J745" i="3"/>
  <c r="J746" i="3"/>
  <c r="J747" i="3"/>
  <c r="J748" i="3"/>
  <c r="J749" i="3"/>
  <c r="J750" i="3"/>
  <c r="J751" i="3"/>
  <c r="J752" i="3"/>
  <c r="J753" i="3"/>
  <c r="J754" i="3"/>
  <c r="J755" i="3"/>
  <c r="J756" i="3"/>
  <c r="J757" i="3"/>
  <c r="J758" i="3"/>
  <c r="J759" i="3"/>
  <c r="J760" i="3"/>
  <c r="J761" i="3"/>
  <c r="J762" i="3"/>
  <c r="J763" i="3"/>
  <c r="J764" i="3"/>
  <c r="J765" i="3"/>
  <c r="J766" i="3"/>
  <c r="J767" i="3"/>
  <c r="J768" i="3"/>
  <c r="J769" i="3"/>
  <c r="J770" i="3"/>
  <c r="J771" i="3"/>
  <c r="J772" i="3"/>
  <c r="J773" i="3"/>
  <c r="J774" i="3"/>
  <c r="J775" i="3"/>
  <c r="J776" i="3"/>
  <c r="J777" i="3"/>
  <c r="J778" i="3"/>
  <c r="J779" i="3"/>
  <c r="J780" i="3"/>
  <c r="J781" i="3"/>
  <c r="J782" i="3"/>
  <c r="J783" i="3"/>
  <c r="J784" i="3"/>
  <c r="J785" i="3"/>
  <c r="J786" i="3"/>
  <c r="J787" i="3"/>
  <c r="J788" i="3"/>
  <c r="J789" i="3"/>
  <c r="J790" i="3"/>
  <c r="J791" i="3"/>
  <c r="J792" i="3"/>
  <c r="J793" i="3"/>
  <c r="J794" i="3"/>
  <c r="J795" i="3"/>
  <c r="J796" i="3"/>
  <c r="J797" i="3"/>
  <c r="J798" i="3"/>
  <c r="J799" i="3"/>
  <c r="J800" i="3"/>
  <c r="J801" i="3"/>
  <c r="J802" i="3"/>
  <c r="J803" i="3"/>
  <c r="J804" i="3"/>
  <c r="J805" i="3"/>
  <c r="J806" i="3"/>
  <c r="J807" i="3"/>
  <c r="J808" i="3"/>
  <c r="J809" i="3"/>
  <c r="J810" i="3"/>
  <c r="J811" i="3"/>
  <c r="J812" i="3"/>
  <c r="J813" i="3"/>
  <c r="J814" i="3"/>
  <c r="J815" i="3"/>
  <c r="J816" i="3"/>
  <c r="J817" i="3"/>
  <c r="J818" i="3"/>
  <c r="J819" i="3"/>
  <c r="J820" i="3"/>
  <c r="J821" i="3"/>
  <c r="J822" i="3"/>
  <c r="J823" i="3"/>
  <c r="J824" i="3"/>
  <c r="J825" i="3"/>
  <c r="J826" i="3"/>
  <c r="J827" i="3"/>
  <c r="J828" i="3"/>
  <c r="J829" i="3"/>
  <c r="J830" i="3"/>
  <c r="J831" i="3"/>
  <c r="J832" i="3"/>
  <c r="J833" i="3"/>
  <c r="J834" i="3"/>
  <c r="J835" i="3"/>
  <c r="J836" i="3"/>
  <c r="J837" i="3"/>
  <c r="J838" i="3"/>
  <c r="J839" i="3"/>
  <c r="J840" i="3"/>
  <c r="J841" i="3"/>
  <c r="J842" i="3"/>
  <c r="J843" i="3"/>
  <c r="J844" i="3"/>
  <c r="J845" i="3"/>
  <c r="J846" i="3"/>
  <c r="J847" i="3"/>
  <c r="J848" i="3"/>
  <c r="J849" i="3"/>
  <c r="J850" i="3"/>
  <c r="J851" i="3"/>
  <c r="J852" i="3"/>
  <c r="J853" i="3"/>
  <c r="J854" i="3"/>
  <c r="J855" i="3"/>
  <c r="J856" i="3"/>
  <c r="J857" i="3"/>
  <c r="J858" i="3"/>
  <c r="J859" i="3"/>
  <c r="J860" i="3"/>
  <c r="J861" i="3"/>
  <c r="J862" i="3"/>
  <c r="J863" i="3"/>
  <c r="J864" i="3"/>
  <c r="J865" i="3"/>
  <c r="J866" i="3"/>
  <c r="J867" i="3"/>
  <c r="J868" i="3"/>
  <c r="J869" i="3"/>
  <c r="J870" i="3"/>
  <c r="J871" i="3"/>
  <c r="J872" i="3"/>
  <c r="J873" i="3"/>
  <c r="J874" i="3"/>
  <c r="J875" i="3"/>
  <c r="J876" i="3"/>
  <c r="J877" i="3"/>
  <c r="J878" i="3"/>
  <c r="J879" i="3"/>
  <c r="J880" i="3"/>
  <c r="J881" i="3"/>
  <c r="J882" i="3"/>
  <c r="J883" i="3"/>
  <c r="J884" i="3"/>
  <c r="J885" i="3"/>
  <c r="J886" i="3"/>
  <c r="J887" i="3"/>
  <c r="J888" i="3"/>
  <c r="J889" i="3"/>
  <c r="J890" i="3"/>
  <c r="J891" i="3"/>
  <c r="J892" i="3"/>
  <c r="J893" i="3"/>
  <c r="J894" i="3"/>
  <c r="J895" i="3"/>
  <c r="J896" i="3"/>
  <c r="J897" i="3"/>
  <c r="J898" i="3"/>
  <c r="J899" i="3"/>
  <c r="J900" i="3"/>
  <c r="J901" i="3"/>
  <c r="J902" i="3"/>
  <c r="J903" i="3"/>
  <c r="J904" i="3"/>
  <c r="J905" i="3"/>
  <c r="J906" i="3"/>
  <c r="J907" i="3"/>
  <c r="J908" i="3"/>
  <c r="J909" i="3"/>
  <c r="J910" i="3"/>
  <c r="J911" i="3"/>
  <c r="J912" i="3"/>
  <c r="J913" i="3"/>
  <c r="J914" i="3"/>
  <c r="J915" i="3"/>
  <c r="J916" i="3"/>
  <c r="J917" i="3"/>
  <c r="J918" i="3"/>
  <c r="J919" i="3"/>
  <c r="J920" i="3"/>
  <c r="J921" i="3"/>
  <c r="J922" i="3"/>
  <c r="J923" i="3"/>
  <c r="J924" i="3"/>
  <c r="J925" i="3"/>
  <c r="J926" i="3"/>
  <c r="J927" i="3"/>
  <c r="J928" i="3"/>
  <c r="J929" i="3"/>
  <c r="J930" i="3"/>
  <c r="J931" i="3"/>
  <c r="J932" i="3"/>
  <c r="J933" i="3"/>
  <c r="J934" i="3"/>
  <c r="J935" i="3"/>
  <c r="J936" i="3"/>
  <c r="J937" i="3"/>
  <c r="J938" i="3"/>
  <c r="J939" i="3"/>
  <c r="J940" i="3"/>
  <c r="J941" i="3"/>
  <c r="J942" i="3"/>
  <c r="J943" i="3"/>
  <c r="J944" i="3"/>
  <c r="J945" i="3"/>
  <c r="J946" i="3"/>
  <c r="J947" i="3"/>
  <c r="J948" i="3"/>
  <c r="J949" i="3"/>
  <c r="J950" i="3"/>
  <c r="J951" i="3"/>
  <c r="J952" i="3"/>
  <c r="J953" i="3"/>
  <c r="J954" i="3"/>
  <c r="J955" i="3"/>
  <c r="J956" i="3"/>
  <c r="J957" i="3"/>
  <c r="J958" i="3"/>
  <c r="J959" i="3"/>
  <c r="J960" i="3"/>
  <c r="J961" i="3"/>
  <c r="J962" i="3"/>
  <c r="J963" i="3"/>
  <c r="J964" i="3"/>
  <c r="J965" i="3"/>
  <c r="J966" i="3"/>
  <c r="J967" i="3"/>
  <c r="J968" i="3"/>
  <c r="J969" i="3"/>
  <c r="J970" i="3"/>
  <c r="J971" i="3"/>
  <c r="J972" i="3"/>
  <c r="J973" i="3"/>
  <c r="J974" i="3"/>
  <c r="J975" i="3"/>
  <c r="J976" i="3"/>
  <c r="J977" i="3"/>
  <c r="J978" i="3"/>
  <c r="J979" i="3"/>
  <c r="J980" i="3"/>
  <c r="J981" i="3"/>
  <c r="J982" i="3"/>
  <c r="J983" i="3"/>
  <c r="J984" i="3"/>
  <c r="J985" i="3"/>
  <c r="J986" i="3"/>
  <c r="J987" i="3"/>
  <c r="J988" i="3"/>
  <c r="J989" i="3"/>
  <c r="J990" i="3"/>
  <c r="J991" i="3"/>
  <c r="J992" i="3"/>
  <c r="J993" i="3"/>
  <c r="J994" i="3"/>
  <c r="J995" i="3"/>
  <c r="J996" i="3"/>
  <c r="J997" i="3"/>
  <c r="J998" i="3"/>
  <c r="J999" i="3"/>
  <c r="J1000" i="3"/>
  <c r="J1001" i="3"/>
  <c r="J1002" i="3"/>
  <c r="J1003" i="3"/>
  <c r="J1004" i="3"/>
  <c r="J1005" i="3"/>
  <c r="J1006" i="3"/>
  <c r="J1007" i="3"/>
  <c r="J1008" i="3"/>
  <c r="J1009" i="3"/>
  <c r="J1010" i="3"/>
  <c r="J1011" i="3"/>
  <c r="J1012" i="3"/>
  <c r="J1013" i="3"/>
  <c r="J1014" i="3"/>
  <c r="J1015" i="3"/>
  <c r="J1016" i="3"/>
  <c r="J1017" i="3"/>
  <c r="J1018" i="3"/>
  <c r="J1019" i="3"/>
  <c r="J1020" i="3"/>
  <c r="J1021" i="3"/>
  <c r="J1022" i="3"/>
  <c r="J1023" i="3"/>
  <c r="J1024" i="3"/>
  <c r="J1025" i="3"/>
  <c r="J1026" i="3"/>
  <c r="J1027" i="3"/>
  <c r="J1028" i="3"/>
  <c r="J1029" i="3"/>
  <c r="J1030" i="3"/>
  <c r="J1031" i="3"/>
  <c r="J1032" i="3"/>
  <c r="J1033" i="3"/>
  <c r="J1034" i="3"/>
  <c r="J1035" i="3"/>
  <c r="J1036" i="3"/>
  <c r="J1037" i="3"/>
  <c r="J1038" i="3"/>
  <c r="J1039" i="3"/>
  <c r="J1040" i="3"/>
  <c r="J1041" i="3"/>
  <c r="J1042" i="3"/>
  <c r="J1043" i="3"/>
  <c r="J1044" i="3"/>
  <c r="J1045" i="3"/>
  <c r="J1046" i="3"/>
  <c r="J1047" i="3"/>
  <c r="J1048" i="3"/>
  <c r="J1049" i="3"/>
  <c r="J1050" i="3"/>
  <c r="J1051" i="3"/>
  <c r="J1052" i="3"/>
  <c r="J1053" i="3"/>
  <c r="J1054" i="3"/>
  <c r="J1055" i="3"/>
  <c r="J1056" i="3"/>
  <c r="J1057" i="3"/>
  <c r="J1058" i="3"/>
  <c r="J1059" i="3"/>
  <c r="J1060" i="3"/>
  <c r="J1061" i="3"/>
  <c r="J1062" i="3"/>
  <c r="J1063" i="3"/>
  <c r="J1064" i="3"/>
  <c r="J1065" i="3"/>
  <c r="J1066" i="3"/>
  <c r="J1067" i="3"/>
  <c r="J1068" i="3"/>
  <c r="J1069" i="3"/>
  <c r="J1070" i="3"/>
  <c r="J1071" i="3"/>
  <c r="J1072" i="3"/>
  <c r="J1073" i="3"/>
  <c r="J1074" i="3"/>
  <c r="J1075" i="3"/>
  <c r="J1076" i="3"/>
  <c r="J1077" i="3"/>
  <c r="J1078" i="3"/>
  <c r="J1079" i="3"/>
  <c r="J1080" i="3"/>
  <c r="J1081" i="3"/>
  <c r="J1082" i="3"/>
  <c r="J1083" i="3"/>
  <c r="J1084" i="3"/>
  <c r="J1085" i="3"/>
  <c r="J1086" i="3"/>
  <c r="J1087" i="3"/>
  <c r="J1088" i="3"/>
  <c r="J1089" i="3"/>
  <c r="J1090" i="3"/>
  <c r="J1091" i="3"/>
  <c r="J1092" i="3"/>
  <c r="J1093" i="3"/>
  <c r="J1094" i="3"/>
  <c r="J1095" i="3"/>
  <c r="J1096" i="3"/>
  <c r="J1097" i="3"/>
  <c r="J1098" i="3"/>
  <c r="J1099" i="3"/>
  <c r="J1100" i="3"/>
  <c r="J1101" i="3"/>
  <c r="J1102" i="3"/>
  <c r="J1103" i="3"/>
  <c r="J1104" i="3"/>
  <c r="J1105" i="3"/>
  <c r="J1106" i="3"/>
  <c r="J1107" i="3"/>
  <c r="J1108" i="3"/>
  <c r="J1109" i="3"/>
  <c r="J1110" i="3"/>
  <c r="J1111" i="3"/>
  <c r="J1112" i="3"/>
  <c r="J1113" i="3"/>
  <c r="J1114" i="3"/>
  <c r="J1115" i="3"/>
  <c r="J1116" i="3"/>
  <c r="J1117" i="3"/>
  <c r="J1118" i="3"/>
  <c r="J1119" i="3"/>
  <c r="J1120" i="3"/>
  <c r="J1121" i="3"/>
  <c r="J1122" i="3"/>
  <c r="J1123" i="3"/>
  <c r="J1124" i="3"/>
  <c r="J1125" i="3"/>
  <c r="J1126" i="3"/>
  <c r="J1127" i="3"/>
  <c r="J1128" i="3"/>
  <c r="J1129" i="3"/>
  <c r="J1130" i="3"/>
  <c r="J1131" i="3"/>
  <c r="J1132" i="3"/>
  <c r="J1133" i="3"/>
  <c r="J1134" i="3"/>
  <c r="J1135" i="3"/>
  <c r="J1136" i="3"/>
  <c r="J1137" i="3"/>
  <c r="J1138" i="3"/>
  <c r="J1139" i="3"/>
  <c r="J1140" i="3"/>
  <c r="J1141" i="3"/>
  <c r="J1142" i="3"/>
  <c r="J1143" i="3"/>
  <c r="J1144" i="3"/>
  <c r="J1145" i="3"/>
  <c r="J1146" i="3"/>
  <c r="J1147" i="3"/>
  <c r="J1148" i="3"/>
  <c r="J1149" i="3"/>
  <c r="J1150" i="3"/>
  <c r="J1151" i="3"/>
  <c r="J1152" i="3"/>
  <c r="J1153" i="3"/>
  <c r="J1154" i="3"/>
  <c r="J1155" i="3"/>
  <c r="J1156" i="3"/>
  <c r="J1157" i="3"/>
  <c r="J1158" i="3"/>
  <c r="J1159" i="3"/>
  <c r="J1160" i="3"/>
  <c r="J1161" i="3"/>
  <c r="J1162" i="3"/>
  <c r="J1163" i="3"/>
  <c r="J1164" i="3"/>
  <c r="J1165" i="3"/>
  <c r="J1166" i="3"/>
  <c r="J1167" i="3"/>
  <c r="J1168" i="3"/>
  <c r="J1169" i="3"/>
  <c r="J1170" i="3"/>
  <c r="J1171" i="3"/>
  <c r="J1172" i="3"/>
  <c r="J1173" i="3"/>
  <c r="J1174" i="3"/>
  <c r="J1175" i="3"/>
  <c r="J1176" i="3"/>
  <c r="J1177" i="3"/>
  <c r="J1178" i="3"/>
  <c r="J1179" i="3"/>
  <c r="J1180" i="3"/>
  <c r="J1181" i="3"/>
  <c r="J1182" i="3"/>
  <c r="J1183" i="3"/>
  <c r="J1184" i="3"/>
  <c r="J1185" i="3"/>
  <c r="J1186" i="3"/>
  <c r="J1187" i="3"/>
  <c r="J1188" i="3"/>
  <c r="J1189" i="3"/>
  <c r="J1190" i="3"/>
  <c r="J1191" i="3"/>
  <c r="J1192" i="3"/>
  <c r="J1193" i="3"/>
  <c r="J1194" i="3"/>
  <c r="J1195" i="3"/>
  <c r="J1196" i="3"/>
  <c r="J1197" i="3"/>
  <c r="J1198" i="3"/>
  <c r="J1199" i="3"/>
  <c r="J1200" i="3"/>
  <c r="J1201" i="3"/>
  <c r="J1202" i="3"/>
  <c r="J1203" i="3"/>
  <c r="J1204" i="3"/>
  <c r="J1205" i="3"/>
  <c r="J1206" i="3"/>
  <c r="J1207" i="3"/>
  <c r="J1208" i="3"/>
  <c r="J1209" i="3"/>
  <c r="J1210" i="3"/>
  <c r="J1211" i="3"/>
  <c r="J1212" i="3"/>
  <c r="J1213" i="3"/>
  <c r="J1214" i="3"/>
  <c r="J1215" i="3"/>
  <c r="J1216" i="3"/>
  <c r="J1217" i="3"/>
  <c r="J1218" i="3"/>
  <c r="J1219" i="3"/>
  <c r="J1220" i="3"/>
  <c r="J1221" i="3"/>
  <c r="J1222" i="3"/>
  <c r="J1223" i="3"/>
  <c r="J1224" i="3"/>
  <c r="J1225" i="3"/>
  <c r="J1226" i="3"/>
  <c r="J1227" i="3"/>
  <c r="J1228" i="3"/>
  <c r="J1229" i="3"/>
  <c r="J1230" i="3"/>
  <c r="J1231" i="3"/>
  <c r="J1232" i="3"/>
  <c r="J1233" i="3"/>
  <c r="J1234" i="3"/>
  <c r="J1235" i="3"/>
  <c r="J1236" i="3"/>
  <c r="J1237" i="3"/>
  <c r="J1238" i="3"/>
  <c r="J1239" i="3"/>
  <c r="J1240" i="3"/>
  <c r="J1241" i="3"/>
  <c r="J1242" i="3"/>
  <c r="J1243" i="3"/>
  <c r="J1244" i="3"/>
  <c r="J1245" i="3"/>
  <c r="J1246" i="3"/>
  <c r="J1247" i="3"/>
  <c r="J1248" i="3"/>
  <c r="J1249" i="3"/>
  <c r="J1250" i="3"/>
  <c r="J1251" i="3"/>
  <c r="J1252" i="3"/>
  <c r="J1253" i="3"/>
  <c r="J1254" i="3"/>
  <c r="J1255" i="3"/>
  <c r="J1256" i="3"/>
  <c r="J1257" i="3"/>
  <c r="J1258" i="3"/>
  <c r="J1259" i="3"/>
  <c r="J1260" i="3"/>
  <c r="J1261" i="3"/>
  <c r="J1262" i="3"/>
  <c r="J1263" i="3"/>
  <c r="J1264" i="3"/>
  <c r="J1265" i="3"/>
  <c r="J1266" i="3"/>
  <c r="J1267" i="3"/>
  <c r="J1268" i="3"/>
  <c r="J1269" i="3"/>
  <c r="J1270" i="3"/>
  <c r="J1271" i="3"/>
  <c r="J1272" i="3"/>
  <c r="J1273" i="3"/>
  <c r="J1274" i="3"/>
  <c r="J1275" i="3"/>
  <c r="J1276" i="3"/>
  <c r="J1277" i="3"/>
  <c r="J1278" i="3"/>
  <c r="J1279" i="3"/>
  <c r="J1280" i="3"/>
  <c r="J1281" i="3"/>
  <c r="J1282" i="3"/>
  <c r="J1283" i="3"/>
  <c r="J1284" i="3"/>
  <c r="J1285" i="3"/>
  <c r="J1286" i="3"/>
  <c r="J1287" i="3"/>
  <c r="J1288" i="3"/>
  <c r="J1289" i="3"/>
  <c r="J1290" i="3"/>
  <c r="J1291" i="3"/>
  <c r="J1292" i="3"/>
  <c r="J1293" i="3"/>
  <c r="J1294" i="3"/>
  <c r="J1295" i="3"/>
  <c r="J1296" i="3"/>
  <c r="J1297" i="3"/>
  <c r="J1298" i="3"/>
  <c r="J1299" i="3"/>
  <c r="J1300" i="3"/>
  <c r="J1301" i="3"/>
  <c r="J1302" i="3"/>
  <c r="J1303" i="3"/>
  <c r="J1304" i="3"/>
  <c r="J1305" i="3"/>
  <c r="J1306" i="3"/>
  <c r="J1307" i="3"/>
  <c r="J1308" i="3"/>
  <c r="J1309" i="3"/>
  <c r="J1310" i="3"/>
  <c r="J1311" i="3"/>
  <c r="J1312" i="3"/>
  <c r="J1313" i="3"/>
  <c r="J1314" i="3"/>
  <c r="J1315" i="3"/>
  <c r="J1316" i="3"/>
  <c r="J1317" i="3"/>
  <c r="J1318" i="3"/>
  <c r="J1319" i="3"/>
  <c r="J1320" i="3"/>
  <c r="J1321" i="3"/>
  <c r="J1322" i="3"/>
  <c r="J1323" i="3"/>
  <c r="J1324" i="3"/>
  <c r="J1325" i="3"/>
  <c r="J1326" i="3"/>
  <c r="J1327" i="3"/>
  <c r="J1328" i="3"/>
  <c r="J1329" i="3"/>
  <c r="J1330" i="3"/>
  <c r="J1331" i="3"/>
  <c r="J1332" i="3"/>
  <c r="J1333" i="3"/>
  <c r="J1334" i="3"/>
  <c r="J1335" i="3"/>
  <c r="J1336" i="3"/>
  <c r="J1337" i="3"/>
  <c r="J1338" i="3"/>
  <c r="J1339" i="3"/>
  <c r="J1340" i="3"/>
  <c r="J1341" i="3"/>
  <c r="J1342" i="3"/>
  <c r="J1343" i="3"/>
  <c r="J1344" i="3"/>
  <c r="J1345" i="3"/>
  <c r="J1346" i="3"/>
  <c r="J1347" i="3"/>
  <c r="J1348" i="3"/>
  <c r="J1349" i="3"/>
  <c r="J1350" i="3"/>
  <c r="J1351" i="3"/>
  <c r="J1352" i="3"/>
  <c r="J1353" i="3"/>
  <c r="J1354" i="3"/>
  <c r="J1355" i="3"/>
  <c r="J1356" i="3"/>
  <c r="J1357" i="3"/>
  <c r="J1358" i="3"/>
  <c r="J1359" i="3"/>
  <c r="J1360" i="3"/>
  <c r="J1361" i="3"/>
  <c r="J1362" i="3"/>
  <c r="J1363" i="3"/>
  <c r="J1364" i="3"/>
  <c r="J1365" i="3"/>
  <c r="J1366" i="3"/>
  <c r="J1367" i="3"/>
  <c r="J1368" i="3"/>
  <c r="J1369" i="3"/>
  <c r="J1370" i="3"/>
  <c r="J1371" i="3"/>
  <c r="J1372" i="3"/>
  <c r="J1373" i="3"/>
  <c r="J1374" i="3"/>
  <c r="J1375" i="3"/>
  <c r="J1376" i="3"/>
  <c r="J1377" i="3"/>
  <c r="J1378" i="3"/>
  <c r="J1379" i="3"/>
  <c r="J1380" i="3"/>
  <c r="J1381" i="3"/>
  <c r="J1382" i="3"/>
  <c r="J1383" i="3"/>
  <c r="J1384" i="3"/>
  <c r="J1385" i="3"/>
  <c r="J1386" i="3"/>
  <c r="J1387" i="3"/>
  <c r="J1388" i="3"/>
  <c r="J1389" i="3"/>
  <c r="J1390" i="3"/>
  <c r="J1391" i="3"/>
  <c r="J1392" i="3"/>
  <c r="J1393" i="3"/>
  <c r="J1394" i="3"/>
  <c r="J1395" i="3"/>
  <c r="J1396" i="3"/>
  <c r="J1397" i="3"/>
  <c r="J1398" i="3"/>
  <c r="J1399" i="3"/>
  <c r="J1400" i="3"/>
  <c r="J1401" i="3"/>
  <c r="J1402" i="3"/>
  <c r="J1403" i="3"/>
  <c r="J1404" i="3"/>
  <c r="J1405" i="3"/>
  <c r="J1406" i="3"/>
  <c r="J1407" i="3"/>
  <c r="J1408" i="3"/>
  <c r="J1409" i="3"/>
  <c r="J1410" i="3"/>
  <c r="J1411" i="3"/>
  <c r="J1412" i="3"/>
  <c r="J1413" i="3"/>
  <c r="J1414" i="3"/>
  <c r="J1415" i="3"/>
  <c r="J1416" i="3"/>
  <c r="J1417" i="3"/>
  <c r="J1418" i="3"/>
  <c r="J1419" i="3"/>
  <c r="J1420" i="3"/>
  <c r="J1421" i="3"/>
  <c r="J1422" i="3"/>
  <c r="J1423" i="3"/>
  <c r="J1424" i="3"/>
  <c r="J1425" i="3"/>
  <c r="J1426" i="3"/>
  <c r="J1427" i="3"/>
  <c r="J1428" i="3"/>
  <c r="J1429" i="3"/>
  <c r="J1430" i="3"/>
  <c r="J1431" i="3"/>
  <c r="J1432" i="3"/>
  <c r="J1433" i="3"/>
  <c r="J1434" i="3"/>
  <c r="J1435" i="3"/>
  <c r="J1436" i="3"/>
  <c r="J1437" i="3"/>
  <c r="J1438" i="3"/>
  <c r="J1439" i="3"/>
  <c r="J1440" i="3"/>
  <c r="J1441" i="3"/>
  <c r="J1442" i="3"/>
  <c r="J1443" i="3"/>
  <c r="J1444" i="3"/>
  <c r="J1445" i="3"/>
  <c r="J1446" i="3"/>
  <c r="J1447" i="3"/>
  <c r="J1448" i="3"/>
  <c r="J1449" i="3"/>
  <c r="J1450" i="3"/>
  <c r="J1451" i="3"/>
  <c r="J1452" i="3"/>
  <c r="J1453" i="3"/>
  <c r="J1454" i="3"/>
  <c r="J1455" i="3"/>
  <c r="J1456" i="3"/>
  <c r="J1457" i="3"/>
  <c r="J1458" i="3"/>
  <c r="J1459" i="3"/>
  <c r="J1460" i="3"/>
  <c r="J1461" i="3"/>
  <c r="J1462" i="3"/>
  <c r="J1463" i="3"/>
  <c r="J1464" i="3"/>
  <c r="J1465" i="3"/>
  <c r="J1466" i="3"/>
  <c r="J1467" i="3"/>
  <c r="J1468" i="3"/>
  <c r="J1469" i="3"/>
  <c r="J1470" i="3"/>
  <c r="J1471" i="3"/>
  <c r="J1472" i="3"/>
  <c r="J1473" i="3"/>
  <c r="J1474" i="3"/>
  <c r="J1475" i="3"/>
  <c r="J1476" i="3"/>
  <c r="J1477" i="3"/>
  <c r="J1478" i="3"/>
  <c r="J1479" i="3"/>
  <c r="J1480" i="3"/>
  <c r="J1481" i="3"/>
  <c r="J1482" i="3"/>
  <c r="J1483" i="3"/>
  <c r="J1484" i="3"/>
  <c r="J1485" i="3"/>
  <c r="J1486" i="3"/>
  <c r="J1487" i="3"/>
  <c r="J1488" i="3"/>
  <c r="J1489" i="3"/>
  <c r="J1490" i="3"/>
  <c r="J1491" i="3"/>
  <c r="J1492" i="3"/>
  <c r="J1493" i="3"/>
  <c r="J1494" i="3"/>
  <c r="J1495" i="3"/>
  <c r="J1496" i="3"/>
  <c r="J1497" i="3"/>
  <c r="J1498" i="3"/>
  <c r="J1499" i="3"/>
  <c r="J1500" i="3"/>
  <c r="J1501" i="3"/>
  <c r="J1502" i="3"/>
  <c r="J1503" i="3"/>
  <c r="J1504" i="3"/>
  <c r="J1505" i="3"/>
  <c r="J1506" i="3"/>
  <c r="J1507" i="3"/>
  <c r="J1508" i="3"/>
  <c r="J1509" i="3"/>
  <c r="J1510" i="3"/>
  <c r="J1511" i="3"/>
  <c r="J1512" i="3"/>
  <c r="J1513" i="3"/>
  <c r="J1514" i="3"/>
  <c r="J1515" i="3"/>
  <c r="J1516" i="3"/>
  <c r="J1517" i="3"/>
  <c r="J1518" i="3"/>
  <c r="J1519" i="3"/>
  <c r="J1520" i="3"/>
  <c r="J1521" i="3"/>
  <c r="J1522" i="3"/>
  <c r="J1523" i="3"/>
  <c r="J1524" i="3"/>
  <c r="J1525" i="3"/>
  <c r="J1526" i="3"/>
  <c r="J1527" i="3"/>
  <c r="J1528" i="3"/>
  <c r="J1529" i="3"/>
  <c r="J1530" i="3"/>
  <c r="J1531" i="3"/>
  <c r="J1532" i="3"/>
  <c r="J1533" i="3"/>
  <c r="J1534" i="3"/>
  <c r="J1535" i="3"/>
  <c r="J1536" i="3"/>
  <c r="J1537" i="3"/>
  <c r="J1538" i="3"/>
  <c r="J1539" i="3"/>
  <c r="J1540" i="3"/>
  <c r="J1541" i="3"/>
  <c r="J1542" i="3"/>
  <c r="J1543" i="3"/>
  <c r="J1544" i="3"/>
  <c r="J1545" i="3"/>
  <c r="J1546" i="3"/>
  <c r="J1547" i="3"/>
  <c r="J1548" i="3"/>
  <c r="J1549" i="3"/>
  <c r="J1550" i="3"/>
  <c r="J1551" i="3"/>
  <c r="J1552" i="3"/>
  <c r="J1553" i="3"/>
  <c r="J1554" i="3"/>
  <c r="J1555" i="3"/>
  <c r="J1556" i="3"/>
  <c r="J1557" i="3"/>
  <c r="J1558" i="3"/>
  <c r="J1559" i="3"/>
  <c r="J1560" i="3"/>
  <c r="J1561" i="3"/>
  <c r="J1562" i="3"/>
  <c r="J1563" i="3"/>
  <c r="J1564" i="3"/>
  <c r="J1565" i="3"/>
  <c r="J1566" i="3"/>
  <c r="J1567" i="3"/>
  <c r="J1568" i="3"/>
  <c r="J1569" i="3"/>
  <c r="J1570" i="3"/>
  <c r="J1571" i="3"/>
  <c r="J1572" i="3"/>
  <c r="J1573" i="3"/>
  <c r="J1574" i="3"/>
  <c r="J1575" i="3"/>
  <c r="J1576" i="3"/>
  <c r="J1577" i="3"/>
  <c r="J1578" i="3"/>
  <c r="J1579" i="3"/>
  <c r="J1580" i="3"/>
  <c r="J1581" i="3"/>
  <c r="J1582" i="3"/>
  <c r="J1583" i="3"/>
  <c r="J1584" i="3"/>
  <c r="J1585" i="3"/>
  <c r="J1586" i="3"/>
  <c r="J1587" i="3"/>
  <c r="J1588" i="3"/>
  <c r="J1589" i="3"/>
  <c r="J1590" i="3"/>
  <c r="J1591" i="3"/>
  <c r="J1592" i="3"/>
  <c r="J1593" i="3"/>
  <c r="J1594" i="3"/>
  <c r="J1595" i="3"/>
  <c r="J1596" i="3"/>
  <c r="J1597" i="3"/>
  <c r="J1598" i="3"/>
  <c r="J1599" i="3"/>
  <c r="J1600" i="3"/>
  <c r="J1601" i="3"/>
  <c r="J1602" i="3"/>
  <c r="J1603" i="3"/>
  <c r="J1604" i="3"/>
  <c r="J1605" i="3"/>
  <c r="J1606" i="3"/>
  <c r="J1607" i="3"/>
  <c r="J1608" i="3"/>
  <c r="J1609" i="3"/>
  <c r="J1610" i="3"/>
  <c r="J1611" i="3"/>
  <c r="J1612" i="3"/>
  <c r="J1613" i="3"/>
  <c r="J1614" i="3"/>
  <c r="J1615" i="3"/>
  <c r="J1616" i="3"/>
  <c r="J1617" i="3"/>
  <c r="J1618" i="3"/>
  <c r="J1619" i="3"/>
  <c r="J1620" i="3"/>
  <c r="J1621" i="3"/>
  <c r="J1622" i="3"/>
  <c r="J1623" i="3"/>
  <c r="J1624" i="3"/>
  <c r="J1625" i="3"/>
  <c r="J1626" i="3"/>
  <c r="J1627" i="3"/>
  <c r="J1628" i="3"/>
  <c r="J1629" i="3"/>
  <c r="J1630" i="3"/>
  <c r="J1631" i="3"/>
  <c r="J1632" i="3"/>
  <c r="J1633" i="3"/>
  <c r="J1634" i="3"/>
  <c r="J1635" i="3"/>
  <c r="J1636" i="3"/>
  <c r="J1637" i="3"/>
  <c r="J1638" i="3"/>
  <c r="J1639" i="3"/>
  <c r="J1640" i="3"/>
  <c r="J1641" i="3"/>
  <c r="J1642" i="3"/>
  <c r="J1643" i="3"/>
  <c r="J1644" i="3"/>
  <c r="J1645" i="3"/>
  <c r="J1646" i="3"/>
  <c r="J1647" i="3"/>
  <c r="J1648" i="3"/>
  <c r="J1649" i="3"/>
  <c r="J1650" i="3"/>
  <c r="J1651" i="3"/>
  <c r="J1652" i="3"/>
  <c r="J1653" i="3"/>
  <c r="J1654" i="3"/>
  <c r="J1655" i="3"/>
  <c r="J1656" i="3"/>
  <c r="J1657" i="3"/>
  <c r="J1658" i="3"/>
  <c r="J1659" i="3"/>
  <c r="J1660" i="3"/>
  <c r="J1661" i="3"/>
  <c r="J1662" i="3"/>
  <c r="J1663" i="3"/>
  <c r="J1664" i="3"/>
  <c r="J1665" i="3"/>
  <c r="J1666" i="3"/>
  <c r="J1667" i="3"/>
  <c r="J1668" i="3"/>
  <c r="J1669" i="3"/>
  <c r="J1670" i="3"/>
  <c r="J1671" i="3"/>
  <c r="J1672" i="3"/>
  <c r="J1673" i="3"/>
  <c r="J1674" i="3"/>
  <c r="J1675" i="3"/>
  <c r="J1676" i="3"/>
  <c r="J1677" i="3"/>
  <c r="J1678" i="3"/>
  <c r="J1679" i="3"/>
  <c r="J1680" i="3"/>
  <c r="J1681" i="3"/>
  <c r="J1682" i="3"/>
  <c r="J1683" i="3"/>
  <c r="J1684" i="3"/>
  <c r="J1685" i="3"/>
  <c r="J1686" i="3"/>
  <c r="J1687" i="3"/>
  <c r="J1688" i="3"/>
  <c r="J1689" i="3"/>
  <c r="J1690" i="3"/>
  <c r="J1691" i="3"/>
  <c r="J1692" i="3"/>
  <c r="J1693" i="3"/>
  <c r="J1694" i="3"/>
  <c r="J1695" i="3"/>
  <c r="J1696" i="3"/>
  <c r="J1697" i="3"/>
  <c r="J1698" i="3"/>
  <c r="J1699" i="3"/>
  <c r="J1700" i="3"/>
  <c r="J1701" i="3"/>
  <c r="J1702" i="3"/>
  <c r="J1703" i="3"/>
  <c r="J1704" i="3"/>
  <c r="J1705" i="3"/>
  <c r="J1706" i="3"/>
  <c r="J1707" i="3"/>
  <c r="J1708" i="3"/>
  <c r="J1709" i="3"/>
  <c r="J1710" i="3"/>
  <c r="J1711" i="3"/>
  <c r="J1712" i="3"/>
  <c r="J1713" i="3"/>
  <c r="J1714" i="3"/>
  <c r="J1715" i="3"/>
  <c r="J1716" i="3"/>
  <c r="J1717" i="3"/>
  <c r="J1718" i="3"/>
  <c r="J1719" i="3"/>
  <c r="J1720" i="3"/>
  <c r="J1721" i="3"/>
  <c r="J1722" i="3"/>
  <c r="J1723" i="3"/>
  <c r="J1724" i="3"/>
  <c r="J1725" i="3"/>
  <c r="J1726" i="3"/>
  <c r="J1727" i="3"/>
  <c r="J1728" i="3"/>
  <c r="J1729" i="3"/>
  <c r="J1730" i="3"/>
  <c r="J1731" i="3"/>
  <c r="J1732" i="3"/>
  <c r="J1733" i="3"/>
  <c r="J1734" i="3"/>
  <c r="J1735" i="3"/>
  <c r="J1736" i="3"/>
  <c r="J1737" i="3"/>
  <c r="J1738" i="3"/>
  <c r="J1739" i="3"/>
  <c r="J1740" i="3"/>
  <c r="J1741" i="3"/>
  <c r="J1742" i="3"/>
  <c r="J1743" i="3"/>
  <c r="J1744" i="3"/>
  <c r="J1745" i="3"/>
  <c r="J1746" i="3"/>
  <c r="J1747" i="3"/>
  <c r="J1748" i="3"/>
  <c r="J1749" i="3"/>
  <c r="J1750" i="3"/>
  <c r="J1751" i="3"/>
  <c r="J1752" i="3"/>
  <c r="J1753" i="3"/>
  <c r="J1754" i="3"/>
  <c r="J1755" i="3"/>
  <c r="J1756" i="3"/>
  <c r="J1757" i="3"/>
  <c r="J1758" i="3"/>
  <c r="J1759" i="3"/>
  <c r="J1760" i="3"/>
  <c r="J1761" i="3"/>
  <c r="J1762" i="3"/>
  <c r="J1763" i="3"/>
  <c r="J1764" i="3"/>
  <c r="J1765" i="3"/>
  <c r="J1766" i="3"/>
  <c r="J1767" i="3"/>
  <c r="J1768" i="3"/>
  <c r="J1769" i="3"/>
  <c r="J1770" i="3"/>
  <c r="J1771" i="3"/>
  <c r="J1772" i="3"/>
  <c r="J1773" i="3"/>
  <c r="J1774" i="3"/>
  <c r="J1775" i="3"/>
  <c r="J1776" i="3"/>
  <c r="J1777" i="3"/>
  <c r="J1778" i="3"/>
  <c r="J1779" i="3"/>
  <c r="J1780" i="3"/>
  <c r="J1781" i="3"/>
  <c r="J1782" i="3"/>
  <c r="J1783" i="3"/>
  <c r="J1784" i="3"/>
  <c r="J1785" i="3"/>
  <c r="J1786" i="3"/>
  <c r="J1787" i="3"/>
  <c r="J1788" i="3"/>
  <c r="J1789" i="3"/>
  <c r="J1790" i="3"/>
  <c r="J1791" i="3"/>
  <c r="J1792" i="3"/>
  <c r="J1793" i="3"/>
  <c r="J1794" i="3"/>
  <c r="J1795" i="3"/>
  <c r="J1796" i="3"/>
  <c r="J1797" i="3"/>
  <c r="J1798" i="3"/>
  <c r="J1799" i="3"/>
  <c r="J1800" i="3"/>
  <c r="J1801" i="3"/>
  <c r="J1802" i="3"/>
  <c r="J1803" i="3"/>
  <c r="J1804" i="3"/>
  <c r="J1805" i="3"/>
  <c r="J1806" i="3"/>
  <c r="J1807" i="3"/>
  <c r="J1808" i="3"/>
  <c r="J1809" i="3"/>
  <c r="J1810" i="3"/>
  <c r="J1811" i="3"/>
  <c r="J1812" i="3"/>
  <c r="J1813" i="3"/>
  <c r="J1814" i="3"/>
  <c r="J1815" i="3"/>
  <c r="J1816" i="3"/>
  <c r="J1817" i="3"/>
  <c r="J1818" i="3"/>
  <c r="J1819" i="3"/>
  <c r="J1820" i="3"/>
  <c r="J1821" i="3"/>
  <c r="J1822" i="3"/>
  <c r="J1823" i="3"/>
  <c r="J1824" i="3"/>
  <c r="J1825" i="3"/>
  <c r="J1826" i="3"/>
  <c r="J1827" i="3"/>
  <c r="J1828" i="3"/>
  <c r="J1829" i="3"/>
  <c r="J1830" i="3"/>
  <c r="J1831" i="3"/>
  <c r="J1832" i="3"/>
  <c r="J1833" i="3"/>
  <c r="J1834" i="3"/>
  <c r="J1835" i="3"/>
  <c r="J1836" i="3"/>
  <c r="J1837" i="3"/>
  <c r="J1838" i="3"/>
  <c r="J1839" i="3"/>
  <c r="J1840" i="3"/>
  <c r="J1841" i="3"/>
  <c r="J1842" i="3"/>
  <c r="J1843" i="3"/>
  <c r="J1844" i="3"/>
  <c r="J1845" i="3"/>
  <c r="J1846" i="3"/>
  <c r="J1847" i="3"/>
  <c r="J1848" i="3"/>
  <c r="J1849" i="3"/>
  <c r="J1850" i="3"/>
  <c r="J1851" i="3"/>
  <c r="J1852" i="3"/>
  <c r="J1853" i="3"/>
  <c r="J1854" i="3"/>
  <c r="J1855" i="3"/>
  <c r="J1856" i="3"/>
  <c r="J1857" i="3"/>
  <c r="J1858" i="3"/>
  <c r="J1859" i="3"/>
  <c r="J1860" i="3"/>
  <c r="J1861" i="3"/>
  <c r="J1862" i="3"/>
  <c r="J1863" i="3"/>
  <c r="J1864" i="3"/>
  <c r="J1865" i="3"/>
  <c r="J1866" i="3"/>
  <c r="J1867" i="3"/>
  <c r="J1868" i="3"/>
  <c r="J1869" i="3"/>
  <c r="J1870" i="3"/>
  <c r="J1871" i="3"/>
  <c r="J1872" i="3"/>
  <c r="J1873" i="3"/>
  <c r="J1874" i="3"/>
  <c r="J1875" i="3"/>
  <c r="J1876" i="3"/>
  <c r="J1877" i="3"/>
  <c r="J1878" i="3"/>
  <c r="J1879" i="3"/>
  <c r="J1880" i="3"/>
  <c r="J1881" i="3"/>
  <c r="J1882" i="3"/>
  <c r="J1883" i="3"/>
  <c r="J1884" i="3"/>
  <c r="J1885" i="3"/>
  <c r="J1886" i="3"/>
  <c r="J1887" i="3"/>
  <c r="J1888" i="3"/>
  <c r="J1889" i="3"/>
  <c r="J1890" i="3"/>
  <c r="J1891" i="3"/>
  <c r="J1892" i="3"/>
  <c r="J1893" i="3"/>
  <c r="J1894" i="3"/>
  <c r="J1895" i="3"/>
  <c r="J1896" i="3"/>
  <c r="J1897" i="3"/>
  <c r="J1898" i="3"/>
  <c r="J1899" i="3"/>
  <c r="J1900" i="3"/>
  <c r="J1901" i="3"/>
  <c r="J1902" i="3"/>
  <c r="J1903" i="3"/>
  <c r="J1904" i="3"/>
  <c r="J1905" i="3"/>
  <c r="J1906" i="3"/>
  <c r="J1907" i="3"/>
  <c r="J1908" i="3"/>
  <c r="J1909" i="3"/>
  <c r="J1910" i="3"/>
  <c r="J1911" i="3"/>
  <c r="J1912" i="3"/>
  <c r="J1913" i="3"/>
  <c r="J1914" i="3"/>
  <c r="J1915" i="3"/>
  <c r="J1916" i="3"/>
  <c r="J1917" i="3"/>
  <c r="J1918" i="3"/>
  <c r="J1919" i="3"/>
  <c r="J1920" i="3"/>
  <c r="J1921" i="3"/>
  <c r="J1922" i="3"/>
  <c r="J1923" i="3"/>
  <c r="J1924" i="3"/>
  <c r="J1925" i="3"/>
  <c r="J1926" i="3"/>
  <c r="J1927" i="3"/>
  <c r="J1928" i="3"/>
  <c r="J1929" i="3"/>
  <c r="J1930" i="3"/>
  <c r="J1931" i="3"/>
  <c r="J1932" i="3"/>
  <c r="J1933" i="3"/>
  <c r="J1934" i="3"/>
  <c r="J1935" i="3"/>
  <c r="J1936" i="3"/>
  <c r="J1937" i="3"/>
  <c r="J1938" i="3"/>
  <c r="J1939" i="3"/>
  <c r="J1940" i="3"/>
  <c r="J1941" i="3"/>
  <c r="J1942" i="3"/>
  <c r="J1943" i="3"/>
  <c r="J1944" i="3"/>
  <c r="J1945" i="3"/>
  <c r="J1946" i="3"/>
  <c r="J1947" i="3"/>
  <c r="J1948" i="3"/>
  <c r="J1949" i="3"/>
  <c r="J1950" i="3"/>
  <c r="J1951" i="3"/>
  <c r="J1952" i="3"/>
  <c r="J1953" i="3"/>
  <c r="J1954" i="3"/>
  <c r="J1955" i="3"/>
  <c r="J1956" i="3"/>
  <c r="J1957" i="3"/>
  <c r="J1958" i="3"/>
  <c r="J1959" i="3"/>
  <c r="J1960" i="3"/>
  <c r="J1961" i="3"/>
  <c r="J1962" i="3"/>
  <c r="J1963" i="3"/>
  <c r="J1964" i="3"/>
  <c r="J1965" i="3"/>
  <c r="J1966" i="3"/>
  <c r="J1967" i="3"/>
  <c r="J1968" i="3"/>
  <c r="J1969" i="3"/>
  <c r="J1970" i="3"/>
  <c r="J1971" i="3"/>
  <c r="J1972" i="3"/>
  <c r="J1973" i="3"/>
  <c r="J1974" i="3"/>
  <c r="J1975" i="3"/>
  <c r="J1976" i="3"/>
  <c r="J1977" i="3"/>
  <c r="J1978" i="3"/>
  <c r="J1979" i="3"/>
  <c r="J1980" i="3"/>
  <c r="J1981" i="3"/>
  <c r="J1982" i="3"/>
  <c r="J1983" i="3"/>
  <c r="J1984" i="3"/>
  <c r="J1985" i="3"/>
  <c r="J1986" i="3"/>
  <c r="J1987" i="3"/>
  <c r="J1988" i="3"/>
  <c r="J1989" i="3"/>
  <c r="J1990" i="3"/>
  <c r="J1991" i="3"/>
  <c r="J1992" i="3"/>
  <c r="J1993" i="3"/>
  <c r="J1994" i="3"/>
  <c r="J1995" i="3"/>
  <c r="J1996" i="3"/>
  <c r="J1997" i="3"/>
  <c r="J1998" i="3"/>
  <c r="J1999" i="3"/>
  <c r="J2000" i="3"/>
  <c r="J2001" i="3"/>
  <c r="J2002" i="3"/>
  <c r="J2003" i="3"/>
  <c r="J2004" i="3"/>
  <c r="J2005" i="3"/>
  <c r="J2006" i="3"/>
  <c r="J2007" i="3"/>
  <c r="J2008" i="3"/>
  <c r="J2009" i="3"/>
  <c r="J2010" i="3"/>
  <c r="J2011" i="3"/>
  <c r="J2012" i="3"/>
  <c r="J2013" i="3"/>
  <c r="J2014" i="3"/>
  <c r="J2015" i="3"/>
  <c r="J2016" i="3"/>
  <c r="J2017" i="3"/>
  <c r="J2018" i="3"/>
  <c r="J2019" i="3"/>
  <c r="J2020" i="3"/>
  <c r="J2021" i="3"/>
  <c r="J2022" i="3"/>
  <c r="J2023" i="3"/>
  <c r="J2024" i="3"/>
  <c r="J2025" i="3"/>
  <c r="J2026" i="3"/>
  <c r="J2027" i="3"/>
  <c r="J2028" i="3"/>
  <c r="J2029" i="3"/>
  <c r="J2030" i="3"/>
  <c r="J2031" i="3"/>
  <c r="J2032" i="3"/>
  <c r="J2033" i="3"/>
  <c r="J2034" i="3"/>
  <c r="J2035" i="3"/>
  <c r="J2036" i="3"/>
  <c r="J2037" i="3"/>
  <c r="J2038" i="3"/>
  <c r="J2039" i="3"/>
  <c r="J2040" i="3"/>
  <c r="J2041" i="3"/>
  <c r="J2042" i="3"/>
  <c r="J2043" i="3"/>
  <c r="J2044" i="3"/>
  <c r="J2045" i="3"/>
  <c r="J2046" i="3"/>
  <c r="J2047" i="3"/>
  <c r="J2048" i="3"/>
  <c r="J2049" i="3"/>
  <c r="J2050" i="3"/>
  <c r="J2051" i="3"/>
  <c r="J2052" i="3"/>
  <c r="J2053" i="3"/>
  <c r="J2054" i="3"/>
  <c r="J2055" i="3"/>
  <c r="J2056" i="3"/>
  <c r="J2057" i="3"/>
  <c r="J2058" i="3"/>
  <c r="J2059" i="3"/>
  <c r="J2060" i="3"/>
  <c r="J2061" i="3"/>
  <c r="J2062" i="3"/>
  <c r="J2063" i="3"/>
  <c r="J2064" i="3"/>
  <c r="J2065" i="3"/>
  <c r="J2066" i="3"/>
  <c r="J2067" i="3"/>
  <c r="J2068" i="3"/>
  <c r="J2069" i="3"/>
  <c r="J2070" i="3"/>
  <c r="J2071" i="3"/>
  <c r="J2072" i="3"/>
  <c r="J2073" i="3"/>
  <c r="J2074" i="3"/>
  <c r="J2075" i="3"/>
  <c r="J2076" i="3"/>
  <c r="J2077" i="3"/>
  <c r="J2078" i="3"/>
  <c r="J2079" i="3"/>
  <c r="J2080" i="3"/>
  <c r="J2081" i="3"/>
  <c r="J2082" i="3"/>
  <c r="J2083" i="3"/>
  <c r="J2084" i="3"/>
  <c r="J2085" i="3"/>
  <c r="J2086" i="3"/>
  <c r="J2087" i="3"/>
  <c r="J2088" i="3"/>
  <c r="J2089" i="3"/>
  <c r="J2090" i="3"/>
  <c r="J2091" i="3"/>
  <c r="J2092" i="3"/>
  <c r="J2093" i="3"/>
  <c r="J2094" i="3"/>
  <c r="J2095" i="3"/>
  <c r="J2096" i="3"/>
  <c r="J2097" i="3"/>
  <c r="J2098" i="3"/>
  <c r="J2099" i="3"/>
  <c r="J2100" i="3"/>
  <c r="J2101" i="3"/>
  <c r="J2102" i="3"/>
  <c r="J2103" i="3"/>
  <c r="J2104" i="3"/>
  <c r="J2105" i="3"/>
  <c r="J2106" i="3"/>
  <c r="J2107" i="3"/>
  <c r="J2108" i="3"/>
  <c r="J2109" i="3"/>
  <c r="J2110" i="3"/>
  <c r="J2111" i="3"/>
  <c r="J2112" i="3"/>
  <c r="J2113" i="3"/>
  <c r="J2114" i="3"/>
  <c r="J2115" i="3"/>
  <c r="J2116" i="3"/>
  <c r="J2117" i="3"/>
  <c r="J2118" i="3"/>
  <c r="J2119" i="3"/>
  <c r="J2120" i="3"/>
  <c r="J2121" i="3"/>
  <c r="J2122" i="3"/>
  <c r="J2123" i="3"/>
  <c r="J2124" i="3"/>
  <c r="J2125" i="3"/>
  <c r="J2126" i="3"/>
  <c r="J2127" i="3"/>
  <c r="J2128" i="3"/>
  <c r="J2129" i="3"/>
  <c r="J2130" i="3"/>
  <c r="J2131" i="3"/>
  <c r="J2132" i="3"/>
  <c r="J2133" i="3"/>
  <c r="J2134" i="3"/>
  <c r="J2135" i="3"/>
  <c r="J2136" i="3"/>
  <c r="J2137" i="3"/>
  <c r="J2138" i="3"/>
  <c r="J2139" i="3"/>
  <c r="J2140" i="3"/>
  <c r="J2141" i="3"/>
  <c r="J2142" i="3"/>
  <c r="J2143" i="3"/>
  <c r="J2144" i="3"/>
  <c r="J2145" i="3"/>
  <c r="J2146" i="3"/>
  <c r="J2147" i="3"/>
  <c r="J2148" i="3"/>
  <c r="J2149" i="3"/>
  <c r="J2150" i="3"/>
  <c r="J2151" i="3"/>
  <c r="J2152" i="3"/>
  <c r="J2153" i="3"/>
  <c r="J2154" i="3"/>
  <c r="J2155" i="3"/>
  <c r="J2156" i="3"/>
  <c r="J2157" i="3"/>
  <c r="J2158" i="3"/>
  <c r="J2159" i="3"/>
  <c r="J2160" i="3"/>
  <c r="J2161" i="3"/>
  <c r="J2162" i="3"/>
  <c r="J2163" i="3"/>
  <c r="J2164" i="3"/>
  <c r="J2165" i="3"/>
  <c r="J2166" i="3"/>
  <c r="J2167" i="3"/>
  <c r="J2168" i="3"/>
  <c r="J2169" i="3"/>
  <c r="J2170" i="3"/>
  <c r="J2171" i="3"/>
  <c r="J2172" i="3"/>
  <c r="J2173" i="3"/>
  <c r="J2174" i="3"/>
  <c r="J2175" i="3"/>
  <c r="J2176" i="3"/>
  <c r="J2177" i="3"/>
  <c r="J2178" i="3"/>
  <c r="J2179" i="3"/>
  <c r="J2180" i="3"/>
  <c r="J2181" i="3"/>
  <c r="J2182" i="3"/>
  <c r="J2183" i="3"/>
  <c r="J2184" i="3"/>
  <c r="J2185" i="3"/>
  <c r="J2186" i="3"/>
  <c r="J2187" i="3"/>
  <c r="J2188" i="3"/>
  <c r="J2189" i="3"/>
  <c r="J2190" i="3"/>
  <c r="J2191" i="3"/>
  <c r="J2192" i="3"/>
  <c r="J2193" i="3"/>
  <c r="J2194" i="3"/>
  <c r="J2195" i="3"/>
  <c r="J2196" i="3"/>
  <c r="J2197" i="3"/>
  <c r="J2198" i="3"/>
  <c r="J2199" i="3"/>
  <c r="J2200" i="3"/>
  <c r="J2201" i="3"/>
  <c r="J2202" i="3"/>
  <c r="J2203" i="3"/>
  <c r="J2204" i="3"/>
  <c r="J2205" i="3"/>
  <c r="J2206" i="3"/>
  <c r="J2207" i="3"/>
  <c r="J2208" i="3"/>
  <c r="J2209" i="3"/>
  <c r="J2210" i="3"/>
  <c r="J2211" i="3"/>
  <c r="J2212" i="3"/>
  <c r="J2213" i="3"/>
  <c r="J2214" i="3"/>
  <c r="J2215" i="3"/>
  <c r="J2216" i="3"/>
  <c r="J2217" i="3"/>
  <c r="J2218" i="3"/>
  <c r="J2219" i="3"/>
  <c r="J2220" i="3"/>
  <c r="J2221" i="3"/>
  <c r="J2222" i="3"/>
  <c r="J2223" i="3"/>
  <c r="J2224" i="3"/>
  <c r="J2225" i="3"/>
  <c r="J2226" i="3"/>
  <c r="J2227" i="3"/>
  <c r="J2228" i="3"/>
  <c r="J2229" i="3"/>
  <c r="J2230" i="3"/>
  <c r="J2231" i="3"/>
  <c r="J2232" i="3"/>
  <c r="J2233" i="3"/>
  <c r="J2234" i="3"/>
  <c r="J2235" i="3"/>
  <c r="J2236" i="3"/>
  <c r="J2237" i="3"/>
  <c r="J2238" i="3"/>
  <c r="J2239" i="3"/>
  <c r="J2240" i="3"/>
  <c r="J2241" i="3"/>
  <c r="J2242" i="3"/>
  <c r="J2243" i="3"/>
  <c r="J2244" i="3"/>
  <c r="J2245" i="3"/>
  <c r="J2246" i="3"/>
  <c r="J2247" i="3"/>
  <c r="J2248" i="3"/>
  <c r="J2249" i="3"/>
  <c r="J2250" i="3"/>
  <c r="J2251" i="3"/>
  <c r="J2252" i="3"/>
  <c r="J2253" i="3"/>
  <c r="J2254" i="3"/>
  <c r="J2255" i="3"/>
  <c r="J2256" i="3"/>
  <c r="J2257" i="3"/>
  <c r="J2258" i="3"/>
  <c r="J2259" i="3"/>
  <c r="J2260" i="3"/>
  <c r="J2261" i="3"/>
  <c r="J2262" i="3"/>
  <c r="J2263" i="3"/>
  <c r="J2264" i="3"/>
  <c r="J2265" i="3"/>
  <c r="J2266" i="3"/>
  <c r="J2267" i="3"/>
  <c r="J2268" i="3"/>
  <c r="J2269" i="3"/>
  <c r="J2270" i="3"/>
  <c r="J2271" i="3"/>
  <c r="J2272" i="3"/>
  <c r="J2273" i="3"/>
  <c r="J2274" i="3"/>
  <c r="J2275" i="3"/>
  <c r="J2276" i="3"/>
  <c r="J2277" i="3"/>
  <c r="J2278" i="3"/>
  <c r="J2279" i="3"/>
  <c r="J2280" i="3"/>
  <c r="J2281" i="3"/>
  <c r="J2282" i="3"/>
  <c r="J2283" i="3"/>
  <c r="J2284" i="3"/>
  <c r="J2285" i="3"/>
  <c r="J2286" i="3"/>
  <c r="J2287" i="3"/>
  <c r="J2288" i="3"/>
  <c r="J2289" i="3"/>
  <c r="J2290" i="3"/>
  <c r="J2291" i="3"/>
  <c r="J2292" i="3"/>
  <c r="J2293" i="3"/>
  <c r="J2294" i="3"/>
  <c r="J2295" i="3"/>
  <c r="J2296" i="3"/>
  <c r="J2297" i="3"/>
  <c r="J2298" i="3"/>
  <c r="J2299" i="3"/>
  <c r="J2300" i="3"/>
  <c r="J2301" i="3"/>
  <c r="J2302" i="3"/>
  <c r="J2303" i="3"/>
  <c r="J2304" i="3"/>
  <c r="J2305" i="3"/>
  <c r="J2306" i="3"/>
  <c r="J2307" i="3"/>
  <c r="J2308" i="3"/>
  <c r="J2309" i="3"/>
  <c r="J2310" i="3"/>
  <c r="J2311" i="3"/>
  <c r="J2312" i="3"/>
  <c r="J2313" i="3"/>
  <c r="J2314" i="3"/>
  <c r="J2315" i="3"/>
  <c r="J2316" i="3"/>
  <c r="J2317" i="3"/>
  <c r="J2318" i="3"/>
  <c r="J2319" i="3"/>
  <c r="J2320" i="3"/>
  <c r="J2321" i="3"/>
  <c r="J2322" i="3"/>
  <c r="J2323" i="3"/>
  <c r="J2324" i="3"/>
  <c r="J2325" i="3"/>
  <c r="J2326" i="3"/>
  <c r="J2327" i="3"/>
  <c r="J2328" i="3"/>
  <c r="J2329" i="3"/>
  <c r="J2330" i="3"/>
  <c r="J2331" i="3"/>
  <c r="J2332" i="3"/>
  <c r="J2333" i="3"/>
  <c r="J2334" i="3"/>
  <c r="J2335" i="3"/>
  <c r="J2336" i="3"/>
  <c r="J2337" i="3"/>
  <c r="J2338" i="3"/>
  <c r="J2339" i="3"/>
  <c r="J2340" i="3"/>
  <c r="J2341" i="3"/>
  <c r="J2342" i="3"/>
  <c r="J2343" i="3"/>
  <c r="J2344" i="3"/>
  <c r="J2345" i="3"/>
  <c r="J2346" i="3"/>
  <c r="J2347" i="3"/>
  <c r="J2348" i="3"/>
  <c r="J2349" i="3"/>
  <c r="J2350" i="3"/>
  <c r="J2351" i="3"/>
  <c r="J2352" i="3"/>
  <c r="J2353" i="3"/>
  <c r="J2354" i="3"/>
  <c r="J2355" i="3"/>
  <c r="J2356" i="3"/>
  <c r="J2357" i="3"/>
  <c r="J2358" i="3"/>
  <c r="J2359" i="3"/>
  <c r="J2360" i="3"/>
  <c r="J2361" i="3"/>
  <c r="J2362" i="3"/>
  <c r="J2363" i="3"/>
  <c r="J2364" i="3"/>
  <c r="J2365" i="3"/>
  <c r="J2366" i="3"/>
  <c r="J2367" i="3"/>
  <c r="J2368" i="3"/>
  <c r="J2369" i="3"/>
  <c r="J2370" i="3"/>
  <c r="J2371" i="3"/>
  <c r="J2372" i="3"/>
  <c r="J2373" i="3"/>
  <c r="J2374" i="3"/>
  <c r="J2375" i="3"/>
  <c r="J2376" i="3"/>
  <c r="J2377" i="3"/>
  <c r="J2378" i="3"/>
  <c r="J2379" i="3"/>
  <c r="J2380" i="3"/>
  <c r="J2381" i="3"/>
  <c r="J2382" i="3"/>
  <c r="J2383" i="3"/>
  <c r="J2384" i="3"/>
  <c r="J2385" i="3"/>
  <c r="J2386" i="3"/>
  <c r="J2387" i="3"/>
  <c r="J2388" i="3"/>
  <c r="J2389" i="3"/>
  <c r="J2390" i="3"/>
  <c r="J2391" i="3"/>
  <c r="J2392" i="3"/>
  <c r="J2393" i="3"/>
  <c r="J2394" i="3"/>
  <c r="J2395" i="3"/>
  <c r="J2396" i="3"/>
  <c r="J2397" i="3"/>
  <c r="J2398" i="3"/>
  <c r="J2399" i="3"/>
  <c r="J2400" i="3"/>
  <c r="J2401" i="3"/>
  <c r="J2402" i="3"/>
  <c r="J2403" i="3"/>
  <c r="J2404" i="3"/>
  <c r="J2405" i="3"/>
  <c r="J2406" i="3"/>
  <c r="J2407" i="3"/>
  <c r="J2408" i="3"/>
  <c r="J2409" i="3"/>
  <c r="J2410" i="3"/>
  <c r="J2411" i="3"/>
  <c r="J2412" i="3"/>
  <c r="J2413" i="3"/>
  <c r="J2414" i="3"/>
  <c r="J2415" i="3"/>
  <c r="J2416" i="3"/>
  <c r="J2417" i="3"/>
  <c r="J2418" i="3"/>
  <c r="J2419" i="3"/>
  <c r="J2420" i="3"/>
  <c r="J2421" i="3"/>
  <c r="J2422" i="3"/>
  <c r="J2423" i="3"/>
  <c r="J2424" i="3"/>
  <c r="J2425" i="3"/>
  <c r="J2426" i="3"/>
  <c r="J2427" i="3"/>
  <c r="J2428" i="3"/>
  <c r="J2429" i="3"/>
  <c r="J2430" i="3"/>
  <c r="J2431" i="3"/>
  <c r="J2432" i="3"/>
  <c r="J2433" i="3"/>
  <c r="J2434" i="3"/>
  <c r="J2435" i="3"/>
  <c r="J2436" i="3"/>
  <c r="J2437" i="3"/>
  <c r="J2438" i="3"/>
  <c r="J2439" i="3"/>
  <c r="J2440" i="3"/>
  <c r="J2441" i="3"/>
  <c r="J2442" i="3"/>
  <c r="J2443" i="3"/>
  <c r="J2444" i="3"/>
  <c r="J2445" i="3"/>
  <c r="J2446" i="3"/>
  <c r="J2447" i="3"/>
  <c r="J2448" i="3"/>
  <c r="J2449" i="3"/>
  <c r="J2450" i="3"/>
  <c r="J2451" i="3"/>
  <c r="J2452" i="3"/>
  <c r="J2453" i="3"/>
  <c r="J2454" i="3"/>
  <c r="J2455" i="3"/>
  <c r="J2456" i="3"/>
  <c r="J2457" i="3"/>
  <c r="J2458" i="3"/>
  <c r="J2459" i="3"/>
  <c r="J2460" i="3"/>
  <c r="J2461" i="3"/>
  <c r="J2462" i="3"/>
  <c r="J2463" i="3"/>
  <c r="J2464" i="3"/>
  <c r="J2465" i="3"/>
  <c r="J2466" i="3"/>
  <c r="J2467" i="3"/>
  <c r="J2468" i="3"/>
  <c r="J2469" i="3"/>
  <c r="J2470" i="3"/>
  <c r="J2471" i="3"/>
  <c r="J2472" i="3"/>
  <c r="J2473" i="3"/>
  <c r="J2474" i="3"/>
  <c r="J2475" i="3"/>
  <c r="J2476" i="3"/>
  <c r="J2477" i="3"/>
  <c r="J2478" i="3"/>
  <c r="J2479" i="3"/>
  <c r="J2480" i="3"/>
  <c r="J2481" i="3"/>
  <c r="J2482" i="3"/>
  <c r="J2483" i="3"/>
  <c r="J2484" i="3"/>
  <c r="J2485" i="3"/>
  <c r="J2486" i="3"/>
  <c r="J2487" i="3"/>
  <c r="J2488" i="3"/>
  <c r="J2489" i="3"/>
  <c r="J2490" i="3"/>
  <c r="J2491" i="3"/>
  <c r="J2492" i="3"/>
  <c r="J2493" i="3"/>
  <c r="J2494" i="3"/>
  <c r="J2495" i="3"/>
  <c r="J2496" i="3"/>
  <c r="J2497" i="3"/>
  <c r="J2498" i="3"/>
  <c r="J2499" i="3"/>
  <c r="J2500" i="3"/>
  <c r="J2501" i="3"/>
  <c r="J2502" i="3"/>
  <c r="J2503" i="3"/>
  <c r="J2504" i="3"/>
  <c r="J2505" i="3"/>
  <c r="J2506" i="3"/>
  <c r="J2507" i="3"/>
  <c r="J2508" i="3"/>
  <c r="J2509" i="3"/>
  <c r="J2510" i="3"/>
  <c r="J2511" i="3"/>
  <c r="J2512" i="3"/>
  <c r="J2513" i="3"/>
  <c r="J2514" i="3"/>
  <c r="J2515" i="3"/>
  <c r="J2516" i="3"/>
  <c r="J2517" i="3"/>
  <c r="J2518" i="3"/>
  <c r="J2519" i="3"/>
  <c r="J2520" i="3"/>
  <c r="J2521" i="3"/>
  <c r="J2522" i="3"/>
  <c r="J2523" i="3"/>
  <c r="J2524" i="3"/>
  <c r="J2525" i="3"/>
  <c r="J2526" i="3"/>
  <c r="J2527" i="3"/>
  <c r="J2528" i="3"/>
  <c r="J2529" i="3"/>
  <c r="J2530" i="3"/>
  <c r="J2531" i="3"/>
  <c r="J2532" i="3"/>
  <c r="J2533" i="3"/>
  <c r="J2534" i="3"/>
  <c r="J2535" i="3"/>
  <c r="J2536" i="3"/>
  <c r="J2537" i="3"/>
  <c r="J2538" i="3"/>
  <c r="J2539" i="3"/>
  <c r="J2540" i="3"/>
  <c r="J2541" i="3"/>
  <c r="J2542" i="3"/>
  <c r="J2543" i="3"/>
  <c r="J2544" i="3"/>
  <c r="J2545" i="3"/>
  <c r="J2546" i="3"/>
  <c r="J2547" i="3"/>
  <c r="J2548" i="3"/>
  <c r="J2549" i="3"/>
  <c r="J2550" i="3"/>
  <c r="J2551" i="3"/>
  <c r="J2552" i="3"/>
  <c r="J2553" i="3"/>
  <c r="J2554" i="3"/>
  <c r="J2555" i="3"/>
  <c r="J2556" i="3"/>
  <c r="J2557" i="3"/>
  <c r="J2558" i="3"/>
  <c r="J2559" i="3"/>
  <c r="J2560" i="3"/>
  <c r="J2561" i="3"/>
  <c r="J2562" i="3"/>
  <c r="J2563" i="3"/>
  <c r="J2564" i="3"/>
  <c r="J2565" i="3"/>
  <c r="J2566" i="3"/>
  <c r="J2567" i="3"/>
  <c r="J2568" i="3"/>
  <c r="J2569" i="3"/>
  <c r="J2570" i="3"/>
  <c r="J2571" i="3"/>
  <c r="J2572" i="3"/>
  <c r="J2573" i="3"/>
  <c r="J2574" i="3"/>
  <c r="J2575" i="3"/>
  <c r="J2576" i="3"/>
  <c r="J2577" i="3"/>
  <c r="J2578" i="3"/>
  <c r="J2579" i="3"/>
  <c r="J2580" i="3"/>
  <c r="J2581" i="3"/>
  <c r="J2582" i="3"/>
  <c r="J2583" i="3"/>
  <c r="J2584" i="3"/>
  <c r="J2585" i="3"/>
  <c r="J2586" i="3"/>
  <c r="J2587" i="3"/>
  <c r="J2588" i="3"/>
  <c r="J2589" i="3"/>
  <c r="J2590" i="3"/>
  <c r="J2591" i="3"/>
  <c r="J2592" i="3"/>
  <c r="J2593" i="3"/>
  <c r="J2594" i="3"/>
  <c r="J2595" i="3"/>
  <c r="J2596" i="3"/>
  <c r="J2597" i="3"/>
  <c r="J2598" i="3"/>
  <c r="J2599" i="3"/>
  <c r="J2600" i="3"/>
  <c r="J2601" i="3"/>
  <c r="J2602" i="3"/>
  <c r="J2603" i="3"/>
  <c r="J2604" i="3"/>
  <c r="J2605" i="3"/>
  <c r="J2606" i="3"/>
  <c r="J2607" i="3"/>
  <c r="J2608" i="3"/>
  <c r="J2609" i="3"/>
  <c r="J2610" i="3"/>
  <c r="J2611" i="3"/>
  <c r="J2612" i="3"/>
  <c r="J2613" i="3"/>
  <c r="J2614" i="3"/>
  <c r="J2615" i="3"/>
  <c r="J2616" i="3"/>
  <c r="J2617" i="3"/>
  <c r="J2618" i="3"/>
  <c r="J2619" i="3"/>
  <c r="J2620" i="3"/>
  <c r="J2621" i="3"/>
  <c r="J2622" i="3"/>
  <c r="J2623" i="3"/>
  <c r="J2624" i="3"/>
  <c r="J2625" i="3"/>
  <c r="J2626" i="3"/>
  <c r="J2627" i="3"/>
  <c r="J2628" i="3"/>
  <c r="J2629" i="3"/>
  <c r="J2630" i="3"/>
  <c r="J2631" i="3"/>
  <c r="J2632" i="3"/>
  <c r="J2633" i="3"/>
  <c r="J2634" i="3"/>
  <c r="J2635" i="3"/>
  <c r="J2636" i="3"/>
  <c r="J2637" i="3"/>
  <c r="J2638" i="3"/>
  <c r="J2639" i="3"/>
  <c r="J2640" i="3"/>
  <c r="J2641" i="3"/>
  <c r="J2642" i="3"/>
  <c r="J2643" i="3"/>
  <c r="J2644" i="3"/>
  <c r="J2645" i="3"/>
  <c r="J2646" i="3"/>
  <c r="J2647" i="3"/>
  <c r="J2648" i="3"/>
  <c r="J2649" i="3"/>
  <c r="J2650" i="3"/>
  <c r="J2651" i="3"/>
  <c r="J2652" i="3"/>
  <c r="J2653" i="3"/>
  <c r="J2654" i="3"/>
  <c r="J2655" i="3"/>
  <c r="J2656" i="3"/>
  <c r="J2657" i="3"/>
  <c r="J2658" i="3"/>
  <c r="J2659" i="3"/>
  <c r="J2660" i="3"/>
  <c r="J2661" i="3"/>
  <c r="J2662" i="3"/>
  <c r="J2663" i="3"/>
  <c r="J2664" i="3"/>
  <c r="J2665" i="3"/>
  <c r="J2666" i="3"/>
  <c r="J2667" i="3"/>
  <c r="J2668" i="3"/>
  <c r="J2669" i="3"/>
  <c r="J2670" i="3"/>
  <c r="J2671" i="3"/>
  <c r="J2672" i="3"/>
  <c r="J2673" i="3"/>
  <c r="J2674" i="3"/>
  <c r="J2675" i="3"/>
  <c r="J2676" i="3"/>
  <c r="J2677" i="3"/>
  <c r="J2678" i="3"/>
  <c r="J2679" i="3"/>
  <c r="J2680" i="3"/>
  <c r="J2681" i="3"/>
  <c r="J2682" i="3"/>
  <c r="J2683" i="3"/>
  <c r="J2684" i="3"/>
  <c r="J2685" i="3"/>
  <c r="J2686" i="3"/>
  <c r="J2687" i="3"/>
  <c r="J2688" i="3"/>
  <c r="J2689" i="3"/>
  <c r="J2690" i="3"/>
  <c r="J2691" i="3"/>
  <c r="J2692" i="3"/>
  <c r="J2693" i="3"/>
  <c r="J2694" i="3"/>
  <c r="J2695" i="3"/>
  <c r="J2696" i="3"/>
  <c r="J2697" i="3"/>
  <c r="J2698" i="3"/>
  <c r="J2699" i="3"/>
  <c r="J2700" i="3"/>
  <c r="J2701" i="3"/>
  <c r="J2702" i="3"/>
  <c r="J2703" i="3"/>
  <c r="J2704" i="3"/>
  <c r="J2705" i="3"/>
  <c r="J2706" i="3"/>
  <c r="J2707" i="3"/>
  <c r="J2708" i="3"/>
  <c r="J2709" i="3"/>
  <c r="J2710" i="3"/>
  <c r="J2711" i="3"/>
  <c r="J2712" i="3"/>
  <c r="J2713" i="3"/>
  <c r="J2714" i="3"/>
  <c r="J2715" i="3"/>
  <c r="J2716" i="3"/>
  <c r="J2717" i="3"/>
  <c r="J2718" i="3"/>
  <c r="J2719" i="3"/>
  <c r="J2720" i="3"/>
  <c r="J2721" i="3"/>
  <c r="J2722" i="3"/>
  <c r="J2723" i="3"/>
  <c r="J2724" i="3"/>
  <c r="J2725" i="3"/>
  <c r="J2726" i="3"/>
  <c r="J2727" i="3"/>
  <c r="J2728" i="3"/>
  <c r="J2729" i="3"/>
  <c r="J2730" i="3"/>
  <c r="J2731" i="3"/>
  <c r="J2732" i="3"/>
  <c r="J2733" i="3"/>
  <c r="J2734" i="3"/>
  <c r="J2735" i="3"/>
  <c r="J2736" i="3"/>
  <c r="J2737" i="3"/>
  <c r="J2738" i="3"/>
  <c r="J2739" i="3"/>
  <c r="J2740" i="3"/>
  <c r="J2741" i="3"/>
  <c r="J2742" i="3"/>
  <c r="J2743" i="3"/>
  <c r="J2744" i="3"/>
  <c r="J2745" i="3"/>
  <c r="J2746" i="3"/>
  <c r="J2747" i="3"/>
  <c r="J2748" i="3"/>
  <c r="J2749" i="3"/>
  <c r="J2750" i="3"/>
  <c r="J2751" i="3"/>
  <c r="J2752" i="3"/>
  <c r="J2753" i="3"/>
  <c r="J2754" i="3"/>
  <c r="J2755" i="3"/>
  <c r="J2756" i="3"/>
  <c r="J2757" i="3"/>
  <c r="J2758" i="3"/>
  <c r="J2759" i="3"/>
  <c r="J2760" i="3"/>
  <c r="J2761" i="3"/>
  <c r="J2762" i="3"/>
  <c r="J2763" i="3"/>
  <c r="J2764" i="3"/>
  <c r="J2765" i="3"/>
  <c r="J2766" i="3"/>
  <c r="J2767" i="3"/>
  <c r="J2768" i="3"/>
  <c r="J2769" i="3"/>
  <c r="J2770" i="3"/>
  <c r="J2771" i="3"/>
  <c r="J2772" i="3"/>
  <c r="J2773" i="3"/>
  <c r="J2774" i="3"/>
  <c r="J2775" i="3"/>
  <c r="J2776" i="3"/>
  <c r="J2777" i="3"/>
  <c r="J2778" i="3"/>
  <c r="J2779" i="3"/>
  <c r="J2780" i="3"/>
  <c r="J2781" i="3"/>
  <c r="J2782" i="3"/>
  <c r="J2783" i="3"/>
  <c r="J2784" i="3"/>
  <c r="J2785" i="3"/>
  <c r="J2786" i="3"/>
  <c r="J2787" i="3"/>
  <c r="J2788" i="3"/>
  <c r="J2789" i="3"/>
  <c r="J2790" i="3"/>
  <c r="J2791" i="3"/>
  <c r="J2792" i="3"/>
  <c r="J2793" i="3"/>
  <c r="J2794" i="3"/>
  <c r="J2795" i="3"/>
  <c r="J2796" i="3"/>
  <c r="J2797" i="3"/>
  <c r="J2798" i="3"/>
  <c r="J2799" i="3"/>
  <c r="J2800" i="3"/>
  <c r="J2801" i="3"/>
  <c r="J2802" i="3"/>
  <c r="J2803" i="3"/>
  <c r="J2804" i="3"/>
  <c r="J2805" i="3"/>
  <c r="J2806" i="3"/>
  <c r="J2807" i="3"/>
  <c r="J2808" i="3"/>
  <c r="J2809" i="3"/>
  <c r="J2810" i="3"/>
  <c r="J2811" i="3"/>
  <c r="J2812" i="3"/>
  <c r="J2813" i="3"/>
  <c r="J2814" i="3"/>
  <c r="J2815" i="3"/>
  <c r="J2816" i="3"/>
  <c r="J2817" i="3"/>
  <c r="J2818" i="3"/>
  <c r="J2819" i="3"/>
  <c r="J2820" i="3"/>
  <c r="J2821" i="3"/>
  <c r="J2822" i="3"/>
  <c r="J2823" i="3"/>
  <c r="J2824" i="3"/>
  <c r="J2825" i="3"/>
  <c r="J2826" i="3"/>
  <c r="J2827" i="3"/>
  <c r="J2828" i="3"/>
  <c r="J2829" i="3"/>
  <c r="J2830" i="3"/>
  <c r="J2831" i="3"/>
  <c r="J2832" i="3"/>
  <c r="J2833" i="3"/>
  <c r="J2834" i="3"/>
  <c r="J2835" i="3"/>
  <c r="J2836" i="3"/>
  <c r="J2837" i="3"/>
  <c r="J2838" i="3"/>
  <c r="J2839" i="3"/>
  <c r="J2840" i="3"/>
  <c r="J2841" i="3"/>
  <c r="J2842" i="3"/>
  <c r="J2843" i="3"/>
  <c r="J2844" i="3"/>
  <c r="J2845" i="3"/>
  <c r="J2846" i="3"/>
  <c r="J2847" i="3"/>
  <c r="J2848" i="3"/>
  <c r="J2849" i="3"/>
  <c r="J2850" i="3"/>
  <c r="J2851" i="3"/>
  <c r="J2852" i="3"/>
  <c r="J2853" i="3"/>
  <c r="J2854" i="3"/>
  <c r="J2855" i="3"/>
  <c r="J2856" i="3"/>
  <c r="J2857" i="3"/>
  <c r="J2858" i="3"/>
  <c r="J2859" i="3"/>
  <c r="J2860" i="3"/>
  <c r="J2861" i="3"/>
  <c r="J2862" i="3"/>
  <c r="J2863" i="3"/>
  <c r="J2864" i="3"/>
  <c r="J2865" i="3"/>
  <c r="J2866" i="3"/>
  <c r="J2867" i="3"/>
  <c r="J2868" i="3"/>
  <c r="J2869" i="3"/>
  <c r="J2870" i="3"/>
  <c r="J2871" i="3"/>
  <c r="J2872" i="3"/>
  <c r="J2873" i="3"/>
  <c r="J2874" i="3"/>
  <c r="J2875" i="3"/>
  <c r="J2876" i="3"/>
  <c r="J2877" i="3"/>
  <c r="J2878" i="3"/>
  <c r="J2879" i="3"/>
  <c r="J2880" i="3"/>
  <c r="J2881" i="3"/>
  <c r="J2882" i="3"/>
  <c r="J2883" i="3"/>
  <c r="J2884" i="3"/>
  <c r="J2885" i="3"/>
  <c r="J2886" i="3"/>
  <c r="J2887" i="3"/>
  <c r="J2888" i="3"/>
  <c r="J2889" i="3"/>
  <c r="J2890" i="3"/>
  <c r="J2891" i="3"/>
  <c r="J2892" i="3"/>
  <c r="J2893" i="3"/>
  <c r="J2894" i="3"/>
  <c r="J2895" i="3"/>
  <c r="J2896" i="3"/>
  <c r="J2897" i="3"/>
  <c r="J2898" i="3"/>
  <c r="J2899" i="3"/>
  <c r="J2900" i="3"/>
  <c r="J2901" i="3"/>
  <c r="J2902" i="3"/>
  <c r="J2903" i="3"/>
  <c r="J2904" i="3"/>
  <c r="J2905" i="3"/>
  <c r="J2906" i="3"/>
  <c r="J2907" i="3"/>
  <c r="J2908" i="3"/>
  <c r="J2909" i="3"/>
  <c r="J2910" i="3"/>
  <c r="J2911" i="3"/>
  <c r="J2912" i="3"/>
  <c r="J2913" i="3"/>
  <c r="J2914" i="3"/>
  <c r="J2915" i="3"/>
  <c r="J2916" i="3"/>
  <c r="J2917" i="3"/>
  <c r="J2918" i="3"/>
  <c r="J2919" i="3"/>
  <c r="J2920" i="3"/>
  <c r="J2921" i="3"/>
  <c r="J2922" i="3"/>
  <c r="J2923" i="3"/>
  <c r="J2924" i="3"/>
  <c r="J2925" i="3"/>
  <c r="J2926" i="3"/>
  <c r="J2927" i="3"/>
  <c r="J2928" i="3"/>
  <c r="J2929" i="3"/>
  <c r="J2930" i="3"/>
  <c r="J2931" i="3"/>
  <c r="J2932" i="3"/>
  <c r="J2933" i="3"/>
  <c r="J2934" i="3"/>
  <c r="J2935" i="3"/>
  <c r="J2936" i="3"/>
  <c r="J2937" i="3"/>
  <c r="J2938" i="3"/>
  <c r="J2939" i="3"/>
  <c r="J2940" i="3"/>
  <c r="J2941" i="3"/>
  <c r="J2942" i="3"/>
  <c r="J2943" i="3"/>
  <c r="J2944" i="3"/>
  <c r="J2945" i="3"/>
  <c r="J2946" i="3"/>
  <c r="J2947" i="3"/>
  <c r="J2948" i="3"/>
  <c r="J2949" i="3"/>
  <c r="J2950" i="3"/>
  <c r="J2951" i="3"/>
  <c r="J2952" i="3"/>
  <c r="J2953" i="3"/>
  <c r="J2954" i="3"/>
  <c r="J2955" i="3"/>
  <c r="J2956" i="3"/>
  <c r="J2957" i="3"/>
  <c r="J2958" i="3"/>
  <c r="J2959" i="3"/>
  <c r="J2960" i="3"/>
  <c r="J2961" i="3"/>
  <c r="J2962" i="3"/>
  <c r="J2963" i="3"/>
  <c r="J2964" i="3"/>
  <c r="J2965" i="3"/>
  <c r="J2966" i="3"/>
  <c r="J2967" i="3"/>
  <c r="J2968" i="3"/>
  <c r="J2969" i="3"/>
  <c r="J2970" i="3"/>
  <c r="J2971" i="3"/>
  <c r="J2972" i="3"/>
  <c r="J2973" i="3"/>
  <c r="J2974" i="3"/>
  <c r="J2975" i="3"/>
  <c r="J2976" i="3"/>
  <c r="J2977" i="3"/>
  <c r="J2978" i="3"/>
  <c r="J2979" i="3"/>
  <c r="J2980" i="3"/>
  <c r="J2981" i="3"/>
  <c r="J2982" i="3"/>
  <c r="J2983" i="3"/>
  <c r="J2984" i="3"/>
  <c r="J2985" i="3"/>
  <c r="J2986" i="3"/>
  <c r="J2987" i="3"/>
  <c r="J2988" i="3"/>
  <c r="J2989" i="3"/>
  <c r="J2990" i="3"/>
  <c r="J2991" i="3"/>
  <c r="J2992" i="3"/>
  <c r="J2993" i="3"/>
  <c r="J2994" i="3"/>
  <c r="J2995" i="3"/>
  <c r="J2996" i="3"/>
  <c r="J2997" i="3"/>
  <c r="J2998" i="3"/>
  <c r="J2999" i="3"/>
  <c r="J3000" i="3"/>
  <c r="J3001" i="3"/>
  <c r="J3002" i="3"/>
  <c r="J3003" i="3"/>
  <c r="J3004" i="3"/>
  <c r="J3005" i="3"/>
  <c r="J3006" i="3"/>
  <c r="J3007" i="3"/>
  <c r="J3008" i="3"/>
  <c r="J3009" i="3"/>
  <c r="J3010" i="3"/>
  <c r="J3011" i="3"/>
  <c r="J3012" i="3"/>
  <c r="J3013" i="3"/>
  <c r="J3014" i="3"/>
  <c r="J3015" i="3"/>
  <c r="J3016" i="3"/>
  <c r="J3017" i="3"/>
  <c r="J3018" i="3"/>
  <c r="J3019" i="3"/>
  <c r="J3020" i="3"/>
  <c r="J3021" i="3"/>
  <c r="J3022" i="3"/>
  <c r="J3023" i="3"/>
  <c r="J3024" i="3"/>
  <c r="J3025" i="3"/>
  <c r="J3026" i="3"/>
  <c r="J3027" i="3"/>
  <c r="J3028" i="3"/>
  <c r="J3029" i="3"/>
  <c r="J3030" i="3"/>
  <c r="J3031" i="3"/>
  <c r="J3032" i="3"/>
  <c r="J3033" i="3"/>
  <c r="J3034" i="3"/>
  <c r="J3035" i="3"/>
  <c r="J3036" i="3"/>
  <c r="J3037" i="3"/>
  <c r="J3038" i="3"/>
  <c r="J3039" i="3"/>
  <c r="J3040" i="3"/>
  <c r="J3041" i="3"/>
  <c r="J3042" i="3"/>
  <c r="J3043" i="3"/>
  <c r="J3044" i="3"/>
  <c r="J3045" i="3"/>
  <c r="J3046" i="3"/>
  <c r="J3047" i="3"/>
  <c r="J3048" i="3"/>
  <c r="J3049" i="3"/>
  <c r="J3050" i="3"/>
  <c r="J3051" i="3"/>
  <c r="J3052" i="3"/>
  <c r="J3053" i="3"/>
  <c r="J3054" i="3"/>
  <c r="J3055" i="3"/>
  <c r="J3056" i="3"/>
  <c r="J3057" i="3"/>
  <c r="J3058" i="3"/>
  <c r="J3059" i="3"/>
  <c r="J3060" i="3"/>
  <c r="J3061" i="3"/>
  <c r="J3062" i="3"/>
  <c r="J3063" i="3"/>
  <c r="J3064" i="3"/>
  <c r="J3065" i="3"/>
  <c r="J3066" i="3"/>
  <c r="J3067" i="3"/>
  <c r="J3068" i="3"/>
  <c r="J3069" i="3"/>
  <c r="J3070" i="3"/>
  <c r="J3071" i="3"/>
  <c r="J3072" i="3"/>
  <c r="J3073" i="3"/>
  <c r="J3074" i="3"/>
  <c r="J3075" i="3"/>
  <c r="J3076" i="3"/>
  <c r="J3077" i="3"/>
  <c r="J3078" i="3"/>
  <c r="J3079" i="3"/>
  <c r="J3080" i="3"/>
  <c r="J3081" i="3"/>
  <c r="J3082" i="3"/>
  <c r="J3083" i="3"/>
  <c r="J3084" i="3"/>
  <c r="J3085" i="3"/>
  <c r="J3086" i="3"/>
  <c r="J3087" i="3"/>
  <c r="J3088" i="3"/>
  <c r="J3089" i="3"/>
  <c r="J3090" i="3"/>
  <c r="J3091" i="3"/>
  <c r="J3092" i="3"/>
  <c r="J3093" i="3"/>
  <c r="J3094" i="3"/>
  <c r="J3095" i="3"/>
  <c r="J3096" i="3"/>
  <c r="J3097" i="3"/>
  <c r="J3098" i="3"/>
  <c r="J3099" i="3"/>
  <c r="J3100" i="3"/>
  <c r="J3101" i="3"/>
  <c r="J3102" i="3"/>
  <c r="J3103" i="3"/>
  <c r="J3104" i="3"/>
  <c r="J3105" i="3"/>
  <c r="J3106" i="3"/>
  <c r="J3107" i="3"/>
  <c r="J3108" i="3"/>
  <c r="J3109" i="3"/>
  <c r="J3110" i="3"/>
  <c r="J3111" i="3"/>
  <c r="J3112" i="3"/>
  <c r="J3113" i="3"/>
  <c r="J3114" i="3"/>
  <c r="J3115" i="3"/>
  <c r="J3116" i="3"/>
  <c r="J3117" i="3"/>
  <c r="J3118" i="3"/>
  <c r="J3119" i="3"/>
  <c r="J3120" i="3"/>
  <c r="J3121" i="3"/>
  <c r="J3122" i="3"/>
  <c r="J3123" i="3"/>
  <c r="J3124" i="3"/>
  <c r="J3125" i="3"/>
  <c r="J3126" i="3"/>
  <c r="J3127" i="3"/>
  <c r="J3128" i="3"/>
  <c r="J3129" i="3"/>
  <c r="J3130" i="3"/>
  <c r="J3131" i="3"/>
  <c r="J3132" i="3"/>
  <c r="J3133" i="3"/>
  <c r="J3134" i="3"/>
  <c r="J3135" i="3"/>
  <c r="J3136" i="3"/>
  <c r="J3137" i="3"/>
  <c r="J3138" i="3"/>
  <c r="J3139" i="3"/>
  <c r="J3140" i="3"/>
  <c r="J3141" i="3"/>
  <c r="J3142" i="3"/>
  <c r="J3143" i="3"/>
  <c r="J3144" i="3"/>
  <c r="J3145" i="3"/>
  <c r="J3146" i="3"/>
  <c r="J3147" i="3"/>
  <c r="J3148" i="3"/>
  <c r="J3149" i="3"/>
  <c r="J3150" i="3"/>
  <c r="J3151" i="3"/>
  <c r="J3152" i="3"/>
  <c r="J3153" i="3"/>
  <c r="J3154" i="3"/>
  <c r="J3155" i="3"/>
  <c r="J3156" i="3"/>
  <c r="J3157" i="3"/>
  <c r="J3158" i="3"/>
  <c r="J3159" i="3"/>
  <c r="J3160" i="3"/>
  <c r="J3161" i="3"/>
  <c r="J3162" i="3"/>
  <c r="J3163" i="3"/>
  <c r="J3164" i="3"/>
  <c r="J3165" i="3"/>
  <c r="J3166" i="3"/>
  <c r="J3167" i="3"/>
  <c r="J3168" i="3"/>
  <c r="J3169" i="3"/>
  <c r="J3170" i="3"/>
  <c r="J3171" i="3"/>
  <c r="J3172" i="3"/>
  <c r="J3173" i="3"/>
  <c r="J3174" i="3"/>
  <c r="J3175" i="3"/>
  <c r="J3176" i="3"/>
  <c r="J3177" i="3"/>
  <c r="J3178" i="3"/>
  <c r="J3179" i="3"/>
  <c r="J3180" i="3"/>
  <c r="J3181" i="3"/>
  <c r="J3182" i="3"/>
  <c r="J3183" i="3"/>
  <c r="J3184" i="3"/>
  <c r="J3185" i="3"/>
  <c r="J3186" i="3"/>
  <c r="J3187" i="3"/>
  <c r="J3188" i="3"/>
  <c r="J3189" i="3"/>
  <c r="J3190" i="3"/>
  <c r="J3191" i="3"/>
  <c r="J3192" i="3"/>
  <c r="J3193" i="3"/>
  <c r="J3194" i="3"/>
  <c r="J3195" i="3"/>
  <c r="J3196" i="3"/>
  <c r="J3197" i="3"/>
  <c r="J3198" i="3"/>
  <c r="J3199" i="3"/>
  <c r="J3200" i="3"/>
  <c r="J3201" i="3"/>
  <c r="J3202" i="3"/>
  <c r="J3203" i="3"/>
  <c r="J3204" i="3"/>
  <c r="J3205" i="3"/>
  <c r="J3206" i="3"/>
  <c r="J3207" i="3"/>
  <c r="J3208" i="3"/>
  <c r="J3209" i="3"/>
  <c r="J3210" i="3"/>
  <c r="J3211" i="3"/>
  <c r="J3212" i="3"/>
  <c r="J3213" i="3"/>
  <c r="J3214" i="3"/>
  <c r="J3215" i="3"/>
  <c r="J3216" i="3"/>
  <c r="J3217" i="3"/>
  <c r="J3218" i="3"/>
  <c r="J3219" i="3"/>
  <c r="J3220" i="3"/>
  <c r="J3221" i="3"/>
  <c r="J3222" i="3"/>
  <c r="J3223" i="3"/>
  <c r="J3224" i="3"/>
  <c r="J3225" i="3"/>
  <c r="J3226" i="3"/>
  <c r="J3227" i="3"/>
  <c r="J3228" i="3"/>
  <c r="J3229" i="3"/>
  <c r="J3230" i="3"/>
  <c r="J3231" i="3"/>
  <c r="J3232" i="3"/>
  <c r="J3233" i="3"/>
  <c r="J3234" i="3"/>
  <c r="J3235" i="3"/>
  <c r="J3236" i="3"/>
  <c r="J3237" i="3"/>
  <c r="J3238" i="3"/>
  <c r="J3239" i="3"/>
  <c r="J3240" i="3"/>
  <c r="J3241" i="3"/>
  <c r="J3242" i="3"/>
  <c r="J3243" i="3"/>
  <c r="J3244" i="3"/>
  <c r="J3245" i="3"/>
  <c r="J3246" i="3"/>
  <c r="J3247" i="3"/>
  <c r="J3248" i="3"/>
  <c r="J3249" i="3"/>
  <c r="J3250" i="3"/>
  <c r="J3251" i="3"/>
  <c r="J3252" i="3"/>
  <c r="J3253" i="3"/>
  <c r="J3254" i="3"/>
  <c r="J3255" i="3"/>
  <c r="J3256" i="3"/>
  <c r="J3257" i="3"/>
  <c r="J3258" i="3"/>
  <c r="J3259" i="3"/>
  <c r="J3260" i="3"/>
  <c r="J3261" i="3"/>
  <c r="J3262" i="3"/>
  <c r="J3263" i="3"/>
  <c r="J3264" i="3"/>
  <c r="J3265" i="3"/>
  <c r="J3266" i="3"/>
  <c r="J3267" i="3"/>
  <c r="J3268" i="3"/>
  <c r="J3269" i="3"/>
  <c r="J3270" i="3"/>
  <c r="J3271" i="3"/>
  <c r="J3272" i="3"/>
  <c r="J3273" i="3"/>
  <c r="J3274" i="3"/>
  <c r="J3275" i="3"/>
  <c r="J3276" i="3"/>
  <c r="J3277" i="3"/>
  <c r="J3278" i="3"/>
  <c r="J3279" i="3"/>
  <c r="J3280" i="3"/>
  <c r="J3281" i="3"/>
  <c r="J3282" i="3"/>
  <c r="J3283" i="3"/>
  <c r="J3284" i="3"/>
  <c r="J3285" i="3"/>
  <c r="J3286" i="3"/>
  <c r="J3287" i="3"/>
  <c r="J3288" i="3"/>
  <c r="J3289" i="3"/>
  <c r="J3290" i="3"/>
  <c r="J3291" i="3"/>
  <c r="J3292" i="3"/>
  <c r="J3293" i="3"/>
  <c r="J3294" i="3"/>
  <c r="J3295" i="3"/>
  <c r="J3296" i="3"/>
  <c r="J3297" i="3"/>
  <c r="J3298" i="3"/>
  <c r="J3299" i="3"/>
  <c r="J3300" i="3"/>
  <c r="J3301" i="3"/>
  <c r="J3302" i="3"/>
  <c r="J3303" i="3"/>
  <c r="J3304" i="3"/>
  <c r="J3305" i="3"/>
  <c r="J3306" i="3"/>
  <c r="J3307" i="3"/>
  <c r="J3308" i="3"/>
  <c r="J3309" i="3"/>
  <c r="J3310" i="3"/>
  <c r="J3311" i="3"/>
  <c r="J3312" i="3"/>
  <c r="J3313" i="3"/>
  <c r="J3314" i="3"/>
  <c r="J3315" i="3"/>
  <c r="J3316" i="3"/>
  <c r="J3317" i="3"/>
  <c r="J3318" i="3"/>
  <c r="J3319" i="3"/>
  <c r="J3320" i="3"/>
  <c r="J3321" i="3"/>
  <c r="J3322" i="3"/>
  <c r="J3323" i="3"/>
  <c r="J3324" i="3"/>
  <c r="J3325" i="3"/>
  <c r="J3326" i="3"/>
  <c r="J3327" i="3"/>
  <c r="J3328" i="3"/>
  <c r="J3329" i="3"/>
  <c r="J3330" i="3"/>
  <c r="J3331" i="3"/>
  <c r="J3332" i="3"/>
  <c r="J3333" i="3"/>
  <c r="J3334" i="3"/>
  <c r="J3335" i="3"/>
  <c r="J3336" i="3"/>
  <c r="J3337" i="3"/>
  <c r="J3338" i="3"/>
  <c r="J3339" i="3"/>
  <c r="J3340" i="3"/>
  <c r="J3341" i="3"/>
  <c r="J3342" i="3"/>
  <c r="J3343" i="3"/>
  <c r="J3344" i="3"/>
  <c r="J3345" i="3"/>
  <c r="J3346" i="3"/>
  <c r="J3347" i="3"/>
  <c r="J3348" i="3"/>
  <c r="J3349" i="3"/>
  <c r="J3350" i="3"/>
  <c r="J3351" i="3"/>
  <c r="J3352" i="3"/>
  <c r="J3353" i="3"/>
  <c r="J3354" i="3"/>
  <c r="J3355" i="3"/>
  <c r="J3356" i="3"/>
  <c r="J3357" i="3"/>
  <c r="J3358" i="3"/>
  <c r="J3359" i="3"/>
  <c r="J3360" i="3"/>
  <c r="J3361" i="3"/>
  <c r="J3362" i="3"/>
  <c r="J3363" i="3"/>
  <c r="J3364" i="3"/>
  <c r="J3365" i="3"/>
  <c r="J3366" i="3"/>
  <c r="J3367" i="3"/>
  <c r="J3368" i="3"/>
  <c r="J3369" i="3"/>
  <c r="J3370" i="3"/>
  <c r="J3371" i="3"/>
  <c r="J3372" i="3"/>
  <c r="J3373" i="3"/>
  <c r="J3374" i="3"/>
  <c r="J3375" i="3"/>
  <c r="J3376" i="3"/>
  <c r="J3377" i="3"/>
  <c r="J3378" i="3"/>
  <c r="J3379" i="3"/>
  <c r="J3380" i="3"/>
  <c r="J3381" i="3"/>
  <c r="J3382" i="3"/>
  <c r="J3383" i="3"/>
  <c r="J3384" i="3"/>
  <c r="J3385" i="3"/>
  <c r="J3386" i="3"/>
  <c r="J3387" i="3"/>
  <c r="J3388" i="3"/>
  <c r="J3389" i="3"/>
  <c r="J3390" i="3"/>
  <c r="J3391" i="3"/>
  <c r="J3392" i="3"/>
  <c r="J3393" i="3"/>
  <c r="J3394" i="3"/>
  <c r="J3395" i="3"/>
  <c r="J3396" i="3"/>
  <c r="J3397" i="3"/>
  <c r="J3398" i="3"/>
  <c r="J3399" i="3"/>
  <c r="J3400" i="3"/>
  <c r="J3401" i="3"/>
  <c r="J3402" i="3"/>
  <c r="J3403" i="3"/>
  <c r="J3404" i="3"/>
  <c r="J3405" i="3"/>
  <c r="J3406" i="3"/>
  <c r="J3407" i="3"/>
  <c r="J3408" i="3"/>
  <c r="J3409" i="3"/>
  <c r="J3410" i="3"/>
  <c r="J3411" i="3"/>
  <c r="J3412" i="3"/>
  <c r="J3413" i="3"/>
  <c r="J3414" i="3"/>
  <c r="J3415" i="3"/>
  <c r="J3416" i="3"/>
  <c r="J3417" i="3"/>
  <c r="J3418" i="3"/>
  <c r="J3419" i="3"/>
  <c r="J3420" i="3"/>
  <c r="J3421" i="3"/>
  <c r="J3422" i="3"/>
  <c r="J3423" i="3"/>
  <c r="J3424" i="3"/>
  <c r="J3425" i="3"/>
  <c r="J3426" i="3"/>
  <c r="J3427" i="3"/>
  <c r="J3428" i="3"/>
  <c r="J3429" i="3"/>
  <c r="J3430" i="3"/>
  <c r="J3431" i="3"/>
  <c r="J3432" i="3"/>
  <c r="J3433" i="3"/>
  <c r="J3434" i="3"/>
  <c r="J3435" i="3"/>
  <c r="J3436" i="3"/>
  <c r="J3437" i="3"/>
  <c r="J3438" i="3"/>
  <c r="J3439" i="3"/>
  <c r="J3440" i="3"/>
  <c r="J3441" i="3"/>
  <c r="J3442" i="3"/>
  <c r="J3443" i="3"/>
  <c r="J3444" i="3"/>
  <c r="J3445" i="3"/>
  <c r="J3446" i="3"/>
  <c r="J3447" i="3"/>
  <c r="J3448" i="3"/>
  <c r="J3449" i="3"/>
  <c r="J3450" i="3"/>
  <c r="J3451" i="3"/>
  <c r="J3452" i="3"/>
  <c r="J3453" i="3"/>
  <c r="J3454" i="3"/>
  <c r="J3455" i="3"/>
  <c r="J3456" i="3"/>
  <c r="J3457" i="3"/>
  <c r="J3458" i="3"/>
  <c r="J3459" i="3"/>
  <c r="J3460" i="3"/>
  <c r="J3461" i="3"/>
  <c r="J3462" i="3"/>
  <c r="J3463" i="3"/>
  <c r="J3464" i="3"/>
  <c r="J3465" i="3"/>
  <c r="J3466" i="3"/>
  <c r="J3467" i="3"/>
  <c r="J3468" i="3"/>
  <c r="J3469" i="3"/>
  <c r="J3470" i="3"/>
  <c r="J3471" i="3"/>
  <c r="J3472" i="3"/>
  <c r="J3473" i="3"/>
  <c r="J3474" i="3"/>
  <c r="J3475" i="3"/>
  <c r="J3476" i="3"/>
  <c r="J3477" i="3"/>
  <c r="J3478" i="3"/>
  <c r="J3479" i="3"/>
  <c r="J3480" i="3"/>
  <c r="J3481" i="3"/>
  <c r="J3482" i="3"/>
  <c r="J3483" i="3"/>
  <c r="J3484" i="3"/>
  <c r="J3485" i="3"/>
  <c r="J3486" i="3"/>
  <c r="J3487" i="3"/>
  <c r="J3488" i="3"/>
  <c r="J3489" i="3"/>
  <c r="J3490" i="3"/>
  <c r="J3491" i="3"/>
  <c r="J3492" i="3"/>
  <c r="J3493" i="3"/>
  <c r="J3494" i="3"/>
  <c r="J3495" i="3"/>
  <c r="J3496" i="3"/>
  <c r="J3497" i="3"/>
  <c r="J3498" i="3"/>
  <c r="J3499" i="3"/>
  <c r="J3500" i="3"/>
  <c r="J3501" i="3"/>
  <c r="J3502" i="3"/>
  <c r="J3503" i="3"/>
  <c r="J3504" i="3"/>
  <c r="J3505" i="3"/>
  <c r="J3506" i="3"/>
  <c r="J3507" i="3"/>
  <c r="J3508" i="3"/>
  <c r="J3509" i="3"/>
  <c r="J3510" i="3"/>
  <c r="J3511" i="3"/>
  <c r="J3512" i="3"/>
  <c r="J3513" i="3"/>
  <c r="J3514" i="3"/>
  <c r="J3515" i="3"/>
  <c r="J3516" i="3"/>
  <c r="J3517" i="3"/>
  <c r="J3518" i="3"/>
  <c r="J3519" i="3"/>
  <c r="J3520" i="3"/>
  <c r="J3521" i="3"/>
  <c r="J3522" i="3"/>
  <c r="J3523" i="3"/>
  <c r="J3524" i="3"/>
  <c r="J3525" i="3"/>
  <c r="J3526" i="3"/>
  <c r="J3527" i="3"/>
  <c r="J3528" i="3"/>
  <c r="J3529" i="3"/>
  <c r="J3530" i="3"/>
  <c r="J3531" i="3"/>
  <c r="J3532" i="3"/>
  <c r="J3533" i="3"/>
  <c r="J3534" i="3"/>
  <c r="J3535" i="3"/>
  <c r="J3536" i="3"/>
  <c r="J3537" i="3"/>
  <c r="J3538" i="3"/>
  <c r="J3539" i="3"/>
  <c r="J3540" i="3"/>
  <c r="J3541" i="3"/>
  <c r="J3542" i="3"/>
  <c r="J3543" i="3"/>
  <c r="J3544" i="3"/>
  <c r="J3545" i="3"/>
  <c r="J3546" i="3"/>
  <c r="J3547" i="3"/>
  <c r="J3548" i="3"/>
  <c r="J3549" i="3"/>
  <c r="J3550" i="3"/>
  <c r="J3551" i="3"/>
  <c r="J3552" i="3"/>
  <c r="J3553" i="3"/>
  <c r="J3554" i="3"/>
  <c r="J3555" i="3"/>
  <c r="J3556" i="3"/>
  <c r="J3557" i="3"/>
  <c r="J3558" i="3"/>
  <c r="J3559" i="3"/>
  <c r="J3560" i="3"/>
  <c r="J3561" i="3"/>
  <c r="J3562" i="3"/>
  <c r="J3563" i="3"/>
  <c r="J3564" i="3"/>
  <c r="J3565" i="3"/>
  <c r="J3566" i="3"/>
  <c r="J3567" i="3"/>
  <c r="J3568" i="3"/>
  <c r="J3569" i="3"/>
  <c r="J3570" i="3"/>
  <c r="J3571" i="3"/>
  <c r="J3572" i="3"/>
  <c r="J3573" i="3"/>
  <c r="J3574" i="3"/>
  <c r="J3575" i="3"/>
  <c r="J3576" i="3"/>
  <c r="J3577" i="3"/>
  <c r="J3578" i="3"/>
  <c r="J3579" i="3"/>
  <c r="J3580" i="3"/>
  <c r="J3581" i="3"/>
  <c r="J3582" i="3"/>
  <c r="J3583" i="3"/>
  <c r="J3584" i="3"/>
  <c r="J3585" i="3"/>
  <c r="J3586" i="3"/>
  <c r="J3587" i="3"/>
  <c r="J3588" i="3"/>
  <c r="J3589" i="3"/>
  <c r="J3590" i="3"/>
  <c r="J3591" i="3"/>
  <c r="J3592" i="3"/>
  <c r="J3593" i="3"/>
  <c r="J3594" i="3"/>
  <c r="J3595" i="3"/>
  <c r="J3596" i="3"/>
  <c r="J3597" i="3"/>
  <c r="J3598" i="3"/>
  <c r="J3599" i="3"/>
  <c r="J3600" i="3"/>
  <c r="J3601" i="3"/>
  <c r="J3602" i="3"/>
  <c r="J3603" i="3"/>
  <c r="J3604" i="3"/>
  <c r="J3605" i="3"/>
  <c r="J3606" i="3"/>
  <c r="J3607" i="3"/>
  <c r="J3608" i="3"/>
  <c r="J3609" i="3"/>
  <c r="J3610" i="3"/>
  <c r="J3611" i="3"/>
  <c r="J3612" i="3"/>
  <c r="J3613" i="3"/>
  <c r="J3614" i="3"/>
  <c r="J3615" i="3"/>
  <c r="J3616" i="3"/>
  <c r="J3617" i="3"/>
  <c r="J3618" i="3"/>
  <c r="J3619" i="3"/>
  <c r="J3620" i="3"/>
  <c r="J3621" i="3"/>
  <c r="J3622" i="3"/>
  <c r="J3623" i="3"/>
  <c r="J3624" i="3"/>
  <c r="J3625" i="3"/>
  <c r="J3626" i="3"/>
  <c r="J3627" i="3"/>
  <c r="J3628" i="3"/>
  <c r="J3629" i="3"/>
  <c r="J3630" i="3"/>
  <c r="J3631" i="3"/>
  <c r="J3632" i="3"/>
  <c r="J3633" i="3"/>
  <c r="J3634" i="3"/>
  <c r="J3635" i="3"/>
  <c r="J3636" i="3"/>
  <c r="J3637" i="3"/>
  <c r="J3638" i="3"/>
  <c r="J3639" i="3"/>
  <c r="J3640" i="3"/>
  <c r="J3641" i="3"/>
  <c r="J3642" i="3"/>
  <c r="J3643" i="3"/>
  <c r="J3644" i="3"/>
  <c r="J3645" i="3"/>
  <c r="J3646" i="3"/>
  <c r="J3647" i="3"/>
  <c r="J3648" i="3"/>
  <c r="J3649" i="3"/>
  <c r="J3650" i="3"/>
  <c r="J3651" i="3"/>
  <c r="J3652" i="3"/>
  <c r="J3653" i="3"/>
  <c r="J3654" i="3"/>
  <c r="J3655" i="3"/>
  <c r="J3656" i="3"/>
  <c r="J3657" i="3"/>
  <c r="J3658" i="3"/>
  <c r="J3659" i="3"/>
  <c r="J3660" i="3"/>
  <c r="J3661" i="3"/>
  <c r="J3662" i="3"/>
  <c r="J3663" i="3"/>
  <c r="J3664" i="3"/>
  <c r="J3665" i="3"/>
  <c r="J3666" i="3"/>
  <c r="J3667" i="3"/>
  <c r="J3668" i="3"/>
  <c r="J3669" i="3"/>
  <c r="J3670" i="3"/>
  <c r="J3671" i="3"/>
  <c r="J3672" i="3"/>
  <c r="J3673" i="3"/>
  <c r="J3674" i="3"/>
  <c r="J3675" i="3"/>
  <c r="J3676" i="3"/>
  <c r="J3677" i="3"/>
  <c r="J3678" i="3"/>
  <c r="J3679" i="3"/>
  <c r="J3680" i="3"/>
  <c r="J3681" i="3"/>
  <c r="J3682" i="3"/>
  <c r="J3683" i="3"/>
  <c r="J3684" i="3"/>
  <c r="J3685" i="3"/>
  <c r="J3686" i="3"/>
  <c r="J3687" i="3"/>
  <c r="J3688" i="3"/>
  <c r="J3689" i="3"/>
  <c r="J3690" i="3"/>
  <c r="J3691" i="3"/>
  <c r="J3692" i="3"/>
  <c r="J3693" i="3"/>
  <c r="J3694" i="3"/>
  <c r="J3695" i="3"/>
  <c r="J3696" i="3"/>
  <c r="J3697" i="3"/>
  <c r="J3698" i="3"/>
  <c r="J3699" i="3"/>
  <c r="J3700" i="3"/>
  <c r="J3701" i="3"/>
  <c r="J3702" i="3"/>
  <c r="J3703" i="3"/>
  <c r="J3704" i="3"/>
  <c r="J3705" i="3"/>
  <c r="J3706" i="3"/>
  <c r="J3707" i="3"/>
  <c r="J3708" i="3"/>
  <c r="J3709" i="3"/>
  <c r="J3710" i="3"/>
  <c r="J3711" i="3"/>
  <c r="J3712" i="3"/>
  <c r="J3713" i="3"/>
  <c r="J3714" i="3"/>
  <c r="J3715" i="3"/>
  <c r="J3716" i="3"/>
  <c r="J3717" i="3"/>
  <c r="J3718" i="3"/>
  <c r="J3719" i="3"/>
  <c r="J3720" i="3"/>
  <c r="J3721" i="3"/>
  <c r="J3722" i="3"/>
  <c r="J3723" i="3"/>
  <c r="J3724" i="3"/>
  <c r="J3725" i="3"/>
  <c r="J3726" i="3"/>
  <c r="J3727" i="3"/>
  <c r="J3728" i="3"/>
  <c r="J3729" i="3"/>
  <c r="J3730" i="3"/>
  <c r="J3731" i="3"/>
  <c r="J3732" i="3"/>
  <c r="J3733" i="3"/>
  <c r="J3734" i="3"/>
  <c r="J3735" i="3"/>
  <c r="J3736" i="3"/>
  <c r="J3737" i="3"/>
  <c r="J3738" i="3"/>
  <c r="J3739" i="3"/>
  <c r="J3740" i="3"/>
  <c r="J3741" i="3"/>
  <c r="J3742" i="3"/>
  <c r="J3743" i="3"/>
  <c r="J3744" i="3"/>
  <c r="J3745" i="3"/>
  <c r="J3746" i="3"/>
  <c r="J3747" i="3"/>
  <c r="J3748" i="3"/>
  <c r="J3749" i="3"/>
  <c r="J3750" i="3"/>
  <c r="J3751" i="3"/>
  <c r="J3752" i="3"/>
  <c r="J3753" i="3"/>
  <c r="J3754" i="3"/>
  <c r="J3755" i="3"/>
  <c r="J3756" i="3"/>
  <c r="J3757" i="3"/>
  <c r="J3758" i="3"/>
  <c r="J3759" i="3"/>
  <c r="J3760" i="3"/>
  <c r="J3761" i="3"/>
  <c r="J3762" i="3"/>
  <c r="J3763" i="3"/>
  <c r="J3764" i="3"/>
  <c r="J3765" i="3"/>
  <c r="J3766" i="3"/>
  <c r="J3767" i="3"/>
  <c r="J3768" i="3"/>
  <c r="J3769" i="3"/>
  <c r="J3770" i="3"/>
  <c r="J3771" i="3"/>
  <c r="J3772" i="3"/>
  <c r="J3773" i="3"/>
  <c r="J3774" i="3"/>
  <c r="J3775" i="3"/>
  <c r="J3776" i="3"/>
  <c r="J3777" i="3"/>
  <c r="J3778" i="3"/>
  <c r="J3779" i="3"/>
  <c r="J3780" i="3"/>
  <c r="J3781" i="3"/>
  <c r="J3782" i="3"/>
  <c r="J3783" i="3"/>
  <c r="J3784" i="3"/>
  <c r="J3785" i="3"/>
  <c r="J3786" i="3"/>
  <c r="J3787" i="3"/>
  <c r="J3788" i="3"/>
  <c r="J3789" i="3"/>
  <c r="J3790" i="3"/>
  <c r="J3791" i="3"/>
  <c r="J3792" i="3"/>
  <c r="J3793" i="3"/>
  <c r="J3794" i="3"/>
  <c r="J3795" i="3"/>
  <c r="J3796" i="3"/>
  <c r="J3797" i="3"/>
  <c r="J3798" i="3"/>
  <c r="J3799" i="3"/>
  <c r="J3800" i="3"/>
  <c r="J3801" i="3"/>
  <c r="J3802" i="3"/>
  <c r="J3803" i="3"/>
  <c r="J3804" i="3"/>
  <c r="J3805" i="3"/>
  <c r="J3806" i="3"/>
  <c r="J3807" i="3"/>
  <c r="J3808" i="3"/>
  <c r="J3809" i="3"/>
  <c r="J3810" i="3"/>
  <c r="J3811" i="3"/>
  <c r="J3812" i="3"/>
  <c r="J3813" i="3"/>
  <c r="J3814" i="3"/>
  <c r="J3815" i="3"/>
  <c r="J3816" i="3"/>
  <c r="J3817" i="3"/>
  <c r="J3818" i="3"/>
  <c r="J3819" i="3"/>
  <c r="J3820" i="3"/>
  <c r="J3821" i="3"/>
  <c r="J3822" i="3"/>
  <c r="J3823" i="3"/>
  <c r="J3824" i="3"/>
  <c r="J3825" i="3"/>
  <c r="J3826" i="3"/>
  <c r="J3827" i="3"/>
  <c r="J3828" i="3"/>
  <c r="J3829" i="3"/>
  <c r="J3830" i="3"/>
  <c r="J3831" i="3"/>
  <c r="J3832" i="3"/>
  <c r="J3833" i="3"/>
  <c r="J3834" i="3"/>
  <c r="J3835" i="3"/>
  <c r="J3836" i="3"/>
  <c r="J3837" i="3"/>
  <c r="J3838" i="3"/>
  <c r="J3839" i="3"/>
  <c r="J3840" i="3"/>
  <c r="J3841" i="3"/>
  <c r="J3842" i="3"/>
  <c r="J3843" i="3"/>
  <c r="J3844" i="3"/>
  <c r="J3845" i="3"/>
  <c r="J3846" i="3"/>
  <c r="J3847" i="3"/>
  <c r="J3848" i="3"/>
  <c r="J3849" i="3"/>
  <c r="J3850" i="3"/>
  <c r="J3851" i="3"/>
  <c r="J3852" i="3"/>
  <c r="J3853" i="3"/>
  <c r="J3854" i="3"/>
  <c r="J3855" i="3"/>
  <c r="J3856" i="3"/>
  <c r="J3857" i="3"/>
  <c r="J3858" i="3"/>
  <c r="J3859" i="3"/>
  <c r="J3860" i="3"/>
  <c r="J3861" i="3"/>
  <c r="J3862" i="3"/>
  <c r="J3863" i="3"/>
  <c r="J3864" i="3"/>
  <c r="J3865" i="3"/>
  <c r="J3866" i="3"/>
  <c r="J3867" i="3"/>
  <c r="J3868" i="3"/>
  <c r="J3869" i="3"/>
  <c r="J3870" i="3"/>
  <c r="J3871" i="3"/>
  <c r="J3872" i="3"/>
  <c r="J3873" i="3"/>
  <c r="J3874" i="3"/>
  <c r="J3875" i="3"/>
  <c r="J3876" i="3"/>
  <c r="J3877" i="3"/>
  <c r="J3878" i="3"/>
  <c r="J3879" i="3"/>
  <c r="J3880" i="3"/>
  <c r="J3881" i="3"/>
  <c r="J3882" i="3"/>
  <c r="J3883" i="3"/>
  <c r="J3884" i="3"/>
  <c r="J3885" i="3"/>
  <c r="J3886" i="3"/>
  <c r="J3887" i="3"/>
  <c r="J3888" i="3"/>
  <c r="J3889" i="3"/>
  <c r="J3890" i="3"/>
  <c r="J3891" i="3"/>
  <c r="J3892" i="3"/>
  <c r="J3893" i="3"/>
  <c r="J3894" i="3"/>
  <c r="J3895" i="3"/>
  <c r="J3896" i="3"/>
  <c r="J3897" i="3"/>
  <c r="J3898" i="3"/>
  <c r="J3899" i="3"/>
  <c r="J3900" i="3"/>
  <c r="J3901" i="3"/>
  <c r="J3902" i="3"/>
  <c r="J3903" i="3"/>
  <c r="J3904" i="3"/>
  <c r="J3905" i="3"/>
  <c r="J3906" i="3"/>
  <c r="J3907" i="3"/>
  <c r="J3908" i="3"/>
  <c r="J3909" i="3"/>
  <c r="J3910" i="3"/>
  <c r="J3911" i="3"/>
  <c r="J3912" i="3"/>
  <c r="J3913" i="3"/>
  <c r="J3914" i="3"/>
  <c r="J3915" i="3"/>
  <c r="J3916" i="3"/>
  <c r="J3917" i="3"/>
  <c r="J3918" i="3"/>
  <c r="J3919" i="3"/>
  <c r="J3920" i="3"/>
  <c r="J3921" i="3"/>
  <c r="J3922" i="3"/>
  <c r="J3923" i="3"/>
  <c r="J3924" i="3"/>
  <c r="J3925" i="3"/>
  <c r="J3926" i="3"/>
  <c r="J3927" i="3"/>
  <c r="J3928" i="3"/>
  <c r="J3929" i="3"/>
  <c r="J3930" i="3"/>
  <c r="J3931" i="3"/>
  <c r="J3932" i="3"/>
  <c r="J3933" i="3"/>
  <c r="J3934" i="3"/>
  <c r="J3935" i="3"/>
  <c r="J3936" i="3"/>
  <c r="J3937" i="3"/>
  <c r="J3938" i="3"/>
  <c r="J3939" i="3"/>
  <c r="J3940" i="3"/>
  <c r="J3941" i="3"/>
  <c r="J3942" i="3"/>
  <c r="J3943" i="3"/>
  <c r="J3944" i="3"/>
  <c r="J3945" i="3"/>
  <c r="J3946" i="3"/>
  <c r="J3947" i="3"/>
  <c r="J3948" i="3"/>
  <c r="J3949" i="3"/>
  <c r="J3950" i="3"/>
  <c r="J3951" i="3"/>
  <c r="J3952" i="3"/>
  <c r="J3953" i="3"/>
  <c r="J3954" i="3"/>
  <c r="J3955" i="3"/>
  <c r="J3956" i="3"/>
  <c r="J3957" i="3"/>
  <c r="J3958" i="3"/>
  <c r="J3959" i="3"/>
  <c r="J3960" i="3"/>
  <c r="J3961" i="3"/>
  <c r="J3962" i="3"/>
  <c r="J3963" i="3"/>
  <c r="J3964" i="3"/>
  <c r="J3965" i="3"/>
  <c r="J3966" i="3"/>
  <c r="J3967" i="3"/>
  <c r="J3968" i="3"/>
  <c r="J3969" i="3"/>
  <c r="J3970" i="3"/>
  <c r="J3971" i="3"/>
  <c r="J3972" i="3"/>
  <c r="J3973" i="3"/>
  <c r="J3974" i="3"/>
  <c r="J3975" i="3"/>
  <c r="J3976" i="3"/>
  <c r="J3977" i="3"/>
  <c r="J3978" i="3"/>
  <c r="J3979" i="3"/>
  <c r="J3980" i="3"/>
  <c r="J3981" i="3"/>
  <c r="J3982" i="3"/>
  <c r="J3983" i="3"/>
  <c r="J3984" i="3"/>
  <c r="J3985" i="3"/>
  <c r="J3986" i="3"/>
  <c r="J3987" i="3"/>
  <c r="J3988" i="3"/>
  <c r="J3989" i="3"/>
  <c r="J3990" i="3"/>
  <c r="J3991" i="3"/>
  <c r="J3992" i="3"/>
  <c r="J3993" i="3"/>
  <c r="J3994" i="3"/>
  <c r="J3995" i="3"/>
  <c r="J3996" i="3"/>
  <c r="J3997" i="3"/>
  <c r="J3998" i="3"/>
  <c r="J3999" i="3"/>
  <c r="J4000" i="3"/>
  <c r="J4001" i="3"/>
  <c r="J4002" i="3"/>
  <c r="J4003" i="3"/>
  <c r="J4004" i="3"/>
  <c r="J4005" i="3"/>
  <c r="J4006" i="3"/>
  <c r="J4007" i="3"/>
  <c r="J4008" i="3"/>
  <c r="J4009" i="3"/>
  <c r="J4010" i="3"/>
  <c r="J4011" i="3"/>
  <c r="J4012" i="3"/>
  <c r="J4013" i="3"/>
  <c r="J4014" i="3"/>
  <c r="J4015" i="3"/>
  <c r="J4016" i="3"/>
  <c r="J4017" i="3"/>
  <c r="J4018" i="3"/>
  <c r="J4019" i="3"/>
  <c r="J4020" i="3"/>
  <c r="J4021" i="3"/>
  <c r="J4022" i="3"/>
  <c r="J4023" i="3"/>
  <c r="J4024" i="3"/>
  <c r="J4025" i="3"/>
  <c r="J4026" i="3"/>
  <c r="J4027" i="3"/>
  <c r="J4028" i="3"/>
  <c r="J4029" i="3"/>
  <c r="J4030" i="3"/>
  <c r="J4031" i="3"/>
  <c r="J4032" i="3"/>
  <c r="J4033" i="3"/>
  <c r="J4034" i="3"/>
  <c r="J4035" i="3"/>
  <c r="J4036" i="3"/>
  <c r="J4037" i="3"/>
  <c r="J4038" i="3"/>
  <c r="J4039" i="3"/>
  <c r="J4040" i="3"/>
  <c r="J4041" i="3"/>
  <c r="J4042" i="3"/>
  <c r="J4043" i="3"/>
  <c r="J4044" i="3"/>
  <c r="J4045" i="3"/>
  <c r="J4046" i="3"/>
  <c r="J4047" i="3"/>
  <c r="J4048" i="3"/>
  <c r="J4049" i="3"/>
  <c r="J4050" i="3"/>
  <c r="J4051" i="3"/>
  <c r="J4052" i="3"/>
  <c r="J4053" i="3"/>
  <c r="J4054" i="3"/>
  <c r="J4055" i="3"/>
  <c r="J4056" i="3"/>
  <c r="J4057" i="3"/>
  <c r="J4058" i="3"/>
  <c r="J4059" i="3"/>
  <c r="J4060" i="3"/>
  <c r="J4061" i="3"/>
  <c r="J4062" i="3"/>
  <c r="J4063" i="3"/>
  <c r="J4064" i="3"/>
  <c r="J4065" i="3"/>
  <c r="J4066" i="3"/>
  <c r="J4067" i="3"/>
  <c r="J4068" i="3"/>
  <c r="J4069" i="3"/>
  <c r="J4070" i="3"/>
  <c r="J4071" i="3"/>
  <c r="J4072" i="3"/>
  <c r="J4073" i="3"/>
  <c r="J4074" i="3"/>
  <c r="J4075" i="3"/>
  <c r="J4076" i="3"/>
  <c r="J4077" i="3"/>
  <c r="J4078" i="3"/>
  <c r="J4079" i="3"/>
  <c r="J4080" i="3"/>
  <c r="J4081" i="3"/>
  <c r="J4082" i="3"/>
  <c r="J4083" i="3"/>
  <c r="J4084" i="3"/>
  <c r="J4085" i="3"/>
  <c r="J4086" i="3"/>
  <c r="J4087" i="3"/>
  <c r="J4088" i="3"/>
  <c r="J4089" i="3"/>
  <c r="J4090" i="3"/>
  <c r="J4091" i="3"/>
  <c r="J4092" i="3"/>
  <c r="J4093" i="3"/>
  <c r="J4094" i="3"/>
  <c r="J4095" i="3"/>
  <c r="J4096" i="3"/>
  <c r="J4097" i="3"/>
  <c r="J4098" i="3"/>
  <c r="J4099" i="3"/>
  <c r="J4100" i="3"/>
  <c r="J4101" i="3"/>
  <c r="J4102" i="3"/>
  <c r="J4103" i="3"/>
  <c r="J4104" i="3"/>
  <c r="J4105" i="3"/>
  <c r="J4106" i="3"/>
  <c r="J4107" i="3"/>
  <c r="J4108" i="3"/>
  <c r="J4109" i="3"/>
  <c r="J4110" i="3"/>
  <c r="J4111" i="3"/>
  <c r="J4112" i="3"/>
  <c r="J4113" i="3"/>
  <c r="J4114" i="3"/>
  <c r="J4115" i="3"/>
  <c r="J4116" i="3"/>
  <c r="J4117" i="3"/>
  <c r="J4118" i="3"/>
  <c r="J4119" i="3"/>
  <c r="J4120" i="3"/>
  <c r="J4121" i="3"/>
  <c r="J4122" i="3"/>
  <c r="J4123" i="3"/>
  <c r="J4124" i="3"/>
  <c r="J4125" i="3"/>
  <c r="J4126" i="3"/>
  <c r="J4127" i="3"/>
  <c r="J4128" i="3"/>
  <c r="J4129" i="3"/>
  <c r="J4130" i="3"/>
  <c r="J4131" i="3"/>
  <c r="J4132" i="3"/>
  <c r="J4133" i="3"/>
  <c r="J4134" i="3"/>
  <c r="J4135" i="3"/>
  <c r="J4136" i="3"/>
  <c r="J4137" i="3"/>
  <c r="J4138" i="3"/>
  <c r="J4139" i="3"/>
  <c r="J4140" i="3"/>
  <c r="J4141" i="3"/>
  <c r="J4142" i="3"/>
  <c r="J4143" i="3"/>
  <c r="J4144" i="3"/>
  <c r="J4145" i="3"/>
  <c r="J4146" i="3"/>
  <c r="J4147" i="3"/>
  <c r="J4148" i="3"/>
  <c r="J4149" i="3"/>
  <c r="J4150" i="3"/>
  <c r="J4151" i="3"/>
  <c r="J4152" i="3"/>
  <c r="J4153" i="3"/>
  <c r="J4154" i="3"/>
  <c r="J4155" i="3"/>
  <c r="J4156" i="3"/>
  <c r="J4157" i="3"/>
  <c r="J4158" i="3"/>
  <c r="J4159" i="3"/>
  <c r="J4160" i="3"/>
  <c r="J4161" i="3"/>
  <c r="J4162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058" i="3"/>
  <c r="I1059" i="3"/>
  <c r="I1060" i="3"/>
  <c r="I1061" i="3"/>
  <c r="I1062" i="3"/>
  <c r="I1063" i="3"/>
  <c r="I1064" i="3"/>
  <c r="I1065" i="3"/>
  <c r="I1066" i="3"/>
  <c r="I1067" i="3"/>
  <c r="I1068" i="3"/>
  <c r="I1069" i="3"/>
  <c r="I1070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6" i="3"/>
  <c r="I1097" i="3"/>
  <c r="I1098" i="3"/>
  <c r="I1099" i="3"/>
  <c r="I1100" i="3"/>
  <c r="I1101" i="3"/>
  <c r="I1102" i="3"/>
  <c r="I1103" i="3"/>
  <c r="I1104" i="3"/>
  <c r="I1105" i="3"/>
  <c r="I1106" i="3"/>
  <c r="I1107" i="3"/>
  <c r="I1108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I1121" i="3"/>
  <c r="I1122" i="3"/>
  <c r="I1123" i="3"/>
  <c r="I1124" i="3"/>
  <c r="I1125" i="3"/>
  <c r="I1126" i="3"/>
  <c r="I1127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I1140" i="3"/>
  <c r="I1141" i="3"/>
  <c r="I1142" i="3"/>
  <c r="I1143" i="3"/>
  <c r="I1144" i="3"/>
  <c r="I1145" i="3"/>
  <c r="I1146" i="3"/>
  <c r="I1147" i="3"/>
  <c r="I1148" i="3"/>
  <c r="I1149" i="3"/>
  <c r="I1150" i="3"/>
  <c r="I1151" i="3"/>
  <c r="I1152" i="3"/>
  <c r="I1153" i="3"/>
  <c r="I1154" i="3"/>
  <c r="I1155" i="3"/>
  <c r="I1156" i="3"/>
  <c r="I1157" i="3"/>
  <c r="I1158" i="3"/>
  <c r="I1159" i="3"/>
  <c r="I1160" i="3"/>
  <c r="I1161" i="3"/>
  <c r="I1162" i="3"/>
  <c r="I1163" i="3"/>
  <c r="I1164" i="3"/>
  <c r="I1165" i="3"/>
  <c r="I1166" i="3"/>
  <c r="I1167" i="3"/>
  <c r="I1168" i="3"/>
  <c r="I1169" i="3"/>
  <c r="I1170" i="3"/>
  <c r="I1171" i="3"/>
  <c r="I1172" i="3"/>
  <c r="I1173" i="3"/>
  <c r="I1174" i="3"/>
  <c r="I1175" i="3"/>
  <c r="I1176" i="3"/>
  <c r="I1177" i="3"/>
  <c r="I1178" i="3"/>
  <c r="I1179" i="3"/>
  <c r="I1180" i="3"/>
  <c r="I1181" i="3"/>
  <c r="I1182" i="3"/>
  <c r="I1183" i="3"/>
  <c r="I1184" i="3"/>
  <c r="I1185" i="3"/>
  <c r="I1186" i="3"/>
  <c r="I1187" i="3"/>
  <c r="I1188" i="3"/>
  <c r="I1189" i="3"/>
  <c r="I1190" i="3"/>
  <c r="I1191" i="3"/>
  <c r="I1192" i="3"/>
  <c r="I1193" i="3"/>
  <c r="I1194" i="3"/>
  <c r="I1195" i="3"/>
  <c r="I1196" i="3"/>
  <c r="I1197" i="3"/>
  <c r="I1198" i="3"/>
  <c r="I1199" i="3"/>
  <c r="I1200" i="3"/>
  <c r="I1201" i="3"/>
  <c r="I1202" i="3"/>
  <c r="I1203" i="3"/>
  <c r="I1204" i="3"/>
  <c r="I1205" i="3"/>
  <c r="I1206" i="3"/>
  <c r="I1207" i="3"/>
  <c r="I1208" i="3"/>
  <c r="I1209" i="3"/>
  <c r="I1210" i="3"/>
  <c r="I1211" i="3"/>
  <c r="I1212" i="3"/>
  <c r="I1213" i="3"/>
  <c r="I1214" i="3"/>
  <c r="I1215" i="3"/>
  <c r="I1216" i="3"/>
  <c r="I1217" i="3"/>
  <c r="I1218" i="3"/>
  <c r="I1219" i="3"/>
  <c r="I1220" i="3"/>
  <c r="I1221" i="3"/>
  <c r="I1222" i="3"/>
  <c r="I1223" i="3"/>
  <c r="I1224" i="3"/>
  <c r="I1225" i="3"/>
  <c r="I1226" i="3"/>
  <c r="I1227" i="3"/>
  <c r="I1228" i="3"/>
  <c r="I1229" i="3"/>
  <c r="I1230" i="3"/>
  <c r="I1231" i="3"/>
  <c r="I1232" i="3"/>
  <c r="I1233" i="3"/>
  <c r="I1234" i="3"/>
  <c r="I1235" i="3"/>
  <c r="I1236" i="3"/>
  <c r="I1237" i="3"/>
  <c r="I1238" i="3"/>
  <c r="I1239" i="3"/>
  <c r="I1240" i="3"/>
  <c r="I1241" i="3"/>
  <c r="I1242" i="3"/>
  <c r="I1243" i="3"/>
  <c r="I1244" i="3"/>
  <c r="I1245" i="3"/>
  <c r="I1246" i="3"/>
  <c r="I1247" i="3"/>
  <c r="I1248" i="3"/>
  <c r="I1249" i="3"/>
  <c r="I1250" i="3"/>
  <c r="I1251" i="3"/>
  <c r="I1252" i="3"/>
  <c r="I1253" i="3"/>
  <c r="I1254" i="3"/>
  <c r="I1255" i="3"/>
  <c r="I1256" i="3"/>
  <c r="I1257" i="3"/>
  <c r="I1258" i="3"/>
  <c r="I1259" i="3"/>
  <c r="I1260" i="3"/>
  <c r="I1261" i="3"/>
  <c r="I1262" i="3"/>
  <c r="I1263" i="3"/>
  <c r="I1264" i="3"/>
  <c r="I1265" i="3"/>
  <c r="I1266" i="3"/>
  <c r="I1267" i="3"/>
  <c r="I1268" i="3"/>
  <c r="I1269" i="3"/>
  <c r="I1270" i="3"/>
  <c r="I1271" i="3"/>
  <c r="I1272" i="3"/>
  <c r="I1273" i="3"/>
  <c r="I1274" i="3"/>
  <c r="I1275" i="3"/>
  <c r="I1276" i="3"/>
  <c r="I1277" i="3"/>
  <c r="I1278" i="3"/>
  <c r="I1279" i="3"/>
  <c r="I1280" i="3"/>
  <c r="I1281" i="3"/>
  <c r="I1282" i="3"/>
  <c r="I1283" i="3"/>
  <c r="I1284" i="3"/>
  <c r="I1285" i="3"/>
  <c r="I1286" i="3"/>
  <c r="I1287" i="3"/>
  <c r="I1288" i="3"/>
  <c r="I1289" i="3"/>
  <c r="I1290" i="3"/>
  <c r="I1291" i="3"/>
  <c r="I1292" i="3"/>
  <c r="I1293" i="3"/>
  <c r="I1294" i="3"/>
  <c r="I1295" i="3"/>
  <c r="I1296" i="3"/>
  <c r="I1297" i="3"/>
  <c r="I1298" i="3"/>
  <c r="I1299" i="3"/>
  <c r="I1300" i="3"/>
  <c r="I1301" i="3"/>
  <c r="I1302" i="3"/>
  <c r="I1303" i="3"/>
  <c r="I1304" i="3"/>
  <c r="I1305" i="3"/>
  <c r="I1306" i="3"/>
  <c r="I1307" i="3"/>
  <c r="I1308" i="3"/>
  <c r="I1309" i="3"/>
  <c r="I1310" i="3"/>
  <c r="I1311" i="3"/>
  <c r="I1312" i="3"/>
  <c r="I1313" i="3"/>
  <c r="I1314" i="3"/>
  <c r="I1315" i="3"/>
  <c r="I1316" i="3"/>
  <c r="I1317" i="3"/>
  <c r="I1318" i="3"/>
  <c r="I1319" i="3"/>
  <c r="I1320" i="3"/>
  <c r="I1321" i="3"/>
  <c r="I1322" i="3"/>
  <c r="I1323" i="3"/>
  <c r="I1324" i="3"/>
  <c r="I1325" i="3"/>
  <c r="I1326" i="3"/>
  <c r="I1327" i="3"/>
  <c r="I1328" i="3"/>
  <c r="I1329" i="3"/>
  <c r="I1330" i="3"/>
  <c r="I1331" i="3"/>
  <c r="I1332" i="3"/>
  <c r="I1333" i="3"/>
  <c r="I1334" i="3"/>
  <c r="I1335" i="3"/>
  <c r="I1336" i="3"/>
  <c r="I1337" i="3"/>
  <c r="I1338" i="3"/>
  <c r="I1339" i="3"/>
  <c r="I1340" i="3"/>
  <c r="I1341" i="3"/>
  <c r="I1342" i="3"/>
  <c r="I1343" i="3"/>
  <c r="I1344" i="3"/>
  <c r="I1345" i="3"/>
  <c r="I1346" i="3"/>
  <c r="I1347" i="3"/>
  <c r="I1348" i="3"/>
  <c r="I1349" i="3"/>
  <c r="I1350" i="3"/>
  <c r="I1351" i="3"/>
  <c r="I1352" i="3"/>
  <c r="I1353" i="3"/>
  <c r="I1354" i="3"/>
  <c r="I1355" i="3"/>
  <c r="I1356" i="3"/>
  <c r="I1357" i="3"/>
  <c r="I1358" i="3"/>
  <c r="I1359" i="3"/>
  <c r="I1360" i="3"/>
  <c r="I1361" i="3"/>
  <c r="I1362" i="3"/>
  <c r="I1363" i="3"/>
  <c r="I1364" i="3"/>
  <c r="I1365" i="3"/>
  <c r="I1366" i="3"/>
  <c r="I1367" i="3"/>
  <c r="I1368" i="3"/>
  <c r="I1369" i="3"/>
  <c r="I1370" i="3"/>
  <c r="I1371" i="3"/>
  <c r="I1372" i="3"/>
  <c r="I1373" i="3"/>
  <c r="I1374" i="3"/>
  <c r="I1375" i="3"/>
  <c r="I1376" i="3"/>
  <c r="I1377" i="3"/>
  <c r="I1378" i="3"/>
  <c r="I1379" i="3"/>
  <c r="I1380" i="3"/>
  <c r="I1381" i="3"/>
  <c r="I1382" i="3"/>
  <c r="I1383" i="3"/>
  <c r="I1384" i="3"/>
  <c r="I1385" i="3"/>
  <c r="I1386" i="3"/>
  <c r="I1387" i="3"/>
  <c r="I1388" i="3"/>
  <c r="I1389" i="3"/>
  <c r="I1390" i="3"/>
  <c r="I1391" i="3"/>
  <c r="I1392" i="3"/>
  <c r="I1393" i="3"/>
  <c r="I1394" i="3"/>
  <c r="I1395" i="3"/>
  <c r="I1396" i="3"/>
  <c r="I1397" i="3"/>
  <c r="I1398" i="3"/>
  <c r="I1399" i="3"/>
  <c r="I1400" i="3"/>
  <c r="I1401" i="3"/>
  <c r="I1402" i="3"/>
  <c r="I1403" i="3"/>
  <c r="I1404" i="3"/>
  <c r="I1405" i="3"/>
  <c r="I1406" i="3"/>
  <c r="I1407" i="3"/>
  <c r="I1408" i="3"/>
  <c r="I1409" i="3"/>
  <c r="I1410" i="3"/>
  <c r="I1411" i="3"/>
  <c r="I1412" i="3"/>
  <c r="I1413" i="3"/>
  <c r="I1414" i="3"/>
  <c r="I1415" i="3"/>
  <c r="I1416" i="3"/>
  <c r="I1417" i="3"/>
  <c r="I1418" i="3"/>
  <c r="I1419" i="3"/>
  <c r="I1420" i="3"/>
  <c r="I1421" i="3"/>
  <c r="I1422" i="3"/>
  <c r="I1423" i="3"/>
  <c r="I1424" i="3"/>
  <c r="I1425" i="3"/>
  <c r="I1426" i="3"/>
  <c r="I1427" i="3"/>
  <c r="I1428" i="3"/>
  <c r="I1429" i="3"/>
  <c r="I1430" i="3"/>
  <c r="I1431" i="3"/>
  <c r="I1432" i="3"/>
  <c r="I1433" i="3"/>
  <c r="I1434" i="3"/>
  <c r="I1435" i="3"/>
  <c r="I1436" i="3"/>
  <c r="I1437" i="3"/>
  <c r="I1438" i="3"/>
  <c r="I1439" i="3"/>
  <c r="I1440" i="3"/>
  <c r="I1441" i="3"/>
  <c r="I1442" i="3"/>
  <c r="I1443" i="3"/>
  <c r="I1444" i="3"/>
  <c r="I1445" i="3"/>
  <c r="I1446" i="3"/>
  <c r="I1447" i="3"/>
  <c r="I1448" i="3"/>
  <c r="I1449" i="3"/>
  <c r="I1450" i="3"/>
  <c r="I1451" i="3"/>
  <c r="I1452" i="3"/>
  <c r="I1453" i="3"/>
  <c r="I1454" i="3"/>
  <c r="I1455" i="3"/>
  <c r="I1456" i="3"/>
  <c r="I1457" i="3"/>
  <c r="I1458" i="3"/>
  <c r="I1459" i="3"/>
  <c r="I1460" i="3"/>
  <c r="I1461" i="3"/>
  <c r="I1462" i="3"/>
  <c r="I1463" i="3"/>
  <c r="I1464" i="3"/>
  <c r="I1465" i="3"/>
  <c r="I1466" i="3"/>
  <c r="I1467" i="3"/>
  <c r="I1468" i="3"/>
  <c r="I1469" i="3"/>
  <c r="I1470" i="3"/>
  <c r="I1471" i="3"/>
  <c r="I1472" i="3"/>
  <c r="I1473" i="3"/>
  <c r="I1474" i="3"/>
  <c r="I1475" i="3"/>
  <c r="I1476" i="3"/>
  <c r="I1477" i="3"/>
  <c r="I1478" i="3"/>
  <c r="I1479" i="3"/>
  <c r="I1480" i="3"/>
  <c r="I1481" i="3"/>
  <c r="I1482" i="3"/>
  <c r="I1483" i="3"/>
  <c r="I1484" i="3"/>
  <c r="I1485" i="3"/>
  <c r="I1486" i="3"/>
  <c r="I1487" i="3"/>
  <c r="I1488" i="3"/>
  <c r="I1489" i="3"/>
  <c r="I1490" i="3"/>
  <c r="I1491" i="3"/>
  <c r="I1492" i="3"/>
  <c r="I1493" i="3"/>
  <c r="I1494" i="3"/>
  <c r="I1495" i="3"/>
  <c r="I1496" i="3"/>
  <c r="I1497" i="3"/>
  <c r="I1498" i="3"/>
  <c r="I1499" i="3"/>
  <c r="I1500" i="3"/>
  <c r="I1501" i="3"/>
  <c r="I1502" i="3"/>
  <c r="I1503" i="3"/>
  <c r="I1504" i="3"/>
  <c r="I1505" i="3"/>
  <c r="I1506" i="3"/>
  <c r="I1507" i="3"/>
  <c r="I1508" i="3"/>
  <c r="I1509" i="3"/>
  <c r="I1510" i="3"/>
  <c r="I1511" i="3"/>
  <c r="I1512" i="3"/>
  <c r="I1513" i="3"/>
  <c r="I1514" i="3"/>
  <c r="I1515" i="3"/>
  <c r="I1516" i="3"/>
  <c r="I1517" i="3"/>
  <c r="I1518" i="3"/>
  <c r="I1519" i="3"/>
  <c r="I1520" i="3"/>
  <c r="I1521" i="3"/>
  <c r="I1522" i="3"/>
  <c r="I1523" i="3"/>
  <c r="I1524" i="3"/>
  <c r="I1525" i="3"/>
  <c r="I1526" i="3"/>
  <c r="I1527" i="3"/>
  <c r="I1528" i="3"/>
  <c r="I1529" i="3"/>
  <c r="I1530" i="3"/>
  <c r="I1531" i="3"/>
  <c r="I1532" i="3"/>
  <c r="I1533" i="3"/>
  <c r="I1534" i="3"/>
  <c r="I1535" i="3"/>
  <c r="I1536" i="3"/>
  <c r="I1537" i="3"/>
  <c r="I1538" i="3"/>
  <c r="I1539" i="3"/>
  <c r="I1540" i="3"/>
  <c r="I1541" i="3"/>
  <c r="I1542" i="3"/>
  <c r="I1543" i="3"/>
  <c r="I1544" i="3"/>
  <c r="I1545" i="3"/>
  <c r="I1546" i="3"/>
  <c r="I1547" i="3"/>
  <c r="I1548" i="3"/>
  <c r="I1549" i="3"/>
  <c r="I1550" i="3"/>
  <c r="I1551" i="3"/>
  <c r="I1552" i="3"/>
  <c r="I1553" i="3"/>
  <c r="I1554" i="3"/>
  <c r="I1555" i="3"/>
  <c r="I1556" i="3"/>
  <c r="I1557" i="3"/>
  <c r="I1558" i="3"/>
  <c r="I1559" i="3"/>
  <c r="I1560" i="3"/>
  <c r="I1561" i="3"/>
  <c r="I1562" i="3"/>
  <c r="I1563" i="3"/>
  <c r="I1564" i="3"/>
  <c r="I1565" i="3"/>
  <c r="I1566" i="3"/>
  <c r="I1567" i="3"/>
  <c r="I1568" i="3"/>
  <c r="I1569" i="3"/>
  <c r="I1570" i="3"/>
  <c r="I1571" i="3"/>
  <c r="I1572" i="3"/>
  <c r="I1573" i="3"/>
  <c r="I1574" i="3"/>
  <c r="I1575" i="3"/>
  <c r="I1576" i="3"/>
  <c r="I1577" i="3"/>
  <c r="I1578" i="3"/>
  <c r="I1579" i="3"/>
  <c r="I1580" i="3"/>
  <c r="I1581" i="3"/>
  <c r="I1582" i="3"/>
  <c r="I1583" i="3"/>
  <c r="I1584" i="3"/>
  <c r="I1585" i="3"/>
  <c r="I1586" i="3"/>
  <c r="I1587" i="3"/>
  <c r="I1588" i="3"/>
  <c r="I1589" i="3"/>
  <c r="I1590" i="3"/>
  <c r="I1591" i="3"/>
  <c r="I1592" i="3"/>
  <c r="I1593" i="3"/>
  <c r="I1594" i="3"/>
  <c r="I1595" i="3"/>
  <c r="I1596" i="3"/>
  <c r="I1597" i="3"/>
  <c r="I1598" i="3"/>
  <c r="I1599" i="3"/>
  <c r="I1600" i="3"/>
  <c r="I1601" i="3"/>
  <c r="I1602" i="3"/>
  <c r="I1603" i="3"/>
  <c r="I1604" i="3"/>
  <c r="I1605" i="3"/>
  <c r="I1606" i="3"/>
  <c r="I1607" i="3"/>
  <c r="I1608" i="3"/>
  <c r="I1609" i="3"/>
  <c r="I1610" i="3"/>
  <c r="I1611" i="3"/>
  <c r="I1612" i="3"/>
  <c r="I1613" i="3"/>
  <c r="I1614" i="3"/>
  <c r="I1615" i="3"/>
  <c r="I1616" i="3"/>
  <c r="I1617" i="3"/>
  <c r="I1618" i="3"/>
  <c r="I1619" i="3"/>
  <c r="I1620" i="3"/>
  <c r="I1621" i="3"/>
  <c r="I1622" i="3"/>
  <c r="I1623" i="3"/>
  <c r="I1624" i="3"/>
  <c r="I1625" i="3"/>
  <c r="I1626" i="3"/>
  <c r="I1627" i="3"/>
  <c r="I1628" i="3"/>
  <c r="I1629" i="3"/>
  <c r="I1630" i="3"/>
  <c r="I1631" i="3"/>
  <c r="I1632" i="3"/>
  <c r="I1633" i="3"/>
  <c r="I1634" i="3"/>
  <c r="I1635" i="3"/>
  <c r="I1636" i="3"/>
  <c r="I1637" i="3"/>
  <c r="I1638" i="3"/>
  <c r="I1639" i="3"/>
  <c r="I1640" i="3"/>
  <c r="I1641" i="3"/>
  <c r="I1642" i="3"/>
  <c r="I1643" i="3"/>
  <c r="I1644" i="3"/>
  <c r="I1645" i="3"/>
  <c r="I1646" i="3"/>
  <c r="I1647" i="3"/>
  <c r="I1648" i="3"/>
  <c r="I1649" i="3"/>
  <c r="I1650" i="3"/>
  <c r="I1651" i="3"/>
  <c r="I1652" i="3"/>
  <c r="I1653" i="3"/>
  <c r="I1654" i="3"/>
  <c r="I1655" i="3"/>
  <c r="I1656" i="3"/>
  <c r="I1657" i="3"/>
  <c r="I1658" i="3"/>
  <c r="I1659" i="3"/>
  <c r="I1660" i="3"/>
  <c r="I1661" i="3"/>
  <c r="I1662" i="3"/>
  <c r="I1663" i="3"/>
  <c r="I1664" i="3"/>
  <c r="I1665" i="3"/>
  <c r="I1666" i="3"/>
  <c r="I1667" i="3"/>
  <c r="I1668" i="3"/>
  <c r="I1669" i="3"/>
  <c r="I1670" i="3"/>
  <c r="I1671" i="3"/>
  <c r="I1672" i="3"/>
  <c r="I1673" i="3"/>
  <c r="I1674" i="3"/>
  <c r="I1675" i="3"/>
  <c r="I1676" i="3"/>
  <c r="I1677" i="3"/>
  <c r="I1678" i="3"/>
  <c r="I1679" i="3"/>
  <c r="I1680" i="3"/>
  <c r="I1681" i="3"/>
  <c r="I1682" i="3"/>
  <c r="I1683" i="3"/>
  <c r="I1684" i="3"/>
  <c r="I1685" i="3"/>
  <c r="I1686" i="3"/>
  <c r="I1687" i="3"/>
  <c r="I1688" i="3"/>
  <c r="I1689" i="3"/>
  <c r="I1690" i="3"/>
  <c r="I1691" i="3"/>
  <c r="I1692" i="3"/>
  <c r="I1693" i="3"/>
  <c r="I1694" i="3"/>
  <c r="I1695" i="3"/>
  <c r="I1696" i="3"/>
  <c r="I1697" i="3"/>
  <c r="I1698" i="3"/>
  <c r="I1699" i="3"/>
  <c r="I1700" i="3"/>
  <c r="I1701" i="3"/>
  <c r="I1702" i="3"/>
  <c r="I1703" i="3"/>
  <c r="I1704" i="3"/>
  <c r="I1705" i="3"/>
  <c r="I1706" i="3"/>
  <c r="I1707" i="3"/>
  <c r="I1708" i="3"/>
  <c r="I1709" i="3"/>
  <c r="I1710" i="3"/>
  <c r="I1711" i="3"/>
  <c r="I1712" i="3"/>
  <c r="I1713" i="3"/>
  <c r="I1714" i="3"/>
  <c r="I1715" i="3"/>
  <c r="I1716" i="3"/>
  <c r="I1717" i="3"/>
  <c r="I1718" i="3"/>
  <c r="I1719" i="3"/>
  <c r="I1720" i="3"/>
  <c r="I1721" i="3"/>
  <c r="I1722" i="3"/>
  <c r="I1723" i="3"/>
  <c r="I1724" i="3"/>
  <c r="I1725" i="3"/>
  <c r="I1726" i="3"/>
  <c r="I1727" i="3"/>
  <c r="I1728" i="3"/>
  <c r="I1729" i="3"/>
  <c r="I1730" i="3"/>
  <c r="I1731" i="3"/>
  <c r="I1732" i="3"/>
  <c r="I1733" i="3"/>
  <c r="I1734" i="3"/>
  <c r="I1735" i="3"/>
  <c r="I1736" i="3"/>
  <c r="I1737" i="3"/>
  <c r="I1738" i="3"/>
  <c r="I1739" i="3"/>
  <c r="I1740" i="3"/>
  <c r="I1741" i="3"/>
  <c r="I1742" i="3"/>
  <c r="I1743" i="3"/>
  <c r="I1744" i="3"/>
  <c r="I1745" i="3"/>
  <c r="I1746" i="3"/>
  <c r="I1747" i="3"/>
  <c r="I1748" i="3"/>
  <c r="I1749" i="3"/>
  <c r="I1750" i="3"/>
  <c r="I1751" i="3"/>
  <c r="I1752" i="3"/>
  <c r="I1753" i="3"/>
  <c r="I1754" i="3"/>
  <c r="I1755" i="3"/>
  <c r="I1756" i="3"/>
  <c r="I1757" i="3"/>
  <c r="I1758" i="3"/>
  <c r="I1759" i="3"/>
  <c r="I1760" i="3"/>
  <c r="I1761" i="3"/>
  <c r="I1762" i="3"/>
  <c r="I1763" i="3"/>
  <c r="I1764" i="3"/>
  <c r="I1765" i="3"/>
  <c r="I1766" i="3"/>
  <c r="I1767" i="3"/>
  <c r="I1768" i="3"/>
  <c r="I1769" i="3"/>
  <c r="I1770" i="3"/>
  <c r="I1771" i="3"/>
  <c r="I1772" i="3"/>
  <c r="I1773" i="3"/>
  <c r="I1774" i="3"/>
  <c r="I1775" i="3"/>
  <c r="I1776" i="3"/>
  <c r="I1777" i="3"/>
  <c r="I1778" i="3"/>
  <c r="I1779" i="3"/>
  <c r="I1780" i="3"/>
  <c r="I1781" i="3"/>
  <c r="I1782" i="3"/>
  <c r="I1783" i="3"/>
  <c r="I1784" i="3"/>
  <c r="I1785" i="3"/>
  <c r="I1786" i="3"/>
  <c r="I1787" i="3"/>
  <c r="I1788" i="3"/>
  <c r="I1789" i="3"/>
  <c r="I1790" i="3"/>
  <c r="I1791" i="3"/>
  <c r="I1792" i="3"/>
  <c r="I1793" i="3"/>
  <c r="I1794" i="3"/>
  <c r="I1795" i="3"/>
  <c r="I1796" i="3"/>
  <c r="I1797" i="3"/>
  <c r="I1798" i="3"/>
  <c r="I1799" i="3"/>
  <c r="I1800" i="3"/>
  <c r="I1801" i="3"/>
  <c r="I1802" i="3"/>
  <c r="I1803" i="3"/>
  <c r="I1804" i="3"/>
  <c r="I1805" i="3"/>
  <c r="I1806" i="3"/>
  <c r="I1807" i="3"/>
  <c r="I1808" i="3"/>
  <c r="I1809" i="3"/>
  <c r="I1810" i="3"/>
  <c r="I1811" i="3"/>
  <c r="I1812" i="3"/>
  <c r="I1813" i="3"/>
  <c r="I1814" i="3"/>
  <c r="I1815" i="3"/>
  <c r="I1816" i="3"/>
  <c r="I1817" i="3"/>
  <c r="I1818" i="3"/>
  <c r="I1819" i="3"/>
  <c r="I1820" i="3"/>
  <c r="I1821" i="3"/>
  <c r="I1822" i="3"/>
  <c r="I1823" i="3"/>
  <c r="I1824" i="3"/>
  <c r="I1825" i="3"/>
  <c r="I1826" i="3"/>
  <c r="I1827" i="3"/>
  <c r="I1828" i="3"/>
  <c r="I1829" i="3"/>
  <c r="I1830" i="3"/>
  <c r="I1831" i="3"/>
  <c r="I1832" i="3"/>
  <c r="I1833" i="3"/>
  <c r="I1834" i="3"/>
  <c r="I1835" i="3"/>
  <c r="I1836" i="3"/>
  <c r="I1837" i="3"/>
  <c r="I1838" i="3"/>
  <c r="I1839" i="3"/>
  <c r="I1840" i="3"/>
  <c r="I1841" i="3"/>
  <c r="I1842" i="3"/>
  <c r="I1843" i="3"/>
  <c r="I1844" i="3"/>
  <c r="I1845" i="3"/>
  <c r="I1846" i="3"/>
  <c r="I1847" i="3"/>
  <c r="I1848" i="3"/>
  <c r="I1849" i="3"/>
  <c r="I1850" i="3"/>
  <c r="I1851" i="3"/>
  <c r="I1852" i="3"/>
  <c r="I1853" i="3"/>
  <c r="I1854" i="3"/>
  <c r="I1855" i="3"/>
  <c r="I1856" i="3"/>
  <c r="I1857" i="3"/>
  <c r="I1858" i="3"/>
  <c r="I1859" i="3"/>
  <c r="I1860" i="3"/>
  <c r="I1861" i="3"/>
  <c r="I1862" i="3"/>
  <c r="I1863" i="3"/>
  <c r="I1864" i="3"/>
  <c r="I1865" i="3"/>
  <c r="I1866" i="3"/>
  <c r="I1867" i="3"/>
  <c r="I1868" i="3"/>
  <c r="I1869" i="3"/>
  <c r="I1870" i="3"/>
  <c r="I1871" i="3"/>
  <c r="I1872" i="3"/>
  <c r="I1873" i="3"/>
  <c r="I1874" i="3"/>
  <c r="I1875" i="3"/>
  <c r="I1876" i="3"/>
  <c r="I1877" i="3"/>
  <c r="I1878" i="3"/>
  <c r="I1879" i="3"/>
  <c r="I1880" i="3"/>
  <c r="I1881" i="3"/>
  <c r="I1882" i="3"/>
  <c r="I1883" i="3"/>
  <c r="I1884" i="3"/>
  <c r="I1885" i="3"/>
  <c r="I1886" i="3"/>
  <c r="I1887" i="3"/>
  <c r="I1888" i="3"/>
  <c r="I1889" i="3"/>
  <c r="I1890" i="3"/>
  <c r="I1891" i="3"/>
  <c r="I1892" i="3"/>
  <c r="I1893" i="3"/>
  <c r="I1894" i="3"/>
  <c r="I1895" i="3"/>
  <c r="I1896" i="3"/>
  <c r="I1897" i="3"/>
  <c r="I1898" i="3"/>
  <c r="I1899" i="3"/>
  <c r="I1900" i="3"/>
  <c r="I1901" i="3"/>
  <c r="I1902" i="3"/>
  <c r="I1903" i="3"/>
  <c r="I1904" i="3"/>
  <c r="I1905" i="3"/>
  <c r="I1906" i="3"/>
  <c r="I1907" i="3"/>
  <c r="I1908" i="3"/>
  <c r="I1909" i="3"/>
  <c r="I1910" i="3"/>
  <c r="I1911" i="3"/>
  <c r="I1912" i="3"/>
  <c r="I1913" i="3"/>
  <c r="I1914" i="3"/>
  <c r="I1915" i="3"/>
  <c r="I1916" i="3"/>
  <c r="I1917" i="3"/>
  <c r="I1918" i="3"/>
  <c r="I1919" i="3"/>
  <c r="I1920" i="3"/>
  <c r="I1921" i="3"/>
  <c r="I1922" i="3"/>
  <c r="I1923" i="3"/>
  <c r="I1924" i="3"/>
  <c r="I1925" i="3"/>
  <c r="I1926" i="3"/>
  <c r="I1927" i="3"/>
  <c r="I1928" i="3"/>
  <c r="I1929" i="3"/>
  <c r="I1930" i="3"/>
  <c r="I1931" i="3"/>
  <c r="I1932" i="3"/>
  <c r="I1933" i="3"/>
  <c r="I1934" i="3"/>
  <c r="I1935" i="3"/>
  <c r="I1936" i="3"/>
  <c r="I1937" i="3"/>
  <c r="I1938" i="3"/>
  <c r="I1939" i="3"/>
  <c r="I1940" i="3"/>
  <c r="I1941" i="3"/>
  <c r="I1942" i="3"/>
  <c r="I1943" i="3"/>
  <c r="I1944" i="3"/>
  <c r="I1945" i="3"/>
  <c r="I1946" i="3"/>
  <c r="I1947" i="3"/>
  <c r="I1948" i="3"/>
  <c r="I1949" i="3"/>
  <c r="I1950" i="3"/>
  <c r="I1951" i="3"/>
  <c r="I1952" i="3"/>
  <c r="I1953" i="3"/>
  <c r="I1954" i="3"/>
  <c r="I1955" i="3"/>
  <c r="I1956" i="3"/>
  <c r="I1957" i="3"/>
  <c r="I1958" i="3"/>
  <c r="I1959" i="3"/>
  <c r="I1960" i="3"/>
  <c r="I1961" i="3"/>
  <c r="I1962" i="3"/>
  <c r="I1963" i="3"/>
  <c r="I1964" i="3"/>
  <c r="I1965" i="3"/>
  <c r="I1966" i="3"/>
  <c r="I1967" i="3"/>
  <c r="I1968" i="3"/>
  <c r="I1969" i="3"/>
  <c r="I1970" i="3"/>
  <c r="I1971" i="3"/>
  <c r="I1972" i="3"/>
  <c r="I1973" i="3"/>
  <c r="I1974" i="3"/>
  <c r="I1975" i="3"/>
  <c r="I1976" i="3"/>
  <c r="I1977" i="3"/>
  <c r="I1978" i="3"/>
  <c r="I1979" i="3"/>
  <c r="I1980" i="3"/>
  <c r="I1981" i="3"/>
  <c r="I1982" i="3"/>
  <c r="I1983" i="3"/>
  <c r="I1984" i="3"/>
  <c r="I1985" i="3"/>
  <c r="I1986" i="3"/>
  <c r="I1987" i="3"/>
  <c r="I1988" i="3"/>
  <c r="I1989" i="3"/>
  <c r="I1990" i="3"/>
  <c r="I1991" i="3"/>
  <c r="I1992" i="3"/>
  <c r="I1993" i="3"/>
  <c r="I1994" i="3"/>
  <c r="I1995" i="3"/>
  <c r="I1996" i="3"/>
  <c r="I1997" i="3"/>
  <c r="I1998" i="3"/>
  <c r="I1999" i="3"/>
  <c r="I2000" i="3"/>
  <c r="I2001" i="3"/>
  <c r="I2002" i="3"/>
  <c r="I2003" i="3"/>
  <c r="I2004" i="3"/>
  <c r="I2005" i="3"/>
  <c r="I2006" i="3"/>
  <c r="I2007" i="3"/>
  <c r="I2008" i="3"/>
  <c r="I2009" i="3"/>
  <c r="I2010" i="3"/>
  <c r="I2011" i="3"/>
  <c r="I2012" i="3"/>
  <c r="I2013" i="3"/>
  <c r="I2014" i="3"/>
  <c r="I2015" i="3"/>
  <c r="I2016" i="3"/>
  <c r="I2017" i="3"/>
  <c r="I2018" i="3"/>
  <c r="I2019" i="3"/>
  <c r="I2020" i="3"/>
  <c r="I2021" i="3"/>
  <c r="I2022" i="3"/>
  <c r="I2023" i="3"/>
  <c r="I2024" i="3"/>
  <c r="I2025" i="3"/>
  <c r="I2026" i="3"/>
  <c r="I2027" i="3"/>
  <c r="I2028" i="3"/>
  <c r="I2029" i="3"/>
  <c r="I2030" i="3"/>
  <c r="I2031" i="3"/>
  <c r="I2032" i="3"/>
  <c r="I2033" i="3"/>
  <c r="I2034" i="3"/>
  <c r="I2035" i="3"/>
  <c r="I2036" i="3"/>
  <c r="I2037" i="3"/>
  <c r="I2038" i="3"/>
  <c r="I2039" i="3"/>
  <c r="I2040" i="3"/>
  <c r="I2041" i="3"/>
  <c r="I2042" i="3"/>
  <c r="I2043" i="3"/>
  <c r="I2044" i="3"/>
  <c r="I2045" i="3"/>
  <c r="I2046" i="3"/>
  <c r="I2047" i="3"/>
  <c r="I2048" i="3"/>
  <c r="I2049" i="3"/>
  <c r="I2050" i="3"/>
  <c r="I2051" i="3"/>
  <c r="I2052" i="3"/>
  <c r="I2053" i="3"/>
  <c r="I2054" i="3"/>
  <c r="I2055" i="3"/>
  <c r="I2056" i="3"/>
  <c r="I2057" i="3"/>
  <c r="I2058" i="3"/>
  <c r="I2059" i="3"/>
  <c r="I2060" i="3"/>
  <c r="I2061" i="3"/>
  <c r="I2062" i="3"/>
  <c r="I2063" i="3"/>
  <c r="I2064" i="3"/>
  <c r="I2065" i="3"/>
  <c r="I2066" i="3"/>
  <c r="I2067" i="3"/>
  <c r="I2068" i="3"/>
  <c r="I2069" i="3"/>
  <c r="I2070" i="3"/>
  <c r="I2071" i="3"/>
  <c r="I2072" i="3"/>
  <c r="I2073" i="3"/>
  <c r="I2074" i="3"/>
  <c r="I2075" i="3"/>
  <c r="I2076" i="3"/>
  <c r="I2077" i="3"/>
  <c r="I2078" i="3"/>
  <c r="I2079" i="3"/>
  <c r="I2080" i="3"/>
  <c r="I2081" i="3"/>
  <c r="I2082" i="3"/>
  <c r="I2083" i="3"/>
  <c r="I2084" i="3"/>
  <c r="I2085" i="3"/>
  <c r="I2086" i="3"/>
  <c r="I2087" i="3"/>
  <c r="I2088" i="3"/>
  <c r="I2089" i="3"/>
  <c r="I2090" i="3"/>
  <c r="I2091" i="3"/>
  <c r="I2092" i="3"/>
  <c r="I2093" i="3"/>
  <c r="I2094" i="3"/>
  <c r="I2095" i="3"/>
  <c r="I2096" i="3"/>
  <c r="I2097" i="3"/>
  <c r="I2098" i="3"/>
  <c r="I2099" i="3"/>
  <c r="I2100" i="3"/>
  <c r="I2101" i="3"/>
  <c r="I2102" i="3"/>
  <c r="I2103" i="3"/>
  <c r="I2104" i="3"/>
  <c r="I2105" i="3"/>
  <c r="I2106" i="3"/>
  <c r="I2107" i="3"/>
  <c r="I2108" i="3"/>
  <c r="I2109" i="3"/>
  <c r="I2110" i="3"/>
  <c r="I2111" i="3"/>
  <c r="I2112" i="3"/>
  <c r="I2113" i="3"/>
  <c r="I2114" i="3"/>
  <c r="I2115" i="3"/>
  <c r="I2116" i="3"/>
  <c r="I2117" i="3"/>
  <c r="I2118" i="3"/>
  <c r="I2119" i="3"/>
  <c r="I2120" i="3"/>
  <c r="I2121" i="3"/>
  <c r="I2122" i="3"/>
  <c r="I2123" i="3"/>
  <c r="I2124" i="3"/>
  <c r="I2125" i="3"/>
  <c r="I2126" i="3"/>
  <c r="I2127" i="3"/>
  <c r="I2128" i="3"/>
  <c r="I2129" i="3"/>
  <c r="I2130" i="3"/>
  <c r="I2131" i="3"/>
  <c r="I2132" i="3"/>
  <c r="I2133" i="3"/>
  <c r="I2134" i="3"/>
  <c r="I2135" i="3"/>
  <c r="I2136" i="3"/>
  <c r="I2137" i="3"/>
  <c r="I2138" i="3"/>
  <c r="I2139" i="3"/>
  <c r="I2140" i="3"/>
  <c r="I2141" i="3"/>
  <c r="I2142" i="3"/>
  <c r="I2143" i="3"/>
  <c r="I2144" i="3"/>
  <c r="I2145" i="3"/>
  <c r="I2146" i="3"/>
  <c r="I2147" i="3"/>
  <c r="I2148" i="3"/>
  <c r="I2149" i="3"/>
  <c r="I2150" i="3"/>
  <c r="I2151" i="3"/>
  <c r="I2152" i="3"/>
  <c r="I2153" i="3"/>
  <c r="I2154" i="3"/>
  <c r="I2155" i="3"/>
  <c r="I2156" i="3"/>
  <c r="I2157" i="3"/>
  <c r="I2158" i="3"/>
  <c r="I2159" i="3"/>
  <c r="I2160" i="3"/>
  <c r="I2161" i="3"/>
  <c r="I2162" i="3"/>
  <c r="I2163" i="3"/>
  <c r="I2164" i="3"/>
  <c r="I2165" i="3"/>
  <c r="I2166" i="3"/>
  <c r="I2167" i="3"/>
  <c r="I2168" i="3"/>
  <c r="I2169" i="3"/>
  <c r="I2170" i="3"/>
  <c r="I2171" i="3"/>
  <c r="I2172" i="3"/>
  <c r="I2173" i="3"/>
  <c r="I2174" i="3"/>
  <c r="I2175" i="3"/>
  <c r="I2176" i="3"/>
  <c r="I2177" i="3"/>
  <c r="I2178" i="3"/>
  <c r="I2179" i="3"/>
  <c r="I2180" i="3"/>
  <c r="I2181" i="3"/>
  <c r="I2182" i="3"/>
  <c r="I2183" i="3"/>
  <c r="I2184" i="3"/>
  <c r="I2185" i="3"/>
  <c r="I2186" i="3"/>
  <c r="I2187" i="3"/>
  <c r="I2188" i="3"/>
  <c r="I2189" i="3"/>
  <c r="I2190" i="3"/>
  <c r="I2191" i="3"/>
  <c r="I2192" i="3"/>
  <c r="I2193" i="3"/>
  <c r="I2194" i="3"/>
  <c r="I2195" i="3"/>
  <c r="I2196" i="3"/>
  <c r="I2197" i="3"/>
  <c r="I2198" i="3"/>
  <c r="I2199" i="3"/>
  <c r="I2200" i="3"/>
  <c r="I2201" i="3"/>
  <c r="I2202" i="3"/>
  <c r="I2203" i="3"/>
  <c r="I2204" i="3"/>
  <c r="I2205" i="3"/>
  <c r="I2206" i="3"/>
  <c r="I2207" i="3"/>
  <c r="I2208" i="3"/>
  <c r="I2209" i="3"/>
  <c r="I2210" i="3"/>
  <c r="I2211" i="3"/>
  <c r="I2212" i="3"/>
  <c r="I2213" i="3"/>
  <c r="I2214" i="3"/>
  <c r="I2215" i="3"/>
  <c r="I2216" i="3"/>
  <c r="I2217" i="3"/>
  <c r="I2218" i="3"/>
  <c r="I2219" i="3"/>
  <c r="I2220" i="3"/>
  <c r="I2221" i="3"/>
  <c r="I2222" i="3"/>
  <c r="I2223" i="3"/>
  <c r="I2224" i="3"/>
  <c r="I2225" i="3"/>
  <c r="I2226" i="3"/>
  <c r="I2227" i="3"/>
  <c r="I2228" i="3"/>
  <c r="I2229" i="3"/>
  <c r="I2230" i="3"/>
  <c r="I2231" i="3"/>
  <c r="I2232" i="3"/>
  <c r="I2233" i="3"/>
  <c r="I2234" i="3"/>
  <c r="I2235" i="3"/>
  <c r="I2236" i="3"/>
  <c r="I2237" i="3"/>
  <c r="I2238" i="3"/>
  <c r="I2239" i="3"/>
  <c r="I2240" i="3"/>
  <c r="I2241" i="3"/>
  <c r="I2242" i="3"/>
  <c r="I2243" i="3"/>
  <c r="I2244" i="3"/>
  <c r="I2245" i="3"/>
  <c r="I2246" i="3"/>
  <c r="I2247" i="3"/>
  <c r="I2248" i="3"/>
  <c r="I2249" i="3"/>
  <c r="I2250" i="3"/>
  <c r="I2251" i="3"/>
  <c r="I2252" i="3"/>
  <c r="I2253" i="3"/>
  <c r="I2254" i="3"/>
  <c r="I2255" i="3"/>
  <c r="I2256" i="3"/>
  <c r="I2257" i="3"/>
  <c r="I2258" i="3"/>
  <c r="I2259" i="3"/>
  <c r="I2260" i="3"/>
  <c r="I2261" i="3"/>
  <c r="I2262" i="3"/>
  <c r="I2263" i="3"/>
  <c r="I2264" i="3"/>
  <c r="I2265" i="3"/>
  <c r="I2266" i="3"/>
  <c r="I2267" i="3"/>
  <c r="I2268" i="3"/>
  <c r="I2269" i="3"/>
  <c r="I2270" i="3"/>
  <c r="I2271" i="3"/>
  <c r="I2272" i="3"/>
  <c r="I2273" i="3"/>
  <c r="I2274" i="3"/>
  <c r="I2275" i="3"/>
  <c r="I2276" i="3"/>
  <c r="I2277" i="3"/>
  <c r="I2278" i="3"/>
  <c r="I2279" i="3"/>
  <c r="I2280" i="3"/>
  <c r="I2281" i="3"/>
  <c r="I2282" i="3"/>
  <c r="I2283" i="3"/>
  <c r="I2284" i="3"/>
  <c r="I2285" i="3"/>
  <c r="I2286" i="3"/>
  <c r="I2287" i="3"/>
  <c r="I2288" i="3"/>
  <c r="I2289" i="3"/>
  <c r="I2290" i="3"/>
  <c r="I2291" i="3"/>
  <c r="I2292" i="3"/>
  <c r="I2293" i="3"/>
  <c r="I2294" i="3"/>
  <c r="I2295" i="3"/>
  <c r="I2296" i="3"/>
  <c r="I2297" i="3"/>
  <c r="I2298" i="3"/>
  <c r="I2299" i="3"/>
  <c r="I2300" i="3"/>
  <c r="I2301" i="3"/>
  <c r="I2302" i="3"/>
  <c r="I2303" i="3"/>
  <c r="I2304" i="3"/>
  <c r="I2305" i="3"/>
  <c r="I2306" i="3"/>
  <c r="I2307" i="3"/>
  <c r="I2308" i="3"/>
  <c r="I2309" i="3"/>
  <c r="I2310" i="3"/>
  <c r="I2311" i="3"/>
  <c r="I2312" i="3"/>
  <c r="I2313" i="3"/>
  <c r="I2314" i="3"/>
  <c r="I2315" i="3"/>
  <c r="I2316" i="3"/>
  <c r="I2317" i="3"/>
  <c r="I2318" i="3"/>
  <c r="I2319" i="3"/>
  <c r="I2320" i="3"/>
  <c r="I2321" i="3"/>
  <c r="I2322" i="3"/>
  <c r="I2323" i="3"/>
  <c r="I2324" i="3"/>
  <c r="I2325" i="3"/>
  <c r="I2326" i="3"/>
  <c r="I2327" i="3"/>
  <c r="I2328" i="3"/>
  <c r="I2329" i="3"/>
  <c r="I2330" i="3"/>
  <c r="I2331" i="3"/>
  <c r="I2332" i="3"/>
  <c r="I2333" i="3"/>
  <c r="I2334" i="3"/>
  <c r="I2335" i="3"/>
  <c r="I2336" i="3"/>
  <c r="I2337" i="3"/>
  <c r="I2338" i="3"/>
  <c r="I2339" i="3"/>
  <c r="I2340" i="3"/>
  <c r="I2341" i="3"/>
  <c r="I2342" i="3"/>
  <c r="I2343" i="3"/>
  <c r="I2344" i="3"/>
  <c r="I2345" i="3"/>
  <c r="I2346" i="3"/>
  <c r="I2347" i="3"/>
  <c r="I2348" i="3"/>
  <c r="I2349" i="3"/>
  <c r="I2350" i="3"/>
  <c r="I2351" i="3"/>
  <c r="I2352" i="3"/>
  <c r="I2353" i="3"/>
  <c r="I2354" i="3"/>
  <c r="I2355" i="3"/>
  <c r="I2356" i="3"/>
  <c r="I2357" i="3"/>
  <c r="I2358" i="3"/>
  <c r="I2359" i="3"/>
  <c r="I2360" i="3"/>
  <c r="I2361" i="3"/>
  <c r="I2362" i="3"/>
  <c r="I2363" i="3"/>
  <c r="I2364" i="3"/>
  <c r="I2365" i="3"/>
  <c r="I2366" i="3"/>
  <c r="I2367" i="3"/>
  <c r="I2368" i="3"/>
  <c r="I2369" i="3"/>
  <c r="I2370" i="3"/>
  <c r="I2371" i="3"/>
  <c r="I2372" i="3"/>
  <c r="I2373" i="3"/>
  <c r="I2374" i="3"/>
  <c r="I2375" i="3"/>
  <c r="I2376" i="3"/>
  <c r="I2377" i="3"/>
  <c r="I2378" i="3"/>
  <c r="I2379" i="3"/>
  <c r="I2380" i="3"/>
  <c r="I2381" i="3"/>
  <c r="I2382" i="3"/>
  <c r="I2383" i="3"/>
  <c r="I2384" i="3"/>
  <c r="I2385" i="3"/>
  <c r="I2386" i="3"/>
  <c r="I2387" i="3"/>
  <c r="I2388" i="3"/>
  <c r="I2389" i="3"/>
  <c r="I2390" i="3"/>
  <c r="I2391" i="3"/>
  <c r="I2392" i="3"/>
  <c r="I2393" i="3"/>
  <c r="I2394" i="3"/>
  <c r="I2395" i="3"/>
  <c r="I2396" i="3"/>
  <c r="I2397" i="3"/>
  <c r="I2398" i="3"/>
  <c r="I2399" i="3"/>
  <c r="I2400" i="3"/>
  <c r="I2401" i="3"/>
  <c r="I2402" i="3"/>
  <c r="I2403" i="3"/>
  <c r="I2404" i="3"/>
  <c r="I2405" i="3"/>
  <c r="I2406" i="3"/>
  <c r="I2407" i="3"/>
  <c r="I2408" i="3"/>
  <c r="I2409" i="3"/>
  <c r="I2410" i="3"/>
  <c r="I2411" i="3"/>
  <c r="I2412" i="3"/>
  <c r="I2413" i="3"/>
  <c r="I2414" i="3"/>
  <c r="I2415" i="3"/>
  <c r="I2416" i="3"/>
  <c r="I2417" i="3"/>
  <c r="I2418" i="3"/>
  <c r="I2419" i="3"/>
  <c r="I2420" i="3"/>
  <c r="I2421" i="3"/>
  <c r="I2422" i="3"/>
  <c r="I2423" i="3"/>
  <c r="I2424" i="3"/>
  <c r="I2425" i="3"/>
  <c r="I2426" i="3"/>
  <c r="I2427" i="3"/>
  <c r="I2428" i="3"/>
  <c r="I2429" i="3"/>
  <c r="I2430" i="3"/>
  <c r="I2431" i="3"/>
  <c r="I2432" i="3"/>
  <c r="I2433" i="3"/>
  <c r="I2434" i="3"/>
  <c r="I2435" i="3"/>
  <c r="I2436" i="3"/>
  <c r="I2437" i="3"/>
  <c r="I2438" i="3"/>
  <c r="I2439" i="3"/>
  <c r="I2440" i="3"/>
  <c r="I2441" i="3"/>
  <c r="I2442" i="3"/>
  <c r="I2443" i="3"/>
  <c r="I2444" i="3"/>
  <c r="I2445" i="3"/>
  <c r="I2446" i="3"/>
  <c r="I2447" i="3"/>
  <c r="I2448" i="3"/>
  <c r="I2449" i="3"/>
  <c r="I2450" i="3"/>
  <c r="I2451" i="3"/>
  <c r="I2452" i="3"/>
  <c r="I2453" i="3"/>
  <c r="I2454" i="3"/>
  <c r="I2455" i="3"/>
  <c r="I2456" i="3"/>
  <c r="I2457" i="3"/>
  <c r="I2458" i="3"/>
  <c r="I2459" i="3"/>
  <c r="I2460" i="3"/>
  <c r="I2461" i="3"/>
  <c r="I2462" i="3"/>
  <c r="I2463" i="3"/>
  <c r="I2464" i="3"/>
  <c r="I2465" i="3"/>
  <c r="I2466" i="3"/>
  <c r="I2467" i="3"/>
  <c r="I2468" i="3"/>
  <c r="I2469" i="3"/>
  <c r="I2470" i="3"/>
  <c r="I2471" i="3"/>
  <c r="I2472" i="3"/>
  <c r="I2473" i="3"/>
  <c r="I2474" i="3"/>
  <c r="I2475" i="3"/>
  <c r="I2476" i="3"/>
  <c r="I2477" i="3"/>
  <c r="I2478" i="3"/>
  <c r="I2479" i="3"/>
  <c r="I2480" i="3"/>
  <c r="I2481" i="3"/>
  <c r="I2482" i="3"/>
  <c r="I2483" i="3"/>
  <c r="I2484" i="3"/>
  <c r="I2485" i="3"/>
  <c r="I2486" i="3"/>
  <c r="I2487" i="3"/>
  <c r="I2488" i="3"/>
  <c r="I2489" i="3"/>
  <c r="I2490" i="3"/>
  <c r="I2491" i="3"/>
  <c r="I2492" i="3"/>
  <c r="I2493" i="3"/>
  <c r="I2494" i="3"/>
  <c r="I2495" i="3"/>
  <c r="I2496" i="3"/>
  <c r="I2497" i="3"/>
  <c r="I2498" i="3"/>
  <c r="I2499" i="3"/>
  <c r="I2500" i="3"/>
  <c r="I2501" i="3"/>
  <c r="I2502" i="3"/>
  <c r="I2503" i="3"/>
  <c r="I2504" i="3"/>
  <c r="I2505" i="3"/>
  <c r="I2506" i="3"/>
  <c r="I2507" i="3"/>
  <c r="I2508" i="3"/>
  <c r="I2509" i="3"/>
  <c r="I2510" i="3"/>
  <c r="I2511" i="3"/>
  <c r="I2512" i="3"/>
  <c r="I2513" i="3"/>
  <c r="I2514" i="3"/>
  <c r="I2515" i="3"/>
  <c r="I2516" i="3"/>
  <c r="I2517" i="3"/>
  <c r="I2518" i="3"/>
  <c r="I2519" i="3"/>
  <c r="I2520" i="3"/>
  <c r="I2521" i="3"/>
  <c r="I2522" i="3"/>
  <c r="I2523" i="3"/>
  <c r="I2524" i="3"/>
  <c r="I2525" i="3"/>
  <c r="I2526" i="3"/>
  <c r="I2527" i="3"/>
  <c r="I2528" i="3"/>
  <c r="I2529" i="3"/>
  <c r="I2530" i="3"/>
  <c r="I2531" i="3"/>
  <c r="I2532" i="3"/>
  <c r="I2533" i="3"/>
  <c r="I2534" i="3"/>
  <c r="I2535" i="3"/>
  <c r="I2536" i="3"/>
  <c r="I2537" i="3"/>
  <c r="I2538" i="3"/>
  <c r="I2539" i="3"/>
  <c r="I2540" i="3"/>
  <c r="I2541" i="3"/>
  <c r="I2542" i="3"/>
  <c r="I2543" i="3"/>
  <c r="I2544" i="3"/>
  <c r="I2545" i="3"/>
  <c r="I2546" i="3"/>
  <c r="I2547" i="3"/>
  <c r="I2548" i="3"/>
  <c r="I2549" i="3"/>
  <c r="I2550" i="3"/>
  <c r="I2551" i="3"/>
  <c r="I2552" i="3"/>
  <c r="I2553" i="3"/>
  <c r="I2554" i="3"/>
  <c r="I2555" i="3"/>
  <c r="I2556" i="3"/>
  <c r="I2557" i="3"/>
  <c r="I2558" i="3"/>
  <c r="I2559" i="3"/>
  <c r="I2560" i="3"/>
  <c r="I2561" i="3"/>
  <c r="I2562" i="3"/>
  <c r="I2563" i="3"/>
  <c r="I2564" i="3"/>
  <c r="I2565" i="3"/>
  <c r="I2566" i="3"/>
  <c r="I2567" i="3"/>
  <c r="I2568" i="3"/>
  <c r="I2569" i="3"/>
  <c r="I2570" i="3"/>
  <c r="I2571" i="3"/>
  <c r="I2572" i="3"/>
  <c r="I2573" i="3"/>
  <c r="I2574" i="3"/>
  <c r="I2575" i="3"/>
  <c r="I2576" i="3"/>
  <c r="I2577" i="3"/>
  <c r="I2578" i="3"/>
  <c r="I2579" i="3"/>
  <c r="I2580" i="3"/>
  <c r="I2581" i="3"/>
  <c r="I2582" i="3"/>
  <c r="I2583" i="3"/>
  <c r="I2584" i="3"/>
  <c r="I2585" i="3"/>
  <c r="I2586" i="3"/>
  <c r="I2587" i="3"/>
  <c r="I2588" i="3"/>
  <c r="I2589" i="3"/>
  <c r="I2590" i="3"/>
  <c r="I2591" i="3"/>
  <c r="I2592" i="3"/>
  <c r="I2593" i="3"/>
  <c r="I2594" i="3"/>
  <c r="I2595" i="3"/>
  <c r="I2596" i="3"/>
  <c r="I2597" i="3"/>
  <c r="I2598" i="3"/>
  <c r="I2599" i="3"/>
  <c r="I2600" i="3"/>
  <c r="I2601" i="3"/>
  <c r="I2602" i="3"/>
  <c r="I2603" i="3"/>
  <c r="I2604" i="3"/>
  <c r="I2605" i="3"/>
  <c r="I2606" i="3"/>
  <c r="I2607" i="3"/>
  <c r="I2608" i="3"/>
  <c r="I2609" i="3"/>
  <c r="I2610" i="3"/>
  <c r="I2611" i="3"/>
  <c r="I2612" i="3"/>
  <c r="I2613" i="3"/>
  <c r="I2614" i="3"/>
  <c r="I2615" i="3"/>
  <c r="I2616" i="3"/>
  <c r="I2617" i="3"/>
  <c r="I2618" i="3"/>
  <c r="I2619" i="3"/>
  <c r="I2620" i="3"/>
  <c r="I2621" i="3"/>
  <c r="I2622" i="3"/>
  <c r="I2623" i="3"/>
  <c r="I2624" i="3"/>
  <c r="I2625" i="3"/>
  <c r="I2626" i="3"/>
  <c r="I2627" i="3"/>
  <c r="I2628" i="3"/>
  <c r="I2629" i="3"/>
  <c r="I2630" i="3"/>
  <c r="I2631" i="3"/>
  <c r="I2632" i="3"/>
  <c r="I2633" i="3"/>
  <c r="I2634" i="3"/>
  <c r="I2635" i="3"/>
  <c r="I2636" i="3"/>
  <c r="I2637" i="3"/>
  <c r="I2638" i="3"/>
  <c r="I2639" i="3"/>
  <c r="I2640" i="3"/>
  <c r="I2641" i="3"/>
  <c r="I2642" i="3"/>
  <c r="I2643" i="3"/>
  <c r="I2644" i="3"/>
  <c r="I2645" i="3"/>
  <c r="I2646" i="3"/>
  <c r="I2647" i="3"/>
  <c r="I2648" i="3"/>
  <c r="I2649" i="3"/>
  <c r="I2650" i="3"/>
  <c r="I2651" i="3"/>
  <c r="I2652" i="3"/>
  <c r="I2653" i="3"/>
  <c r="I2654" i="3"/>
  <c r="I2655" i="3"/>
  <c r="I2656" i="3"/>
  <c r="I2657" i="3"/>
  <c r="I2658" i="3"/>
  <c r="I2659" i="3"/>
  <c r="I2660" i="3"/>
  <c r="I2661" i="3"/>
  <c r="I2662" i="3"/>
  <c r="I2663" i="3"/>
  <c r="I2664" i="3"/>
  <c r="I2665" i="3"/>
  <c r="I2666" i="3"/>
  <c r="I2667" i="3"/>
  <c r="I2668" i="3"/>
  <c r="I2669" i="3"/>
  <c r="I2670" i="3"/>
  <c r="I2671" i="3"/>
  <c r="I2672" i="3"/>
  <c r="I2673" i="3"/>
  <c r="I2674" i="3"/>
  <c r="I2675" i="3"/>
  <c r="I2676" i="3"/>
  <c r="I2677" i="3"/>
  <c r="I2678" i="3"/>
  <c r="I2679" i="3"/>
  <c r="I2680" i="3"/>
  <c r="I2681" i="3"/>
  <c r="I2682" i="3"/>
  <c r="I2683" i="3"/>
  <c r="I2684" i="3"/>
  <c r="I2685" i="3"/>
  <c r="I2686" i="3"/>
  <c r="I2687" i="3"/>
  <c r="I2688" i="3"/>
  <c r="I2689" i="3"/>
  <c r="I2690" i="3"/>
  <c r="I2691" i="3"/>
  <c r="I2692" i="3"/>
  <c r="I2693" i="3"/>
  <c r="I2694" i="3"/>
  <c r="I2695" i="3"/>
  <c r="I2696" i="3"/>
  <c r="I2697" i="3"/>
  <c r="I2698" i="3"/>
  <c r="I2699" i="3"/>
  <c r="I2700" i="3"/>
  <c r="I2701" i="3"/>
  <c r="I2702" i="3"/>
  <c r="I2703" i="3"/>
  <c r="I2704" i="3"/>
  <c r="I2705" i="3"/>
  <c r="I2706" i="3"/>
  <c r="I2707" i="3"/>
  <c r="I2708" i="3"/>
  <c r="I2709" i="3"/>
  <c r="I2710" i="3"/>
  <c r="I2711" i="3"/>
  <c r="I2712" i="3"/>
  <c r="I2713" i="3"/>
  <c r="I2714" i="3"/>
  <c r="I2715" i="3"/>
  <c r="I2716" i="3"/>
  <c r="I2717" i="3"/>
  <c r="I2718" i="3"/>
  <c r="I2719" i="3"/>
  <c r="I2720" i="3"/>
  <c r="I2721" i="3"/>
  <c r="I2722" i="3"/>
  <c r="I2723" i="3"/>
  <c r="I2724" i="3"/>
  <c r="I2725" i="3"/>
  <c r="I2726" i="3"/>
  <c r="I2727" i="3"/>
  <c r="I2728" i="3"/>
  <c r="I2729" i="3"/>
  <c r="I2730" i="3"/>
  <c r="I2731" i="3"/>
  <c r="I2732" i="3"/>
  <c r="I2733" i="3"/>
  <c r="I2734" i="3"/>
  <c r="I2735" i="3"/>
  <c r="I2736" i="3"/>
  <c r="I2737" i="3"/>
  <c r="I2738" i="3"/>
  <c r="I2739" i="3"/>
  <c r="I2740" i="3"/>
  <c r="I2741" i="3"/>
  <c r="I2742" i="3"/>
  <c r="I2743" i="3"/>
  <c r="I2744" i="3"/>
  <c r="I2745" i="3"/>
  <c r="I2746" i="3"/>
  <c r="I2747" i="3"/>
  <c r="I2748" i="3"/>
  <c r="I2749" i="3"/>
  <c r="I2750" i="3"/>
  <c r="I2751" i="3"/>
  <c r="I2752" i="3"/>
  <c r="I2753" i="3"/>
  <c r="I2754" i="3"/>
  <c r="I2755" i="3"/>
  <c r="I2756" i="3"/>
  <c r="I2757" i="3"/>
  <c r="I2758" i="3"/>
  <c r="I2759" i="3"/>
  <c r="I2760" i="3"/>
  <c r="I2761" i="3"/>
  <c r="I2762" i="3"/>
  <c r="I2763" i="3"/>
  <c r="I2764" i="3"/>
  <c r="I2765" i="3"/>
  <c r="I2766" i="3"/>
  <c r="I2767" i="3"/>
  <c r="I2768" i="3"/>
  <c r="I2769" i="3"/>
  <c r="I2770" i="3"/>
  <c r="I2771" i="3"/>
  <c r="I2772" i="3"/>
  <c r="I2773" i="3"/>
  <c r="I2774" i="3"/>
  <c r="I2775" i="3"/>
  <c r="I2776" i="3"/>
  <c r="I2777" i="3"/>
  <c r="I2778" i="3"/>
  <c r="I2779" i="3"/>
  <c r="I2780" i="3"/>
  <c r="I2781" i="3"/>
  <c r="I2782" i="3"/>
  <c r="I2783" i="3"/>
  <c r="I2784" i="3"/>
  <c r="I2785" i="3"/>
  <c r="I2786" i="3"/>
  <c r="I2787" i="3"/>
  <c r="I2788" i="3"/>
  <c r="I2789" i="3"/>
  <c r="I2790" i="3"/>
  <c r="I2791" i="3"/>
  <c r="I2792" i="3"/>
  <c r="I2793" i="3"/>
  <c r="I2794" i="3"/>
  <c r="I2795" i="3"/>
  <c r="I2796" i="3"/>
  <c r="I2797" i="3"/>
  <c r="I2798" i="3"/>
  <c r="I2799" i="3"/>
  <c r="I2800" i="3"/>
  <c r="I2801" i="3"/>
  <c r="I2802" i="3"/>
  <c r="I2803" i="3"/>
  <c r="I2804" i="3"/>
  <c r="I2805" i="3"/>
  <c r="I2806" i="3"/>
  <c r="I2807" i="3"/>
  <c r="I2808" i="3"/>
  <c r="I2809" i="3"/>
  <c r="I2810" i="3"/>
  <c r="I2811" i="3"/>
  <c r="I2812" i="3"/>
  <c r="I2813" i="3"/>
  <c r="I2814" i="3"/>
  <c r="I2815" i="3"/>
  <c r="I2816" i="3"/>
  <c r="I2817" i="3"/>
  <c r="I2818" i="3"/>
  <c r="I2819" i="3"/>
  <c r="I2820" i="3"/>
  <c r="I2821" i="3"/>
  <c r="I2822" i="3"/>
  <c r="I2823" i="3"/>
  <c r="I2824" i="3"/>
  <c r="I2825" i="3"/>
  <c r="I2826" i="3"/>
  <c r="I2827" i="3"/>
  <c r="I2828" i="3"/>
  <c r="I2829" i="3"/>
  <c r="I2830" i="3"/>
  <c r="I2831" i="3"/>
  <c r="I2832" i="3"/>
  <c r="I2833" i="3"/>
  <c r="I2834" i="3"/>
  <c r="I2835" i="3"/>
  <c r="I2836" i="3"/>
  <c r="I2837" i="3"/>
  <c r="I2838" i="3"/>
  <c r="I2839" i="3"/>
  <c r="I2840" i="3"/>
  <c r="I2841" i="3"/>
  <c r="I2842" i="3"/>
  <c r="I2843" i="3"/>
  <c r="I2844" i="3"/>
  <c r="I2845" i="3"/>
  <c r="I2846" i="3"/>
  <c r="I2847" i="3"/>
  <c r="I2848" i="3"/>
  <c r="I2849" i="3"/>
  <c r="I2850" i="3"/>
  <c r="I2851" i="3"/>
  <c r="I2852" i="3"/>
  <c r="I2853" i="3"/>
  <c r="I2854" i="3"/>
  <c r="I2855" i="3"/>
  <c r="I2856" i="3"/>
  <c r="I2857" i="3"/>
  <c r="I2858" i="3"/>
  <c r="I2859" i="3"/>
  <c r="I2860" i="3"/>
  <c r="I2861" i="3"/>
  <c r="I2862" i="3"/>
  <c r="I2863" i="3"/>
  <c r="I2864" i="3"/>
  <c r="I2865" i="3"/>
  <c r="I2866" i="3"/>
  <c r="I2867" i="3"/>
  <c r="I2868" i="3"/>
  <c r="I2869" i="3"/>
  <c r="I2870" i="3"/>
  <c r="I2871" i="3"/>
  <c r="I2872" i="3"/>
  <c r="I2873" i="3"/>
  <c r="I2874" i="3"/>
  <c r="I2875" i="3"/>
  <c r="I2876" i="3"/>
  <c r="I2877" i="3"/>
  <c r="I2878" i="3"/>
  <c r="I2879" i="3"/>
  <c r="I2880" i="3"/>
  <c r="I2881" i="3"/>
  <c r="I2882" i="3"/>
  <c r="I2883" i="3"/>
  <c r="I2884" i="3"/>
  <c r="I2885" i="3"/>
  <c r="I2886" i="3"/>
  <c r="I2887" i="3"/>
  <c r="I2888" i="3"/>
  <c r="I2889" i="3"/>
  <c r="I2890" i="3"/>
  <c r="I2891" i="3"/>
  <c r="I2892" i="3"/>
  <c r="I2893" i="3"/>
  <c r="I2894" i="3"/>
  <c r="I2895" i="3"/>
  <c r="I2896" i="3"/>
  <c r="I2897" i="3"/>
  <c r="I2898" i="3"/>
  <c r="I2899" i="3"/>
  <c r="I2900" i="3"/>
  <c r="I2901" i="3"/>
  <c r="I2902" i="3"/>
  <c r="I2903" i="3"/>
  <c r="I2904" i="3"/>
  <c r="I2905" i="3"/>
  <c r="I2906" i="3"/>
  <c r="I2907" i="3"/>
  <c r="I2908" i="3"/>
  <c r="I2909" i="3"/>
  <c r="I2910" i="3"/>
  <c r="I2911" i="3"/>
  <c r="I2912" i="3"/>
  <c r="I2913" i="3"/>
  <c r="I2914" i="3"/>
  <c r="I2915" i="3"/>
  <c r="I2916" i="3"/>
  <c r="I2917" i="3"/>
  <c r="I2918" i="3"/>
  <c r="I2919" i="3"/>
  <c r="I2920" i="3"/>
  <c r="I2921" i="3"/>
  <c r="I2922" i="3"/>
  <c r="I2923" i="3"/>
  <c r="I2924" i="3"/>
  <c r="I2925" i="3"/>
  <c r="I2926" i="3"/>
  <c r="I2927" i="3"/>
  <c r="I2928" i="3"/>
  <c r="I2929" i="3"/>
  <c r="I2930" i="3"/>
  <c r="I2931" i="3"/>
  <c r="I2932" i="3"/>
  <c r="I2933" i="3"/>
  <c r="I2934" i="3"/>
  <c r="I2935" i="3"/>
  <c r="I2936" i="3"/>
  <c r="I2937" i="3"/>
  <c r="I2938" i="3"/>
  <c r="I2939" i="3"/>
  <c r="I2940" i="3"/>
  <c r="I2941" i="3"/>
  <c r="I2942" i="3"/>
  <c r="I2943" i="3"/>
  <c r="I2944" i="3"/>
  <c r="I2945" i="3"/>
  <c r="I2946" i="3"/>
  <c r="I2947" i="3"/>
  <c r="I2948" i="3"/>
  <c r="I2949" i="3"/>
  <c r="I2950" i="3"/>
  <c r="I2951" i="3"/>
  <c r="I2952" i="3"/>
  <c r="I2953" i="3"/>
  <c r="I2954" i="3"/>
  <c r="I2955" i="3"/>
  <c r="I2956" i="3"/>
  <c r="I2957" i="3"/>
  <c r="I2958" i="3"/>
  <c r="I2959" i="3"/>
  <c r="I2960" i="3"/>
  <c r="I2961" i="3"/>
  <c r="I2962" i="3"/>
  <c r="I2963" i="3"/>
  <c r="I2964" i="3"/>
  <c r="I2965" i="3"/>
  <c r="I2966" i="3"/>
  <c r="I2967" i="3"/>
  <c r="I2968" i="3"/>
  <c r="I2969" i="3"/>
  <c r="I2970" i="3"/>
  <c r="I2971" i="3"/>
  <c r="I2972" i="3"/>
  <c r="I2973" i="3"/>
  <c r="I2974" i="3"/>
  <c r="I2975" i="3"/>
  <c r="I2976" i="3"/>
  <c r="I2977" i="3"/>
  <c r="I2978" i="3"/>
  <c r="I2979" i="3"/>
  <c r="I2980" i="3"/>
  <c r="I2981" i="3"/>
  <c r="I2982" i="3"/>
  <c r="I2983" i="3"/>
  <c r="I2984" i="3"/>
  <c r="I2985" i="3"/>
  <c r="I2986" i="3"/>
  <c r="I2987" i="3"/>
  <c r="I2988" i="3"/>
  <c r="I2989" i="3"/>
  <c r="I2990" i="3"/>
  <c r="I2991" i="3"/>
  <c r="I2992" i="3"/>
  <c r="I2993" i="3"/>
  <c r="I2994" i="3"/>
  <c r="I2995" i="3"/>
  <c r="I2996" i="3"/>
  <c r="I2997" i="3"/>
  <c r="I2998" i="3"/>
  <c r="I2999" i="3"/>
  <c r="I3000" i="3"/>
  <c r="I3001" i="3"/>
  <c r="I3002" i="3"/>
  <c r="I3003" i="3"/>
  <c r="I3004" i="3"/>
  <c r="I3005" i="3"/>
  <c r="I3006" i="3"/>
  <c r="I3007" i="3"/>
  <c r="I3008" i="3"/>
  <c r="I3009" i="3"/>
  <c r="I3010" i="3"/>
  <c r="I3011" i="3"/>
  <c r="I3012" i="3"/>
  <c r="I3013" i="3"/>
  <c r="I3014" i="3"/>
  <c r="I3015" i="3"/>
  <c r="I3016" i="3"/>
  <c r="I3017" i="3"/>
  <c r="I3018" i="3"/>
  <c r="I3019" i="3"/>
  <c r="I3020" i="3"/>
  <c r="I3021" i="3"/>
  <c r="I3022" i="3"/>
  <c r="I3023" i="3"/>
  <c r="I3024" i="3"/>
  <c r="I3025" i="3"/>
  <c r="I3026" i="3"/>
  <c r="I3027" i="3"/>
  <c r="I3028" i="3"/>
  <c r="I3029" i="3"/>
  <c r="I3030" i="3"/>
  <c r="I3031" i="3"/>
  <c r="I3032" i="3"/>
  <c r="I3033" i="3"/>
  <c r="I3034" i="3"/>
  <c r="I3035" i="3"/>
  <c r="I3036" i="3"/>
  <c r="I3037" i="3"/>
  <c r="I3038" i="3"/>
  <c r="I3039" i="3"/>
  <c r="I3040" i="3"/>
  <c r="I3041" i="3"/>
  <c r="I3042" i="3"/>
  <c r="I3043" i="3"/>
  <c r="I3044" i="3"/>
  <c r="I3045" i="3"/>
  <c r="I3046" i="3"/>
  <c r="I3047" i="3"/>
  <c r="I3048" i="3"/>
  <c r="I3049" i="3"/>
  <c r="I3050" i="3"/>
  <c r="I3051" i="3"/>
  <c r="I3052" i="3"/>
  <c r="I3053" i="3"/>
  <c r="I3054" i="3"/>
  <c r="I3055" i="3"/>
  <c r="I3056" i="3"/>
  <c r="I3057" i="3"/>
  <c r="I3058" i="3"/>
  <c r="I3059" i="3"/>
  <c r="I3060" i="3"/>
  <c r="I3061" i="3"/>
  <c r="I3062" i="3"/>
  <c r="I3063" i="3"/>
  <c r="I3064" i="3"/>
  <c r="I3065" i="3"/>
  <c r="I3066" i="3"/>
  <c r="I3067" i="3"/>
  <c r="I3068" i="3"/>
  <c r="I3069" i="3"/>
  <c r="I3070" i="3"/>
  <c r="I3071" i="3"/>
  <c r="I3072" i="3"/>
  <c r="I3073" i="3"/>
  <c r="I3074" i="3"/>
  <c r="I3075" i="3"/>
  <c r="I3076" i="3"/>
  <c r="I3077" i="3"/>
  <c r="I3078" i="3"/>
  <c r="I3079" i="3"/>
  <c r="I3080" i="3"/>
  <c r="I3081" i="3"/>
  <c r="I3082" i="3"/>
  <c r="I3083" i="3"/>
  <c r="I3084" i="3"/>
  <c r="I3085" i="3"/>
  <c r="I3086" i="3"/>
  <c r="I3087" i="3"/>
  <c r="I3088" i="3"/>
  <c r="I3089" i="3"/>
  <c r="I3090" i="3"/>
  <c r="I3091" i="3"/>
  <c r="I3092" i="3"/>
  <c r="I3093" i="3"/>
  <c r="I3094" i="3"/>
  <c r="I3095" i="3"/>
  <c r="I3096" i="3"/>
  <c r="I3097" i="3"/>
  <c r="I3098" i="3"/>
  <c r="I3099" i="3"/>
  <c r="I3100" i="3"/>
  <c r="I3101" i="3"/>
  <c r="I3102" i="3"/>
  <c r="I3103" i="3"/>
  <c r="I3104" i="3"/>
  <c r="I3105" i="3"/>
  <c r="I3106" i="3"/>
  <c r="I3107" i="3"/>
  <c r="I3108" i="3"/>
  <c r="I3109" i="3"/>
  <c r="I3110" i="3"/>
  <c r="I3111" i="3"/>
  <c r="I3112" i="3"/>
  <c r="I3113" i="3"/>
  <c r="I3114" i="3"/>
  <c r="I3115" i="3"/>
  <c r="I3116" i="3"/>
  <c r="I3117" i="3"/>
  <c r="I3118" i="3"/>
  <c r="I3119" i="3"/>
  <c r="I3120" i="3"/>
  <c r="I3121" i="3"/>
  <c r="I3122" i="3"/>
  <c r="I3123" i="3"/>
  <c r="I3124" i="3"/>
  <c r="I3125" i="3"/>
  <c r="I3126" i="3"/>
  <c r="I3127" i="3"/>
  <c r="I3128" i="3"/>
  <c r="I3129" i="3"/>
  <c r="I3130" i="3"/>
  <c r="I3131" i="3"/>
  <c r="I3132" i="3"/>
  <c r="I3133" i="3"/>
  <c r="I3134" i="3"/>
  <c r="I3135" i="3"/>
  <c r="I3136" i="3"/>
  <c r="I3137" i="3"/>
  <c r="I3138" i="3"/>
  <c r="I3139" i="3"/>
  <c r="I3140" i="3"/>
  <c r="I3141" i="3"/>
  <c r="I3142" i="3"/>
  <c r="I3143" i="3"/>
  <c r="I3144" i="3"/>
  <c r="I3145" i="3"/>
  <c r="I3146" i="3"/>
  <c r="I3147" i="3"/>
  <c r="I3148" i="3"/>
  <c r="I3149" i="3"/>
  <c r="I3150" i="3"/>
  <c r="I3151" i="3"/>
  <c r="I3152" i="3"/>
  <c r="I3153" i="3"/>
  <c r="I3154" i="3"/>
  <c r="I3155" i="3"/>
  <c r="I3156" i="3"/>
  <c r="I3157" i="3"/>
  <c r="I3158" i="3"/>
  <c r="I3159" i="3"/>
  <c r="I3160" i="3"/>
  <c r="I3161" i="3"/>
  <c r="I3162" i="3"/>
  <c r="I3163" i="3"/>
  <c r="I3164" i="3"/>
  <c r="I3165" i="3"/>
  <c r="I3166" i="3"/>
  <c r="I3167" i="3"/>
  <c r="I3168" i="3"/>
  <c r="I3169" i="3"/>
  <c r="I3170" i="3"/>
  <c r="I3171" i="3"/>
  <c r="I3172" i="3"/>
  <c r="I3173" i="3"/>
  <c r="I3174" i="3"/>
  <c r="I3175" i="3"/>
  <c r="I3176" i="3"/>
  <c r="I3177" i="3"/>
  <c r="I3178" i="3"/>
  <c r="I3179" i="3"/>
  <c r="I3180" i="3"/>
  <c r="I3181" i="3"/>
  <c r="I3182" i="3"/>
  <c r="I3183" i="3"/>
  <c r="I3184" i="3"/>
  <c r="I3185" i="3"/>
  <c r="I3186" i="3"/>
  <c r="I3187" i="3"/>
  <c r="I3188" i="3"/>
  <c r="I3189" i="3"/>
  <c r="I3190" i="3"/>
  <c r="I3191" i="3"/>
  <c r="I3192" i="3"/>
  <c r="I3193" i="3"/>
  <c r="I3194" i="3"/>
  <c r="I3195" i="3"/>
  <c r="I3196" i="3"/>
  <c r="I3197" i="3"/>
  <c r="I3198" i="3"/>
  <c r="I3199" i="3"/>
  <c r="I3200" i="3"/>
  <c r="I3201" i="3"/>
  <c r="I3202" i="3"/>
  <c r="I3203" i="3"/>
  <c r="I3204" i="3"/>
  <c r="I3205" i="3"/>
  <c r="I3206" i="3"/>
  <c r="I3207" i="3"/>
  <c r="I3208" i="3"/>
  <c r="I3209" i="3"/>
  <c r="I3210" i="3"/>
  <c r="I3211" i="3"/>
  <c r="I3212" i="3"/>
  <c r="I3213" i="3"/>
  <c r="I3214" i="3"/>
  <c r="I3215" i="3"/>
  <c r="I3216" i="3"/>
  <c r="I3217" i="3"/>
  <c r="I3218" i="3"/>
  <c r="I3219" i="3"/>
  <c r="I3220" i="3"/>
  <c r="I3221" i="3"/>
  <c r="I3222" i="3"/>
  <c r="I3223" i="3"/>
  <c r="I3224" i="3"/>
  <c r="I3225" i="3"/>
  <c r="I3226" i="3"/>
  <c r="I3227" i="3"/>
  <c r="I3228" i="3"/>
  <c r="I3229" i="3"/>
  <c r="I3230" i="3"/>
  <c r="I3231" i="3"/>
  <c r="I3232" i="3"/>
  <c r="I3233" i="3"/>
  <c r="I3234" i="3"/>
  <c r="I3235" i="3"/>
  <c r="I3236" i="3"/>
  <c r="I3237" i="3"/>
  <c r="I3238" i="3"/>
  <c r="I3239" i="3"/>
  <c r="I3240" i="3"/>
  <c r="I3241" i="3"/>
  <c r="I3242" i="3"/>
  <c r="I3243" i="3"/>
  <c r="I3244" i="3"/>
  <c r="I3245" i="3"/>
  <c r="I3246" i="3"/>
  <c r="I3247" i="3"/>
  <c r="I3248" i="3"/>
  <c r="I3249" i="3"/>
  <c r="I3250" i="3"/>
  <c r="I3251" i="3"/>
  <c r="I3252" i="3"/>
  <c r="I3253" i="3"/>
  <c r="I3254" i="3"/>
  <c r="I3255" i="3"/>
  <c r="I3256" i="3"/>
  <c r="I3257" i="3"/>
  <c r="I3258" i="3"/>
  <c r="I3259" i="3"/>
  <c r="I3260" i="3"/>
  <c r="I3261" i="3"/>
  <c r="I3262" i="3"/>
  <c r="I3263" i="3"/>
  <c r="I3264" i="3"/>
  <c r="I3265" i="3"/>
  <c r="I3266" i="3"/>
  <c r="I3267" i="3"/>
  <c r="I3268" i="3"/>
  <c r="I3269" i="3"/>
  <c r="I3270" i="3"/>
  <c r="I3271" i="3"/>
  <c r="I3272" i="3"/>
  <c r="I3273" i="3"/>
  <c r="I3274" i="3"/>
  <c r="I3275" i="3"/>
  <c r="I3276" i="3"/>
  <c r="I3277" i="3"/>
  <c r="I3278" i="3"/>
  <c r="I3279" i="3"/>
  <c r="I3280" i="3"/>
  <c r="I3281" i="3"/>
  <c r="I3282" i="3"/>
  <c r="I3283" i="3"/>
  <c r="I3284" i="3"/>
  <c r="I3285" i="3"/>
  <c r="I3286" i="3"/>
  <c r="I3287" i="3"/>
  <c r="I3288" i="3"/>
  <c r="I3289" i="3"/>
  <c r="I3290" i="3"/>
  <c r="I3291" i="3"/>
  <c r="I3292" i="3"/>
  <c r="I3293" i="3"/>
  <c r="I3294" i="3"/>
  <c r="I3295" i="3"/>
  <c r="I3296" i="3"/>
  <c r="I3297" i="3"/>
  <c r="I3298" i="3"/>
  <c r="I3299" i="3"/>
  <c r="I3300" i="3"/>
  <c r="I3301" i="3"/>
  <c r="I3302" i="3"/>
  <c r="I3303" i="3"/>
  <c r="I3304" i="3"/>
  <c r="I3305" i="3"/>
  <c r="I3306" i="3"/>
  <c r="I3307" i="3"/>
  <c r="I3308" i="3"/>
  <c r="I3309" i="3"/>
  <c r="I3310" i="3"/>
  <c r="I3311" i="3"/>
  <c r="I3312" i="3"/>
  <c r="I3313" i="3"/>
  <c r="I3314" i="3"/>
  <c r="I3315" i="3"/>
  <c r="I3316" i="3"/>
  <c r="I3317" i="3"/>
  <c r="I3318" i="3"/>
  <c r="I3319" i="3"/>
  <c r="I3320" i="3"/>
  <c r="I3321" i="3"/>
  <c r="I3322" i="3"/>
  <c r="I3323" i="3"/>
  <c r="I3324" i="3"/>
  <c r="I3325" i="3"/>
  <c r="I3326" i="3"/>
  <c r="I3327" i="3"/>
  <c r="I3328" i="3"/>
  <c r="I3329" i="3"/>
  <c r="I3330" i="3"/>
  <c r="I3331" i="3"/>
  <c r="I3332" i="3"/>
  <c r="I3333" i="3"/>
  <c r="I3334" i="3"/>
  <c r="I3335" i="3"/>
  <c r="I3336" i="3"/>
  <c r="I3337" i="3"/>
  <c r="I3338" i="3"/>
  <c r="I3339" i="3"/>
  <c r="I3340" i="3"/>
  <c r="I3341" i="3"/>
  <c r="I3342" i="3"/>
  <c r="I3343" i="3"/>
  <c r="I3344" i="3"/>
  <c r="I3345" i="3"/>
  <c r="I3346" i="3"/>
  <c r="I3347" i="3"/>
  <c r="I3348" i="3"/>
  <c r="I3349" i="3"/>
  <c r="I3350" i="3"/>
  <c r="I3351" i="3"/>
  <c r="I3352" i="3"/>
  <c r="I3353" i="3"/>
  <c r="I3354" i="3"/>
  <c r="I3355" i="3"/>
  <c r="I3356" i="3"/>
  <c r="I3357" i="3"/>
  <c r="I3358" i="3"/>
  <c r="I3359" i="3"/>
  <c r="I3360" i="3"/>
  <c r="I3361" i="3"/>
  <c r="I3362" i="3"/>
  <c r="I3363" i="3"/>
  <c r="I3364" i="3"/>
  <c r="I3365" i="3"/>
  <c r="I3366" i="3"/>
  <c r="I3367" i="3"/>
  <c r="I3368" i="3"/>
  <c r="I3369" i="3"/>
  <c r="I3370" i="3"/>
  <c r="I3371" i="3"/>
  <c r="I3372" i="3"/>
  <c r="I3373" i="3"/>
  <c r="I3374" i="3"/>
  <c r="I3375" i="3"/>
  <c r="I3376" i="3"/>
  <c r="I3377" i="3"/>
  <c r="I3378" i="3"/>
  <c r="I3379" i="3"/>
  <c r="I3380" i="3"/>
  <c r="I3381" i="3"/>
  <c r="I3382" i="3"/>
  <c r="I3383" i="3"/>
  <c r="I3384" i="3"/>
  <c r="I3385" i="3"/>
  <c r="I3386" i="3"/>
  <c r="I3387" i="3"/>
  <c r="I3388" i="3"/>
  <c r="I3389" i="3"/>
  <c r="I3390" i="3"/>
  <c r="I3391" i="3"/>
  <c r="I3392" i="3"/>
  <c r="I3393" i="3"/>
  <c r="I3394" i="3"/>
  <c r="I3395" i="3"/>
  <c r="I3396" i="3"/>
  <c r="I3397" i="3"/>
  <c r="I3398" i="3"/>
  <c r="I3399" i="3"/>
  <c r="I3400" i="3"/>
  <c r="I3401" i="3"/>
  <c r="I3402" i="3"/>
  <c r="I3403" i="3"/>
  <c r="I3404" i="3"/>
  <c r="I3405" i="3"/>
  <c r="I3406" i="3"/>
  <c r="I3407" i="3"/>
  <c r="I3408" i="3"/>
  <c r="I3409" i="3"/>
  <c r="I3410" i="3"/>
  <c r="I3411" i="3"/>
  <c r="I3412" i="3"/>
  <c r="I3413" i="3"/>
  <c r="I3414" i="3"/>
  <c r="I3415" i="3"/>
  <c r="I3416" i="3"/>
  <c r="I3417" i="3"/>
  <c r="I3418" i="3"/>
  <c r="I3419" i="3"/>
  <c r="I3420" i="3"/>
  <c r="I3421" i="3"/>
  <c r="I3422" i="3"/>
  <c r="I3423" i="3"/>
  <c r="I3424" i="3"/>
  <c r="I3425" i="3"/>
  <c r="I3426" i="3"/>
  <c r="I3427" i="3"/>
  <c r="I3428" i="3"/>
  <c r="I3429" i="3"/>
  <c r="I3430" i="3"/>
  <c r="I3431" i="3"/>
  <c r="I3432" i="3"/>
  <c r="I3433" i="3"/>
  <c r="I3434" i="3"/>
  <c r="I3435" i="3"/>
  <c r="I3436" i="3"/>
  <c r="I3437" i="3"/>
  <c r="I3438" i="3"/>
  <c r="I3439" i="3"/>
  <c r="I3440" i="3"/>
  <c r="I3441" i="3"/>
  <c r="I3442" i="3"/>
  <c r="I3443" i="3"/>
  <c r="I3444" i="3"/>
  <c r="I3445" i="3"/>
  <c r="I3446" i="3"/>
  <c r="I3447" i="3"/>
  <c r="I3448" i="3"/>
  <c r="I3449" i="3"/>
  <c r="I3450" i="3"/>
  <c r="I3451" i="3"/>
  <c r="I3452" i="3"/>
  <c r="I3453" i="3"/>
  <c r="I3454" i="3"/>
  <c r="I3455" i="3"/>
  <c r="I3456" i="3"/>
  <c r="I3457" i="3"/>
  <c r="I3458" i="3"/>
  <c r="I3459" i="3"/>
  <c r="I3460" i="3"/>
  <c r="I3461" i="3"/>
  <c r="I3462" i="3"/>
  <c r="I3463" i="3"/>
  <c r="I3464" i="3"/>
  <c r="I3465" i="3"/>
  <c r="I3466" i="3"/>
  <c r="I3467" i="3"/>
  <c r="I3468" i="3"/>
  <c r="I3469" i="3"/>
  <c r="I3470" i="3"/>
  <c r="I3471" i="3"/>
  <c r="I3472" i="3"/>
  <c r="I3473" i="3"/>
  <c r="I3474" i="3"/>
  <c r="I3475" i="3"/>
  <c r="I3476" i="3"/>
  <c r="I3477" i="3"/>
  <c r="I3478" i="3"/>
  <c r="I3479" i="3"/>
  <c r="I3480" i="3"/>
  <c r="I3481" i="3"/>
  <c r="I3482" i="3"/>
  <c r="I3483" i="3"/>
  <c r="I3484" i="3"/>
  <c r="I3485" i="3"/>
  <c r="I3486" i="3"/>
  <c r="I3487" i="3"/>
  <c r="I3488" i="3"/>
  <c r="I3489" i="3"/>
  <c r="I3490" i="3"/>
  <c r="I3491" i="3"/>
  <c r="I3492" i="3"/>
  <c r="I3493" i="3"/>
  <c r="I3494" i="3"/>
  <c r="I3495" i="3"/>
  <c r="I3496" i="3"/>
  <c r="I3497" i="3"/>
  <c r="I3498" i="3"/>
  <c r="I3499" i="3"/>
  <c r="I3500" i="3"/>
  <c r="I3501" i="3"/>
  <c r="I3502" i="3"/>
  <c r="I3503" i="3"/>
  <c r="I3504" i="3"/>
  <c r="I3505" i="3"/>
  <c r="I3506" i="3"/>
  <c r="I3507" i="3"/>
  <c r="I3508" i="3"/>
  <c r="I3509" i="3"/>
  <c r="I3510" i="3"/>
  <c r="I3511" i="3"/>
  <c r="I3512" i="3"/>
  <c r="I3513" i="3"/>
  <c r="I3514" i="3"/>
  <c r="I3515" i="3"/>
  <c r="I3516" i="3"/>
  <c r="I3517" i="3"/>
  <c r="I3518" i="3"/>
  <c r="I3519" i="3"/>
  <c r="I3520" i="3"/>
  <c r="I3521" i="3"/>
  <c r="I3522" i="3"/>
  <c r="I3523" i="3"/>
  <c r="I3524" i="3"/>
  <c r="I3525" i="3"/>
  <c r="I3526" i="3"/>
  <c r="I3527" i="3"/>
  <c r="I3528" i="3"/>
  <c r="I3529" i="3"/>
  <c r="I3530" i="3"/>
  <c r="I3531" i="3"/>
  <c r="I3532" i="3"/>
  <c r="I3533" i="3"/>
  <c r="I3534" i="3"/>
  <c r="I3535" i="3"/>
  <c r="I3536" i="3"/>
  <c r="I3537" i="3"/>
  <c r="I3538" i="3"/>
  <c r="I3539" i="3"/>
  <c r="I3540" i="3"/>
  <c r="I3541" i="3"/>
  <c r="I3542" i="3"/>
  <c r="I3543" i="3"/>
  <c r="I3544" i="3"/>
  <c r="I3545" i="3"/>
  <c r="I3546" i="3"/>
  <c r="I3547" i="3"/>
  <c r="I3548" i="3"/>
  <c r="I3549" i="3"/>
  <c r="I3550" i="3"/>
  <c r="I3551" i="3"/>
  <c r="I3552" i="3"/>
  <c r="I3553" i="3"/>
  <c r="I3554" i="3"/>
  <c r="I3555" i="3"/>
  <c r="I3556" i="3"/>
  <c r="I3557" i="3"/>
  <c r="I3558" i="3"/>
  <c r="I3559" i="3"/>
  <c r="I3560" i="3"/>
  <c r="I3561" i="3"/>
  <c r="I3562" i="3"/>
  <c r="I3563" i="3"/>
  <c r="I3564" i="3"/>
  <c r="I3565" i="3"/>
  <c r="I3566" i="3"/>
  <c r="I3567" i="3"/>
  <c r="I3568" i="3"/>
  <c r="I3569" i="3"/>
  <c r="I3570" i="3"/>
  <c r="I3571" i="3"/>
  <c r="I3572" i="3"/>
  <c r="I3573" i="3"/>
  <c r="I3574" i="3"/>
  <c r="I3575" i="3"/>
  <c r="I3576" i="3"/>
  <c r="I3577" i="3"/>
  <c r="I3578" i="3"/>
  <c r="I3579" i="3"/>
  <c r="I3580" i="3"/>
  <c r="I3581" i="3"/>
  <c r="I3582" i="3"/>
  <c r="I3583" i="3"/>
  <c r="I3584" i="3"/>
  <c r="I3585" i="3"/>
  <c r="I3586" i="3"/>
  <c r="I3587" i="3"/>
  <c r="I3588" i="3"/>
  <c r="I3589" i="3"/>
  <c r="I3590" i="3"/>
  <c r="I3591" i="3"/>
  <c r="I3592" i="3"/>
  <c r="I3593" i="3"/>
  <c r="I3594" i="3"/>
  <c r="I3595" i="3"/>
  <c r="I3596" i="3"/>
  <c r="I3597" i="3"/>
  <c r="I3598" i="3"/>
  <c r="I3599" i="3"/>
  <c r="I3600" i="3"/>
  <c r="I3601" i="3"/>
  <c r="I3602" i="3"/>
  <c r="I3603" i="3"/>
  <c r="I3604" i="3"/>
  <c r="I3605" i="3"/>
  <c r="I3606" i="3"/>
  <c r="I3607" i="3"/>
  <c r="I3608" i="3"/>
  <c r="I3609" i="3"/>
  <c r="I3610" i="3"/>
  <c r="I3611" i="3"/>
  <c r="I3612" i="3"/>
  <c r="I3613" i="3"/>
  <c r="I3614" i="3"/>
  <c r="I3615" i="3"/>
  <c r="I3616" i="3"/>
  <c r="I3617" i="3"/>
  <c r="I3618" i="3"/>
  <c r="I3619" i="3"/>
  <c r="I3620" i="3"/>
  <c r="I3621" i="3"/>
  <c r="I3622" i="3"/>
  <c r="I3623" i="3"/>
  <c r="I3624" i="3"/>
  <c r="I3625" i="3"/>
  <c r="I3626" i="3"/>
  <c r="I3627" i="3"/>
  <c r="I3628" i="3"/>
  <c r="I3629" i="3"/>
  <c r="I3630" i="3"/>
  <c r="I3631" i="3"/>
  <c r="I3632" i="3"/>
  <c r="I3633" i="3"/>
  <c r="I3634" i="3"/>
  <c r="I3635" i="3"/>
  <c r="I3636" i="3"/>
  <c r="I3637" i="3"/>
  <c r="I3638" i="3"/>
  <c r="I3639" i="3"/>
  <c r="I3640" i="3"/>
  <c r="I3641" i="3"/>
  <c r="I3642" i="3"/>
  <c r="I3643" i="3"/>
  <c r="I3644" i="3"/>
  <c r="I3645" i="3"/>
  <c r="I3646" i="3"/>
  <c r="I3647" i="3"/>
  <c r="I3648" i="3"/>
  <c r="I3649" i="3"/>
  <c r="I3650" i="3"/>
  <c r="I3651" i="3"/>
  <c r="I3652" i="3"/>
  <c r="I3653" i="3"/>
  <c r="I3654" i="3"/>
  <c r="I3655" i="3"/>
  <c r="I3656" i="3"/>
  <c r="I3657" i="3"/>
  <c r="I3658" i="3"/>
  <c r="I3659" i="3"/>
  <c r="I3660" i="3"/>
  <c r="I3661" i="3"/>
  <c r="I3662" i="3"/>
  <c r="I3663" i="3"/>
  <c r="I3664" i="3"/>
  <c r="I3665" i="3"/>
  <c r="I3666" i="3"/>
  <c r="I3667" i="3"/>
  <c r="I3668" i="3"/>
  <c r="I3669" i="3"/>
  <c r="I3670" i="3"/>
  <c r="I3671" i="3"/>
  <c r="I3672" i="3"/>
  <c r="I3673" i="3"/>
  <c r="I3674" i="3"/>
  <c r="I3675" i="3"/>
  <c r="I3676" i="3"/>
  <c r="I3677" i="3"/>
  <c r="I3678" i="3"/>
  <c r="I3679" i="3"/>
  <c r="I3680" i="3"/>
  <c r="I3681" i="3"/>
  <c r="I3682" i="3"/>
  <c r="I3683" i="3"/>
  <c r="I3684" i="3"/>
  <c r="I3685" i="3"/>
  <c r="I3686" i="3"/>
  <c r="I3687" i="3"/>
  <c r="I3688" i="3"/>
  <c r="I3689" i="3"/>
  <c r="I3690" i="3"/>
  <c r="I3691" i="3"/>
  <c r="I3692" i="3"/>
  <c r="I3693" i="3"/>
  <c r="I3694" i="3"/>
  <c r="I3695" i="3"/>
  <c r="I3696" i="3"/>
  <c r="I3697" i="3"/>
  <c r="I3698" i="3"/>
  <c r="I3699" i="3"/>
  <c r="I3700" i="3"/>
  <c r="I3701" i="3"/>
  <c r="I3702" i="3"/>
  <c r="I3703" i="3"/>
  <c r="I3704" i="3"/>
  <c r="I3705" i="3"/>
  <c r="I3706" i="3"/>
  <c r="I3707" i="3"/>
  <c r="I3708" i="3"/>
  <c r="I3709" i="3"/>
  <c r="I3710" i="3"/>
  <c r="I3711" i="3"/>
  <c r="I3712" i="3"/>
  <c r="I3713" i="3"/>
  <c r="I3714" i="3"/>
  <c r="I3715" i="3"/>
  <c r="I3716" i="3"/>
  <c r="I3717" i="3"/>
  <c r="I3718" i="3"/>
  <c r="I3719" i="3"/>
  <c r="I3720" i="3"/>
  <c r="I3721" i="3"/>
  <c r="I3722" i="3"/>
  <c r="I3723" i="3"/>
  <c r="I3724" i="3"/>
  <c r="I3725" i="3"/>
  <c r="I3726" i="3"/>
  <c r="I3727" i="3"/>
  <c r="I3728" i="3"/>
  <c r="I3729" i="3"/>
  <c r="I3730" i="3"/>
  <c r="I3731" i="3"/>
  <c r="I3732" i="3"/>
  <c r="I3733" i="3"/>
  <c r="I3734" i="3"/>
  <c r="I3735" i="3"/>
  <c r="I3736" i="3"/>
  <c r="I3737" i="3"/>
  <c r="I3738" i="3"/>
  <c r="I3739" i="3"/>
  <c r="I3740" i="3"/>
  <c r="I3741" i="3"/>
  <c r="I3742" i="3"/>
  <c r="I3743" i="3"/>
  <c r="I3744" i="3"/>
  <c r="I3745" i="3"/>
  <c r="I3746" i="3"/>
  <c r="I3747" i="3"/>
  <c r="I3748" i="3"/>
  <c r="I3749" i="3"/>
  <c r="I3750" i="3"/>
  <c r="I3751" i="3"/>
  <c r="I3752" i="3"/>
  <c r="I3753" i="3"/>
  <c r="I3754" i="3"/>
  <c r="I3755" i="3"/>
  <c r="I3756" i="3"/>
  <c r="I3757" i="3"/>
  <c r="I3758" i="3"/>
  <c r="I3759" i="3"/>
  <c r="I3760" i="3"/>
  <c r="I3761" i="3"/>
  <c r="I3762" i="3"/>
  <c r="I3763" i="3"/>
  <c r="I3764" i="3"/>
  <c r="I3765" i="3"/>
  <c r="I3766" i="3"/>
  <c r="I3767" i="3"/>
  <c r="I3768" i="3"/>
  <c r="I3769" i="3"/>
  <c r="I3770" i="3"/>
  <c r="I3771" i="3"/>
  <c r="I3772" i="3"/>
  <c r="I3773" i="3"/>
  <c r="I3774" i="3"/>
  <c r="I3775" i="3"/>
  <c r="I3776" i="3"/>
  <c r="I3777" i="3"/>
  <c r="I3778" i="3"/>
  <c r="I3779" i="3"/>
  <c r="I3780" i="3"/>
  <c r="I3781" i="3"/>
  <c r="I3782" i="3"/>
  <c r="I3783" i="3"/>
  <c r="I3784" i="3"/>
  <c r="I3785" i="3"/>
  <c r="I3786" i="3"/>
  <c r="I3787" i="3"/>
  <c r="I3788" i="3"/>
  <c r="I3789" i="3"/>
  <c r="I3790" i="3"/>
  <c r="I3791" i="3"/>
  <c r="I3792" i="3"/>
  <c r="I3793" i="3"/>
  <c r="I3794" i="3"/>
  <c r="I3795" i="3"/>
  <c r="I3796" i="3"/>
  <c r="I3797" i="3"/>
  <c r="I3798" i="3"/>
  <c r="I3799" i="3"/>
  <c r="I3800" i="3"/>
  <c r="I3801" i="3"/>
  <c r="I3802" i="3"/>
  <c r="I3803" i="3"/>
  <c r="I3804" i="3"/>
  <c r="I3805" i="3"/>
  <c r="I3806" i="3"/>
  <c r="I3807" i="3"/>
  <c r="I3808" i="3"/>
  <c r="I3809" i="3"/>
  <c r="I3810" i="3"/>
  <c r="I3811" i="3"/>
  <c r="I3812" i="3"/>
  <c r="I3813" i="3"/>
  <c r="I3814" i="3"/>
  <c r="I3815" i="3"/>
  <c r="I3816" i="3"/>
  <c r="I3817" i="3"/>
  <c r="I3818" i="3"/>
  <c r="I3819" i="3"/>
  <c r="I3820" i="3"/>
  <c r="I3821" i="3"/>
  <c r="I3822" i="3"/>
  <c r="I3823" i="3"/>
  <c r="I3824" i="3"/>
  <c r="I3825" i="3"/>
  <c r="I3826" i="3"/>
  <c r="I3827" i="3"/>
  <c r="I3828" i="3"/>
  <c r="I3829" i="3"/>
  <c r="I3830" i="3"/>
  <c r="I3831" i="3"/>
  <c r="I3832" i="3"/>
  <c r="I3833" i="3"/>
  <c r="I3834" i="3"/>
  <c r="I3835" i="3"/>
  <c r="I3836" i="3"/>
  <c r="I3837" i="3"/>
  <c r="I3838" i="3"/>
  <c r="I3839" i="3"/>
  <c r="I3840" i="3"/>
  <c r="I3841" i="3"/>
  <c r="I3842" i="3"/>
  <c r="I3843" i="3"/>
  <c r="I3844" i="3"/>
  <c r="I3845" i="3"/>
  <c r="I3846" i="3"/>
  <c r="I3847" i="3"/>
  <c r="I3848" i="3"/>
  <c r="I3849" i="3"/>
  <c r="I3850" i="3"/>
  <c r="I3851" i="3"/>
  <c r="I3852" i="3"/>
  <c r="I3853" i="3"/>
  <c r="I3854" i="3"/>
  <c r="I3855" i="3"/>
  <c r="I3856" i="3"/>
  <c r="I3857" i="3"/>
  <c r="I3858" i="3"/>
  <c r="I3859" i="3"/>
  <c r="I3860" i="3"/>
  <c r="I3861" i="3"/>
  <c r="I3862" i="3"/>
  <c r="I3863" i="3"/>
  <c r="I3864" i="3"/>
  <c r="I3865" i="3"/>
  <c r="I3866" i="3"/>
  <c r="I3867" i="3"/>
  <c r="I3868" i="3"/>
  <c r="I3869" i="3"/>
  <c r="I3870" i="3"/>
  <c r="I3871" i="3"/>
  <c r="I3872" i="3"/>
  <c r="I3873" i="3"/>
  <c r="I3874" i="3"/>
  <c r="I3875" i="3"/>
  <c r="I3876" i="3"/>
  <c r="I3877" i="3"/>
  <c r="I3878" i="3"/>
  <c r="I3879" i="3"/>
  <c r="I3880" i="3"/>
  <c r="I3881" i="3"/>
  <c r="I3882" i="3"/>
  <c r="I3883" i="3"/>
  <c r="I3884" i="3"/>
  <c r="I3885" i="3"/>
  <c r="I3886" i="3"/>
  <c r="I3887" i="3"/>
  <c r="I3888" i="3"/>
  <c r="I3889" i="3"/>
  <c r="I3890" i="3"/>
  <c r="I3891" i="3"/>
  <c r="I3892" i="3"/>
  <c r="I3893" i="3"/>
  <c r="I3894" i="3"/>
  <c r="I3895" i="3"/>
  <c r="I3896" i="3"/>
  <c r="I3897" i="3"/>
  <c r="I3898" i="3"/>
  <c r="I3899" i="3"/>
  <c r="I3900" i="3"/>
  <c r="I3901" i="3"/>
  <c r="I3902" i="3"/>
  <c r="I3903" i="3"/>
  <c r="I3904" i="3"/>
  <c r="I3905" i="3"/>
  <c r="I3906" i="3"/>
  <c r="I3907" i="3"/>
  <c r="I3908" i="3"/>
  <c r="I3909" i="3"/>
  <c r="I3910" i="3"/>
  <c r="I3911" i="3"/>
  <c r="I3912" i="3"/>
  <c r="I3913" i="3"/>
  <c r="I3914" i="3"/>
  <c r="I3915" i="3"/>
  <c r="I3916" i="3"/>
  <c r="I3917" i="3"/>
  <c r="I3918" i="3"/>
  <c r="I3919" i="3"/>
  <c r="I3920" i="3"/>
  <c r="I3921" i="3"/>
  <c r="I3922" i="3"/>
  <c r="I3923" i="3"/>
  <c r="I3924" i="3"/>
  <c r="I3925" i="3"/>
  <c r="I3926" i="3"/>
  <c r="I3927" i="3"/>
  <c r="I3928" i="3"/>
  <c r="I3929" i="3"/>
  <c r="I3930" i="3"/>
  <c r="I3931" i="3"/>
  <c r="I3932" i="3"/>
  <c r="I3933" i="3"/>
  <c r="I3934" i="3"/>
  <c r="I3935" i="3"/>
  <c r="I3936" i="3"/>
  <c r="I3937" i="3"/>
  <c r="I3938" i="3"/>
  <c r="I3939" i="3"/>
  <c r="I3940" i="3"/>
  <c r="I3941" i="3"/>
  <c r="I3942" i="3"/>
  <c r="I3943" i="3"/>
  <c r="I3944" i="3"/>
  <c r="I3945" i="3"/>
  <c r="I3946" i="3"/>
  <c r="I3947" i="3"/>
  <c r="I3948" i="3"/>
  <c r="I3949" i="3"/>
  <c r="I3950" i="3"/>
  <c r="I3951" i="3"/>
  <c r="I3952" i="3"/>
  <c r="I3953" i="3"/>
  <c r="I3954" i="3"/>
  <c r="I3955" i="3"/>
  <c r="I3956" i="3"/>
  <c r="I3957" i="3"/>
  <c r="I3958" i="3"/>
  <c r="I3959" i="3"/>
  <c r="I3960" i="3"/>
  <c r="I3961" i="3"/>
  <c r="I3962" i="3"/>
  <c r="I3963" i="3"/>
  <c r="I3964" i="3"/>
  <c r="I3965" i="3"/>
  <c r="I3966" i="3"/>
  <c r="I3967" i="3"/>
  <c r="I3968" i="3"/>
  <c r="I3969" i="3"/>
  <c r="I3970" i="3"/>
  <c r="I3971" i="3"/>
  <c r="I3972" i="3"/>
  <c r="I3973" i="3"/>
  <c r="I3974" i="3"/>
  <c r="I3975" i="3"/>
  <c r="I3976" i="3"/>
  <c r="I3977" i="3"/>
  <c r="I3978" i="3"/>
  <c r="I3979" i="3"/>
  <c r="I3980" i="3"/>
  <c r="I3981" i="3"/>
  <c r="I3982" i="3"/>
  <c r="I3983" i="3"/>
  <c r="I3984" i="3"/>
  <c r="I3985" i="3"/>
  <c r="I3986" i="3"/>
  <c r="I3987" i="3"/>
  <c r="I3988" i="3"/>
  <c r="I3989" i="3"/>
  <c r="I3990" i="3"/>
  <c r="I3991" i="3"/>
  <c r="I3992" i="3"/>
  <c r="I3993" i="3"/>
  <c r="I3994" i="3"/>
  <c r="I3995" i="3"/>
  <c r="I3996" i="3"/>
  <c r="I3997" i="3"/>
  <c r="I3998" i="3"/>
  <c r="I3999" i="3"/>
  <c r="I4000" i="3"/>
  <c r="I4001" i="3"/>
  <c r="I4002" i="3"/>
  <c r="I4003" i="3"/>
  <c r="I4004" i="3"/>
  <c r="I4005" i="3"/>
  <c r="I4006" i="3"/>
  <c r="I4007" i="3"/>
  <c r="I4008" i="3"/>
  <c r="I4009" i="3"/>
  <c r="I4010" i="3"/>
  <c r="I4011" i="3"/>
  <c r="I4012" i="3"/>
  <c r="I4013" i="3"/>
  <c r="I4014" i="3"/>
  <c r="I4015" i="3"/>
  <c r="I4016" i="3"/>
  <c r="I4017" i="3"/>
  <c r="I4018" i="3"/>
  <c r="I4019" i="3"/>
  <c r="I4020" i="3"/>
  <c r="I4021" i="3"/>
  <c r="I4022" i="3"/>
  <c r="I4023" i="3"/>
  <c r="I4024" i="3"/>
  <c r="I4025" i="3"/>
  <c r="I4026" i="3"/>
  <c r="I4027" i="3"/>
  <c r="I4028" i="3"/>
  <c r="I4029" i="3"/>
  <c r="I4030" i="3"/>
  <c r="I4031" i="3"/>
  <c r="I4032" i="3"/>
  <c r="I4033" i="3"/>
  <c r="I4034" i="3"/>
  <c r="I4035" i="3"/>
  <c r="I4036" i="3"/>
  <c r="I4037" i="3"/>
  <c r="I4038" i="3"/>
  <c r="I4039" i="3"/>
  <c r="I4040" i="3"/>
  <c r="I4041" i="3"/>
  <c r="I4042" i="3"/>
  <c r="I4043" i="3"/>
  <c r="I4044" i="3"/>
  <c r="I4045" i="3"/>
  <c r="I4046" i="3"/>
  <c r="I4047" i="3"/>
  <c r="I4048" i="3"/>
  <c r="I4049" i="3"/>
  <c r="I4050" i="3"/>
  <c r="I4051" i="3"/>
  <c r="I4052" i="3"/>
  <c r="I4053" i="3"/>
  <c r="I4054" i="3"/>
  <c r="I4055" i="3"/>
  <c r="I4056" i="3"/>
  <c r="I4057" i="3"/>
  <c r="I4058" i="3"/>
  <c r="I4059" i="3"/>
  <c r="I4060" i="3"/>
  <c r="I4061" i="3"/>
  <c r="I4062" i="3"/>
  <c r="I4063" i="3"/>
  <c r="I4064" i="3"/>
  <c r="I4065" i="3"/>
  <c r="I4066" i="3"/>
  <c r="I4067" i="3"/>
  <c r="I4068" i="3"/>
  <c r="I4069" i="3"/>
  <c r="I4070" i="3"/>
  <c r="I4071" i="3"/>
  <c r="I4072" i="3"/>
  <c r="I4073" i="3"/>
  <c r="I4074" i="3"/>
  <c r="I4075" i="3"/>
  <c r="I4076" i="3"/>
  <c r="I4077" i="3"/>
  <c r="I4078" i="3"/>
  <c r="I4079" i="3"/>
  <c r="I4080" i="3"/>
  <c r="I4081" i="3"/>
  <c r="I4082" i="3"/>
  <c r="I4083" i="3"/>
  <c r="I4084" i="3"/>
  <c r="I4085" i="3"/>
  <c r="I4086" i="3"/>
  <c r="I4087" i="3"/>
  <c r="I4088" i="3"/>
  <c r="I4089" i="3"/>
  <c r="I4090" i="3"/>
  <c r="I4091" i="3"/>
  <c r="I4092" i="3"/>
  <c r="I4093" i="3"/>
  <c r="I4094" i="3"/>
  <c r="I4095" i="3"/>
  <c r="I4096" i="3"/>
  <c r="I4097" i="3"/>
  <c r="I4098" i="3"/>
  <c r="I4099" i="3"/>
  <c r="I4100" i="3"/>
  <c r="I4101" i="3"/>
  <c r="I4102" i="3"/>
  <c r="I4103" i="3"/>
  <c r="I4104" i="3"/>
  <c r="I4105" i="3"/>
  <c r="I4106" i="3"/>
  <c r="I4107" i="3"/>
  <c r="I4108" i="3"/>
  <c r="I4109" i="3"/>
  <c r="I4110" i="3"/>
  <c r="I4111" i="3"/>
  <c r="I4112" i="3"/>
  <c r="I4113" i="3"/>
  <c r="I4114" i="3"/>
  <c r="I4115" i="3"/>
  <c r="I4116" i="3"/>
  <c r="I4117" i="3"/>
  <c r="I4118" i="3"/>
  <c r="I4119" i="3"/>
  <c r="I4120" i="3"/>
  <c r="I4121" i="3"/>
  <c r="I4122" i="3"/>
  <c r="I4123" i="3"/>
  <c r="I4124" i="3"/>
  <c r="I4125" i="3"/>
  <c r="I4126" i="3"/>
  <c r="I4127" i="3"/>
  <c r="I4128" i="3"/>
  <c r="I4129" i="3"/>
  <c r="I4130" i="3"/>
  <c r="I4131" i="3"/>
  <c r="I4132" i="3"/>
  <c r="I4133" i="3"/>
  <c r="I4134" i="3"/>
  <c r="I4135" i="3"/>
  <c r="I4136" i="3"/>
  <c r="I4137" i="3"/>
  <c r="I4138" i="3"/>
  <c r="I4139" i="3"/>
  <c r="I4140" i="3"/>
  <c r="I4141" i="3"/>
  <c r="I4142" i="3"/>
  <c r="I4143" i="3"/>
  <c r="I4144" i="3"/>
  <c r="I4145" i="3"/>
  <c r="I4146" i="3"/>
  <c r="I4147" i="3"/>
  <c r="I4148" i="3"/>
  <c r="I4149" i="3"/>
  <c r="I4150" i="3"/>
  <c r="I4151" i="3"/>
  <c r="I4152" i="3"/>
  <c r="I4153" i="3"/>
  <c r="I4154" i="3"/>
  <c r="I4155" i="3"/>
  <c r="I4156" i="3"/>
  <c r="I4157" i="3"/>
  <c r="I4158" i="3"/>
  <c r="I4159" i="3"/>
  <c r="I4160" i="3"/>
  <c r="I4161" i="3"/>
  <c r="I4162" i="3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F4" i="1"/>
  <c r="F5" i="1"/>
  <c r="F6" i="1"/>
  <c r="F7" i="1"/>
  <c r="F8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J2" i="1"/>
  <c r="S11" i="1"/>
  <c r="S10" i="1"/>
  <c r="S9" i="1"/>
  <c r="S8" i="1"/>
  <c r="S7" i="1"/>
  <c r="S6" i="1"/>
  <c r="S5" i="1"/>
  <c r="S4" i="1"/>
  <c r="H4" i="1"/>
  <c r="H4" i="1" a="1"/>
  <c r="B12" i="1"/>
  <c r="B12" i="1" a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C4BD0A-98A4-4A73-A8FB-D7CC047B9D3A}" keepAlive="1" name="Query - capstone_productSales" description="Connection to the 'capstone_productSales' query in the workbook." type="5" refreshedVersion="7" background="1" saveData="1">
    <dbPr connection="Provider=Microsoft.Mashup.OleDb.1;Data Source=$Workbook$;Location=capstone_productSales;Extended Properties=&quot;&quot;" command="SELECT * FROM [capstone_productSales]"/>
  </connection>
  <connection id="2" xr16:uid="{AAF01088-32AE-43A0-BBE9-853E8D3AC8FA}" keepAlive="1" name="Query - Unpivoted_Table11" description="Connection to the 'Unpivoted_Table11' query in the workbook." type="5" refreshedVersion="7" background="1" saveData="1">
    <dbPr connection="Provider=Microsoft.Mashup.OleDb.1;Data Source=$Workbook$;Location=Unpivoted_Table11;Extended Properties=&quot;&quot;" command="SELECT * FROM [Unpivoted_Table1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<sst xmlns="http://schemas.openxmlformats.org/spreadsheetml/2006/main" count="13448" uniqueCount="204">
  <si>
    <t>Sales Team Lead</t>
  </si>
  <si>
    <t>PayGrade</t>
  </si>
  <si>
    <t>Region</t>
  </si>
  <si>
    <t>Week0+</t>
  </si>
  <si>
    <t>Week1+</t>
  </si>
  <si>
    <t>Sales Period</t>
  </si>
  <si>
    <t>Sales Year</t>
  </si>
  <si>
    <t>PROD_CODE</t>
  </si>
  <si>
    <t>PROD_NAME</t>
  </si>
  <si>
    <t>URL</t>
  </si>
  <si>
    <t>link</t>
  </si>
  <si>
    <t>Manufacturer</t>
  </si>
  <si>
    <t>Extended Service Plan</t>
  </si>
  <si>
    <t>2020Q1</t>
  </si>
  <si>
    <t>2020Q2</t>
  </si>
  <si>
    <t>2020Q3</t>
  </si>
  <si>
    <t>2020Q4</t>
  </si>
  <si>
    <t>Evans, Gina</t>
  </si>
  <si>
    <t>C12</t>
  </si>
  <si>
    <t>NW</t>
  </si>
  <si>
    <t>PROD_006</t>
  </si>
  <si>
    <t>ZT2000 Zero Turn Mower</t>
  </si>
  <si>
    <t>https://www.bobcat.com/mowers/zero-turn-mowers/zt2000</t>
  </si>
  <si>
    <t>Bobcat</t>
  </si>
  <si>
    <t>ESP_006</t>
  </si>
  <si>
    <t>Lawson, Harry</t>
  </si>
  <si>
    <t>C11</t>
  </si>
  <si>
    <t>PROD_005</t>
  </si>
  <si>
    <t xml:space="preserve">UV34 Gas </t>
  </si>
  <si>
    <t>https://www.bobcat.com/utility-products/utv/UV34/UV34-gas-utv</t>
  </si>
  <si>
    <t>ESP_005</t>
  </si>
  <si>
    <t>Bachmann, Jane</t>
  </si>
  <si>
    <t>C13</t>
  </si>
  <si>
    <t>PROD_004</t>
  </si>
  <si>
    <t>CT1021 Sub-Compact Tractor</t>
  </si>
  <si>
    <t>https://www.bobcat.com/tractors/models/ct1021/features</t>
  </si>
  <si>
    <t>ESP_004</t>
  </si>
  <si>
    <t>Clement, Beverly</t>
  </si>
  <si>
    <t>C14</t>
  </si>
  <si>
    <t>SW</t>
  </si>
  <si>
    <t>PROD_007</t>
  </si>
  <si>
    <t>S70 Skid Steer Loader</t>
  </si>
  <si>
    <t>https://www.bobcat.com/loaders/skid-steer-loaders/models/s70/features</t>
  </si>
  <si>
    <t>ESP_007</t>
  </si>
  <si>
    <t>Allen, Maude</t>
  </si>
  <si>
    <t>PROD_002</t>
  </si>
  <si>
    <t>CUV82</t>
  </si>
  <si>
    <t>https://www.cat.com/en_US/products/new/equipment/utility-vehicles/utility-vehicles/1000034280.html</t>
  </si>
  <si>
    <t>Cat</t>
  </si>
  <si>
    <t>ESP_002</t>
  </si>
  <si>
    <t>PROD_001</t>
  </si>
  <si>
    <t>Gator XUV 590M</t>
  </si>
  <si>
    <t>https://e-marketing.deere.com/store/landpro-equipmentalexander-ny/ViewAllProducts.do</t>
  </si>
  <si>
    <t>John Deere</t>
  </si>
  <si>
    <t>ESP_001</t>
  </si>
  <si>
    <t>PROD_008</t>
  </si>
  <si>
    <t>Z930M Ztrack</t>
  </si>
  <si>
    <t>ESP_008</t>
  </si>
  <si>
    <t>PROD_003</t>
  </si>
  <si>
    <t>1025R Sub-Compact Tractor</t>
  </si>
  <si>
    <t>ESP_003</t>
  </si>
  <si>
    <t>Date</t>
  </si>
  <si>
    <t>EmpID</t>
  </si>
  <si>
    <t>Quarter</t>
  </si>
  <si>
    <t>W51</t>
  </si>
  <si>
    <t>W50</t>
  </si>
  <si>
    <t>W49</t>
  </si>
  <si>
    <t>W48</t>
  </si>
  <si>
    <t>W47</t>
  </si>
  <si>
    <t>W46</t>
  </si>
  <si>
    <t>W45</t>
  </si>
  <si>
    <t>W44</t>
  </si>
  <si>
    <t>W43</t>
  </si>
  <si>
    <t>W42</t>
  </si>
  <si>
    <t>W41</t>
  </si>
  <si>
    <t>W40</t>
  </si>
  <si>
    <t>W39</t>
  </si>
  <si>
    <t>W38</t>
  </si>
  <si>
    <t>W37</t>
  </si>
  <si>
    <t>W36</t>
  </si>
  <si>
    <t>W35</t>
  </si>
  <si>
    <t>W34</t>
  </si>
  <si>
    <t>W33</t>
  </si>
  <si>
    <t>W32</t>
  </si>
  <si>
    <t>W31</t>
  </si>
  <si>
    <t>W30</t>
  </si>
  <si>
    <t>W29</t>
  </si>
  <si>
    <t>W28</t>
  </si>
  <si>
    <t>W27</t>
  </si>
  <si>
    <t>W26</t>
  </si>
  <si>
    <t>W25</t>
  </si>
  <si>
    <t>W24</t>
  </si>
  <si>
    <t>W23</t>
  </si>
  <si>
    <t>W22</t>
  </si>
  <si>
    <t>W21</t>
  </si>
  <si>
    <t>W20</t>
  </si>
  <si>
    <t>W19</t>
  </si>
  <si>
    <t>W18</t>
  </si>
  <si>
    <t>W17</t>
  </si>
  <si>
    <t>W16</t>
  </si>
  <si>
    <t>W15</t>
  </si>
  <si>
    <t>W14</t>
  </si>
  <si>
    <t>W13</t>
  </si>
  <si>
    <t>W12</t>
  </si>
  <si>
    <t>W11</t>
  </si>
  <si>
    <t>W10</t>
  </si>
  <si>
    <t>W9</t>
  </si>
  <si>
    <t>W8</t>
  </si>
  <si>
    <t>W7</t>
  </si>
  <si>
    <t>W6</t>
  </si>
  <si>
    <t>W5</t>
  </si>
  <si>
    <t>W4</t>
  </si>
  <si>
    <t>W3</t>
  </si>
  <si>
    <t>W2</t>
  </si>
  <si>
    <t>W1</t>
  </si>
  <si>
    <t>W0</t>
  </si>
  <si>
    <t>Year</t>
  </si>
  <si>
    <t>EMP_ID</t>
  </si>
  <si>
    <t>ITEM_CODE</t>
  </si>
  <si>
    <t>Index</t>
  </si>
  <si>
    <t>Sales Quantities by Product, Employee, Year, Week</t>
  </si>
  <si>
    <t>EMP244</t>
  </si>
  <si>
    <t>EMP267</t>
  </si>
  <si>
    <t>EMP234</t>
  </si>
  <si>
    <t>EMP256</t>
  </si>
  <si>
    <t>EMP290</t>
  </si>
  <si>
    <t>ITEM_CODE includes PROD and ESP</t>
  </si>
  <si>
    <t>IsFound</t>
  </si>
  <si>
    <t>PROD_CODE prices</t>
  </si>
  <si>
    <t>2021Q1</t>
  </si>
  <si>
    <t>2021Q2</t>
  </si>
  <si>
    <t>2021Q3</t>
  </si>
  <si>
    <t>2021Q4</t>
  </si>
  <si>
    <t>Warranty Price 2020</t>
  </si>
  <si>
    <t>Warranty Price 2021</t>
  </si>
  <si>
    <t>Week Number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</si>
  <si>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</si>
  <si>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</si>
  <si>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</si>
  <si>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</si>
  <si>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</si>
  <si>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</si>
  <si>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</si>
  <si>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</si>
  <si>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</si>
  <si>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</si>
  <si>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</si>
  <si>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</si>
  <si>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</si>
  <si>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</si>
  <si>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</si>
  <si>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</si>
  <si>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</si>
  <si>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</si>
  <si>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</si>
  <si>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</si>
  <si>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</si>
  <si>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</si>
  <si>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</si>
  <si>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</si>
  <si>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</si>
  <si>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</si>
  <si>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</si>
  <si>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</si>
  <si>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</si>
  <si>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</si>
  <si>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</si>
  <si>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</si>
  <si>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</si>
  <si>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</si>
  <si>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</si>
  <si>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</si>
  <si>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</si>
  <si>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</si>
  <si>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</si>
  <si>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</si>
  <si>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</si>
  <si>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</si>
  <si>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</si>
  <si>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</si>
  <si>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</si>
  <si>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</si>
  <si>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</si>
  <si>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</si>
  <si>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</si>
  <si>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</si>
  <si>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</si>
  <si>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</si>
  <si>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YYYYQQ</t>
  </si>
  <si>
    <t>QQ</t>
  </si>
  <si>
    <t>PRODUCT_CODE</t>
  </si>
  <si>
    <t>YEAR</t>
  </si>
  <si>
    <t>PRODUCT QTY SOLD</t>
  </si>
  <si>
    <t>PRODUCT SALES TOTAL</t>
  </si>
  <si>
    <t>Team Lead</t>
  </si>
  <si>
    <t>PRODUCT PRICE</t>
  </si>
  <si>
    <t>Weeks</t>
  </si>
  <si>
    <t>Match_Quarters</t>
  </si>
  <si>
    <t>Price</t>
  </si>
  <si>
    <t>Row Labels</t>
  </si>
  <si>
    <t>Grand Total</t>
  </si>
  <si>
    <t>Sum of PRODUCT SALES TOTAL</t>
  </si>
  <si>
    <t>Sum of PRODUCT QTY SOLD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</si>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</sst>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3" borderId="0" applyNumberFormat="0" applyBorder="0" applyAlignment="0" applyProtection="0"/>
    <xf numFmtId="44" fontId="3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1"/>
    <xf numFmtId="14" fontId="0" fillId="0" borderId="0" xfId="0" applyNumberFormat="1"/>
    <xf numFmtId="0" fontId="0" fillId="2" borderId="0" xfId="0" applyFill="1"/>
    <xf numFmtId="0" fontId="0" fillId="0" borderId="0" xfId="0" applyNumberFormat="1"/>
    <xf numFmtId="0" fontId="0" fillId="2" borderId="0" xfId="0" applyNumberFormat="1" applyFill="1"/>
    <xf numFmtId="0" fontId="0" fillId="4" borderId="0" xfId="0" applyFill="1"/>
    <xf numFmtId="0" fontId="2" fillId="3" borderId="0" xfId="2" applyAlignment="1">
      <alignment horizontal="center"/>
    </xf>
    <xf numFmtId="0" fontId="0" fillId="6" borderId="2" xfId="0" applyFont="1" applyFill="1" applyBorder="1"/>
    <xf numFmtId="0" fontId="0" fillId="0" borderId="2" xfId="0" applyFont="1" applyBorder="1"/>
    <xf numFmtId="44" fontId="0" fillId="0" borderId="0" xfId="3" applyFont="1"/>
    <xf numFmtId="44" fontId="0" fillId="5" borderId="1" xfId="3" applyFont="1" applyFill="1" applyBorder="1"/>
    <xf numFmtId="44" fontId="0" fillId="0" borderId="1" xfId="3" applyFont="1" applyBorder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</cellXfs>
  <cellStyles count="4">
    <cellStyle name="Accent3" xfId="2" builtinId="37"/>
    <cellStyle name="Currency" xfId="3" builtinId="4"/>
    <cellStyle name="Hyperlink" xfId="1" builtinId="8"/>
    <cellStyle name="Normal" xfId="0" builtinId="0"/>
  </cellStyles>
  <dxfs count="67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theme="0" tint="-0.249977111117893"/>
        </patternFill>
      </fill>
    </dxf>
    <dxf>
      <numFmt numFmtId="164" formatCode="m/d/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[dabootcamp_capstone1_rawdata_ Copy.xlsx]Sales in Relation to PayGrade!PivotTable6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in</a:t>
            </a:r>
            <a:r>
              <a:rPr lang="en-US" baseline="0"/>
              <a:t> Relation to PayGrade</a:t>
            </a:r>
            <a:endParaRPr lang="en-US"/>
          </a:p>
        </c:rich>
      </c:tx>
      <c:layout>
        <c:manualLayout>
          <c:xMode val="edge"/>
          <c:yMode val="edge"/>
          <c:x val="0.24877777777777776"/>
          <c:y val="1.18474773986585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in Relation to PayGrade'!$B$4</c:f>
              <c:strCache>
                <c:ptCount val="1"/>
                <c:pt idx="0">
                  <c:v>Sum of PRODUCT QTY SOLD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'Sales in Relation to PayGrade'!$A$5:$A$13</c:f>
              <c:strCache>
                <c:ptCount val="8"/>
                <c:pt idx="0">
                  <c:v>2020Q1</c:v>
                </c:pt>
                <c:pt idx="1">
                  <c:v>2020Q2</c:v>
                </c:pt>
                <c:pt idx="2">
                  <c:v>2020Q3</c:v>
                </c:pt>
                <c:pt idx="3">
                  <c:v>2020Q4</c:v>
                </c:pt>
                <c:pt idx="4">
                  <c:v>2021Q1</c:v>
                </c:pt>
                <c:pt idx="5">
                  <c:v>2021Q2</c:v>
                </c:pt>
                <c:pt idx="6">
                  <c:v>2021Q3</c:v>
                </c:pt>
                <c:pt idx="7">
                  <c:v>2021Q4</c:v>
                </c:pt>
              </c:strCache>
            </c:strRef>
          </c:cat>
          <c:val>
            <c:numRef>
              <c:f>'Sales in Relation to PayGrade'!$B$5:$B$13</c:f>
              <c:numCache>
                <c:formatCode>General</c:formatCode>
                <c:ptCount val="8"/>
                <c:pt idx="0">
                  <c:v>3922</c:v>
                </c:pt>
                <c:pt idx="1">
                  <c:v>4657</c:v>
                </c:pt>
                <c:pt idx="2">
                  <c:v>2773</c:v>
                </c:pt>
                <c:pt idx="3">
                  <c:v>1751</c:v>
                </c:pt>
                <c:pt idx="4">
                  <c:v>3853</c:v>
                </c:pt>
                <c:pt idx="5">
                  <c:v>4598</c:v>
                </c:pt>
                <c:pt idx="6">
                  <c:v>2682</c:v>
                </c:pt>
                <c:pt idx="7">
                  <c:v>1747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38-45CB-8596-B302B7A20C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0954544"/>
        <c:axId val="320959120"/>
      </c:barChart>
      <c:lineChart>
        <c:grouping val="standard"/>
        <c:varyColors val="0"/>
        <c:ser>
          <c:idx val="1"/>
          <c:order val="1"/>
          <c:tx>
            <c:strRef>
              <c:f>'Sales in Relation to PayGrade'!$C$4</c:f>
              <c:strCache>
                <c:ptCount val="1"/>
                <c:pt idx="0">
                  <c:v>Sum of PRODUCT SALES 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'Sales in Relation to PayGrade'!$A$5:$A$13</c:f>
              <c:strCache>
                <c:ptCount val="8"/>
                <c:pt idx="0">
                  <c:v>2020Q1</c:v>
                </c:pt>
                <c:pt idx="1">
                  <c:v>2020Q2</c:v>
                </c:pt>
                <c:pt idx="2">
                  <c:v>2020Q3</c:v>
                </c:pt>
                <c:pt idx="3">
                  <c:v>2020Q4</c:v>
                </c:pt>
                <c:pt idx="4">
                  <c:v>2021Q1</c:v>
                </c:pt>
                <c:pt idx="5">
                  <c:v>2021Q2</c:v>
                </c:pt>
                <c:pt idx="6">
                  <c:v>2021Q3</c:v>
                </c:pt>
                <c:pt idx="7">
                  <c:v>2021Q4</c:v>
                </c:pt>
              </c:strCache>
            </c:strRef>
          </c:cat>
          <c:val>
            <c:numRef>
              <c:f>'Sales in Relation to PayGrade'!$C$5:$C$13</c:f>
              <c:numCache>
                <c:formatCode>_("$"* #,##0.00_);_("$"* \(#,##0.00\);_("$"* "-"??_);_(@_)</c:formatCode>
                <c:ptCount val="8"/>
                <c:pt idx="0">
                  <c:v>51684542</c:v>
                </c:pt>
                <c:pt idx="1">
                  <c:v>62392461</c:v>
                </c:pt>
                <c:pt idx="2">
                  <c:v>37041833</c:v>
                </c:pt>
                <c:pt idx="3">
                  <c:v>23988405</c:v>
                </c:pt>
                <c:pt idx="4">
                  <c:v>57906342</c:v>
                </c:pt>
                <c:pt idx="5">
                  <c:v>69744667</c:v>
                </c:pt>
                <c:pt idx="6">
                  <c:v>40804478</c:v>
                </c:pt>
                <c:pt idx="7">
                  <c:v>26844182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38-45CB-8596-B302B7A20C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0961616"/>
        <c:axId val="320955376"/>
      </c:lineChart>
      <c:catAx>
        <c:axId val="320954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959120"/>
        <c:crosses val="autoZero"/>
        <c:auto val="1"/>
        <c:lblAlgn val="ctr"/>
        <c:lblOffset val="100"/>
        <c:noMultiLvlLbl val="0"/>
      </c:catAx>
      <c:valAx>
        <c:axId val="32095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954544"/>
        <c:crosses val="autoZero"/>
        <c:crossBetween val="between"/>
      </c:valAx>
      <c:valAx>
        <c:axId val="320955376"/>
        <c:scaling>
          <c:orientation val="minMax"/>
        </c:scaling>
        <c:delete val="0"/>
        <c:axPos val="r"/>
        <c:numFmt formatCode="_(&quot;$&quot;* #,##0.00_);_(&quot;$&quot;* \(#,##0.00\);_(&quot;$&quot;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961616"/>
        <c:crosses val="max"/>
        <c:crossBetween val="between"/>
      </c:valAx>
      <c:catAx>
        <c:axId val="3209616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2095537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[dabootcamp_capstone1_rawdata_ Copy.xlsx]Sum of Total Sales by Team Lead!PivotTable5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</a:t>
            </a:r>
            <a:r>
              <a:rPr lang="en-US" baseline="0"/>
              <a:t> of Total Sales by Team Lead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 of Total Sales by Team Lead'!$B$3</c:f>
              <c:strCache>
                <c:ptCount val="1"/>
                <c:pt idx="0">
                  <c:v>Sum of PRODUCT QTY SOLD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'Sum of Total Sales by Team Lead'!$A$4:$A$12</c:f>
              <c:strCache>
                <c:ptCount val="8"/>
                <c:pt idx="0">
                  <c:v>PROD_001</c:v>
                </c:pt>
                <c:pt idx="1">
                  <c:v>PROD_002</c:v>
                </c:pt>
                <c:pt idx="2">
                  <c:v>PROD_003</c:v>
                </c:pt>
                <c:pt idx="3">
                  <c:v>PROD_004</c:v>
                </c:pt>
                <c:pt idx="4">
                  <c:v>PROD_005</c:v>
                </c:pt>
                <c:pt idx="5">
                  <c:v>PROD_006</c:v>
                </c:pt>
                <c:pt idx="6">
                  <c:v>PROD_007</c:v>
                </c:pt>
                <c:pt idx="7">
                  <c:v>PROD_008</c:v>
                </c:pt>
              </c:strCache>
            </c:strRef>
          </c:cat>
          <c:val>
            <c:numRef>
              <c:f>'Sum of Total Sales by Team Lead'!$B$4:$B$12</c:f>
              <c:numCache>
                <c:formatCode>_("$"* #,##0.00_);_("$"* \(#,##0.00\);_("$"* "-"??_);_(@_)</c:formatCode>
                <c:ptCount val="8"/>
                <c:pt idx="0">
                  <c:v>20071</c:v>
                </c:pt>
                <c:pt idx="1">
                  <c:v>17401</c:v>
                </c:pt>
                <c:pt idx="2">
                  <c:v>17037</c:v>
                </c:pt>
                <c:pt idx="3">
                  <c:v>16315</c:v>
                </c:pt>
                <c:pt idx="4">
                  <c:v>14466</c:v>
                </c:pt>
                <c:pt idx="5">
                  <c:v>13630</c:v>
                </c:pt>
                <c:pt idx="6">
                  <c:v>13319</c:v>
                </c:pt>
                <c:pt idx="7">
                  <c:v>11975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CC-41B6-B560-89217B76C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05177728"/>
        <c:axId val="205180224"/>
      </c:barChart>
      <c:lineChart>
        <c:grouping val="standard"/>
        <c:varyColors val="0"/>
        <c:ser>
          <c:idx val="1"/>
          <c:order val="1"/>
          <c:tx>
            <c:strRef>
              <c:f>'Sum of Total Sales by Team Lead'!$C$3</c:f>
              <c:strCache>
                <c:ptCount val="1"/>
                <c:pt idx="0">
                  <c:v>Sum of PRODUCT SALES 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'Sum of Total Sales by Team Lead'!$A$4:$A$12</c:f>
              <c:strCache>
                <c:ptCount val="8"/>
                <c:pt idx="0">
                  <c:v>PROD_001</c:v>
                </c:pt>
                <c:pt idx="1">
                  <c:v>PROD_002</c:v>
                </c:pt>
                <c:pt idx="2">
                  <c:v>PROD_003</c:v>
                </c:pt>
                <c:pt idx="3">
                  <c:v>PROD_004</c:v>
                </c:pt>
                <c:pt idx="4">
                  <c:v>PROD_005</c:v>
                </c:pt>
                <c:pt idx="5">
                  <c:v>PROD_006</c:v>
                </c:pt>
                <c:pt idx="6">
                  <c:v>PROD_007</c:v>
                </c:pt>
                <c:pt idx="7">
                  <c:v>PROD_008</c:v>
                </c:pt>
              </c:strCache>
            </c:strRef>
          </c:cat>
          <c:val>
            <c:numRef>
              <c:f>'Sum of Total Sales by Team Lead'!$C$4:$C$12</c:f>
              <c:numCache>
                <c:formatCode>_("$"* #,##0.00_);_("$"* \(#,##0.00\);_("$"* "-"??_);_(@_)</c:formatCode>
                <c:ptCount val="8"/>
                <c:pt idx="0">
                  <c:v>270888586</c:v>
                </c:pt>
                <c:pt idx="1">
                  <c:v>276190723</c:v>
                </c:pt>
                <c:pt idx="2">
                  <c:v>274617067</c:v>
                </c:pt>
                <c:pt idx="3">
                  <c:v>194095025</c:v>
                </c:pt>
                <c:pt idx="4">
                  <c:v>221849885</c:v>
                </c:pt>
                <c:pt idx="5">
                  <c:v>65086895</c:v>
                </c:pt>
                <c:pt idx="6">
                  <c:v>326938217</c:v>
                </c:pt>
                <c:pt idx="7">
                  <c:v>141357379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CC-41B6-B560-89217B76C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4105951"/>
        <c:axId val="584103871"/>
      </c:lineChart>
      <c:catAx>
        <c:axId val="205177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80224"/>
        <c:crosses val="autoZero"/>
        <c:auto val="1"/>
        <c:lblAlgn val="ctr"/>
        <c:lblOffset val="100"/>
        <c:noMultiLvlLbl val="0"/>
      </c:catAx>
      <c:valAx>
        <c:axId val="20518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77728"/>
        <c:crosses val="autoZero"/>
        <c:crossBetween val="between"/>
      </c:valAx>
      <c:valAx>
        <c:axId val="584103871"/>
        <c:scaling>
          <c:orientation val="minMax"/>
        </c:scaling>
        <c:delete val="0"/>
        <c:axPos val="r"/>
        <c:numFmt formatCode="_(&quot;$&quot;* #,##0.00_);_(&quot;$&quot;* \(#,##0.00\);_(&quot;$&quot;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105951"/>
        <c:crosses val="max"/>
        <c:crossBetween val="between"/>
      </c:valAx>
      <c:catAx>
        <c:axId val="58410595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4103871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335280</xdr:colOff>
      <xdr:row>1</xdr:row>
      <xdr:rowOff>110490</xdr:rowOff>
    </xdr:from>
    <xdr:to>
      <xdr:col>11</xdr:col>
      <xdr:colOff>30480</xdr:colOff>
      <xdr:row>16</xdr:row>
      <xdr:rowOff>110490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1892981-B250-E6AC-A054-CDD4BA6D4D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1</xdr:row>
      <xdr:rowOff>114300</xdr:rowOff>
    </xdr:from>
    <xdr:to>
      <xdr:col>12</xdr:col>
      <xdr:colOff>449580</xdr:colOff>
      <xdr:row>20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5ADCCC-564E-C07E-E405-FC9F2D5F6A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legiscloud.sharepoint.com/teams/DataAnalystBootcamp/Shared%20Documents/General/DA_Cohort2/Capstone%201/Sales_Transactions_Dataset_Weekly_v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_product_person_pivots"/>
      <sheetName val="region_product_person"/>
      <sheetName val="Sales_Transactions_Dataset_Week"/>
      <sheetName val="DataGen_ESP_sales"/>
      <sheetName val="DataGen_ESP_sales_ProdSalesLook"/>
      <sheetName val="DataGen_K000_to_Prod_to_Emp"/>
      <sheetName val="Dims alone"/>
      <sheetName val="capstone_tables_part1"/>
      <sheetName val="capstone_table_part2"/>
      <sheetName val="capstone_table_part3"/>
      <sheetName val="capstone_table_parts2and3combin"/>
      <sheetName val="parts2and3unpivotedToAnalyze"/>
      <sheetName val="testing"/>
    </sheetNames>
    <sheetDataSet>
      <sheetData sheetId="0"/>
      <sheetData sheetId="1"/>
      <sheetData sheetId="2">
        <row r="2">
          <cell r="BH2">
            <v>4</v>
          </cell>
        </row>
        <row r="3">
          <cell r="BH3">
            <v>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sha Skrinn" refreshedDate="44700.229882870372" createdVersion="7" refreshedVersion="7" minRefreshableVersion="3" recordCount="4160" xr:uid="{2288E898-071B-4FE9-B833-5E51A54D135E}">
  <cacheSource type="worksheet">
    <worksheetSource name="Unpivoted_ProductSales"/>
  </cacheSource>
  <cacheFields count="14">
    <cacheField name="Index" numFmtId="0">
      <sharedItems containsSemiMixedTypes="0" containsString="0" containsNumber="1" containsInteger="1" minValue="1" maxValue="80"/>
    </cacheField>
    <cacheField name="PRODUCT_CODE" numFmtId="0">
      <sharedItems count="8">
        <s v="PROD_001"/>
        <s v="PROD_002"/>
        <s v="PROD_003"/>
        <s v="PROD_004"/>
        <s v="PROD_005"/>
        <s v="PROD_006"/>
        <s v="PROD_007"/>
        <s v="PROD_008"/>
      </sharedItems>
    </cacheField>
    <cacheField name="EMP_ID" numFmtId="0">
      <sharedItems/>
    </cacheField>
    <cacheField name="YEAR" numFmtId="0">
      <sharedItems containsSemiMixedTypes="0" containsString="0" containsNumber="1" containsInteger="1" minValue="2020" maxValue="2021"/>
    </cacheField>
    <cacheField name="QQ" numFmtId="0">
      <sharedItems containsSemiMixedTypes="0" containsString="0" containsNumber="1" containsInteger="1" minValue="1" maxValue="4"/>
    </cacheField>
    <cacheField name="YYYYQQ" numFmtId="0">
      <sharedItems count="8">
        <s v="2021Q1"/>
        <s v="2021Q2"/>
        <s v="2021Q3"/>
        <s v="2021Q4"/>
        <s v="2020Q1"/>
        <s v="2020Q2"/>
        <s v="2020Q3"/>
        <s v="2020Q4"/>
      </sharedItems>
    </cacheField>
    <cacheField name="Week Number" numFmtId="0">
      <sharedItems/>
    </cacheField>
    <cacheField name="Region" numFmtId="0">
      <sharedItems count="2">
        <s v="NW"/>
        <s v="SW"/>
      </sharedItems>
    </cacheField>
    <cacheField name="PayGrade" numFmtId="0">
      <sharedItems count="4">
        <s v="C12"/>
        <s v="C14"/>
        <s v="C13"/>
        <s v="C11"/>
      </sharedItems>
    </cacheField>
    <cacheField name="Team Lead" numFmtId="0">
      <sharedItems count="5">
        <s v="Evans, Gina"/>
        <s v="Clement, Beverly"/>
        <s v="Bachmann, Jane"/>
        <s v="Lawson, Harry"/>
        <s v="Allen, Maude"/>
      </sharedItems>
    </cacheField>
    <cacheField name="Manufacturer" numFmtId="0">
      <sharedItems count="3">
        <s v="John Deere"/>
        <s v="Cat"/>
        <s v="Bobcat"/>
      </sharedItems>
    </cacheField>
    <cacheField name="PRODUCT PRICE" numFmtId="44">
      <sharedItems containsSemiMixedTypes="0" containsString="0" containsNumber="1" containsInteger="1" minValue="4575" maxValue="26070"/>
    </cacheField>
    <cacheField name="PRODUCT QTY SOLD" numFmtId="0">
      <sharedItems containsSemiMixedTypes="0" containsString="0" containsNumber="1" containsInteger="1" minValue="1" maxValue="124"/>
    </cacheField>
    <cacheField name="PRODUCT SALES TOTAL" numFmtId="44">
      <sharedItems containsSemiMixedTypes="0" containsString="0" containsNumber="1" containsInteger="1" minValue="4575" maxValue="25548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60">
  <r>
    <n v="1"/>
    <x v="0"/>
    <s v="EMP244"/>
    <n v="2021"/>
    <n v="1"/>
    <x v="0"/>
    <s v="0"/>
    <x v="0"/>
    <x v="0"/>
    <x v="0"/>
    <x v="0"/>
    <n v="14550"/>
    <n v="23"/>
    <n v="334650"/>
  </r>
  <r>
    <n v="1"/>
    <x v="0"/>
    <s v="EMP244"/>
    <n v="2021"/>
    <n v="1"/>
    <x v="0"/>
    <s v="1"/>
    <x v="0"/>
    <x v="0"/>
    <x v="0"/>
    <x v="0"/>
    <n v="14550"/>
    <n v="27"/>
    <n v="392850"/>
  </r>
  <r>
    <n v="1"/>
    <x v="0"/>
    <s v="EMP244"/>
    <n v="2021"/>
    <n v="1"/>
    <x v="0"/>
    <s v="2"/>
    <x v="0"/>
    <x v="0"/>
    <x v="0"/>
    <x v="0"/>
    <n v="14550"/>
    <n v="37"/>
    <n v="538350"/>
  </r>
  <r>
    <n v="1"/>
    <x v="0"/>
    <s v="EMP244"/>
    <n v="2021"/>
    <n v="1"/>
    <x v="0"/>
    <s v="3"/>
    <x v="0"/>
    <x v="0"/>
    <x v="0"/>
    <x v="0"/>
    <n v="14550"/>
    <n v="47"/>
    <n v="683850"/>
  </r>
  <r>
    <n v="1"/>
    <x v="0"/>
    <s v="EMP244"/>
    <n v="2021"/>
    <n v="1"/>
    <x v="0"/>
    <s v="4"/>
    <x v="0"/>
    <x v="0"/>
    <x v="0"/>
    <x v="0"/>
    <n v="14550"/>
    <n v="42"/>
    <n v="611100"/>
  </r>
  <r>
    <n v="1"/>
    <x v="0"/>
    <s v="EMP244"/>
    <n v="2021"/>
    <n v="1"/>
    <x v="0"/>
    <s v="5"/>
    <x v="0"/>
    <x v="0"/>
    <x v="0"/>
    <x v="0"/>
    <n v="14550"/>
    <n v="55"/>
    <n v="800250"/>
  </r>
  <r>
    <n v="1"/>
    <x v="0"/>
    <s v="EMP244"/>
    <n v="2021"/>
    <n v="1"/>
    <x v="0"/>
    <s v="6"/>
    <x v="0"/>
    <x v="0"/>
    <x v="0"/>
    <x v="0"/>
    <n v="14550"/>
    <n v="59"/>
    <n v="858450"/>
  </r>
  <r>
    <n v="1"/>
    <x v="0"/>
    <s v="EMP244"/>
    <n v="2021"/>
    <n v="1"/>
    <x v="0"/>
    <s v="7"/>
    <x v="0"/>
    <x v="0"/>
    <x v="0"/>
    <x v="0"/>
    <n v="14550"/>
    <n v="66"/>
    <n v="960300"/>
  </r>
  <r>
    <n v="1"/>
    <x v="0"/>
    <s v="EMP244"/>
    <n v="2021"/>
    <n v="1"/>
    <x v="0"/>
    <s v="8"/>
    <x v="0"/>
    <x v="0"/>
    <x v="0"/>
    <x v="0"/>
    <n v="14550"/>
    <n v="91"/>
    <n v="1324050"/>
  </r>
  <r>
    <n v="1"/>
    <x v="0"/>
    <s v="EMP244"/>
    <n v="2021"/>
    <n v="1"/>
    <x v="0"/>
    <s v="9"/>
    <x v="0"/>
    <x v="0"/>
    <x v="0"/>
    <x v="0"/>
    <n v="14550"/>
    <n v="70"/>
    <n v="1018500"/>
  </r>
  <r>
    <n v="1"/>
    <x v="0"/>
    <s v="EMP244"/>
    <n v="2021"/>
    <n v="1"/>
    <x v="0"/>
    <s v="10"/>
    <x v="0"/>
    <x v="0"/>
    <x v="0"/>
    <x v="0"/>
    <n v="14550"/>
    <n v="62"/>
    <n v="902100"/>
  </r>
  <r>
    <n v="1"/>
    <x v="0"/>
    <s v="EMP244"/>
    <n v="2021"/>
    <n v="1"/>
    <x v="0"/>
    <s v="11"/>
    <x v="0"/>
    <x v="0"/>
    <x v="0"/>
    <x v="0"/>
    <n v="14550"/>
    <n v="30"/>
    <n v="436500"/>
  </r>
  <r>
    <n v="1"/>
    <x v="0"/>
    <s v="EMP244"/>
    <n v="2021"/>
    <n v="1"/>
    <x v="0"/>
    <s v="12"/>
    <x v="0"/>
    <x v="0"/>
    <x v="0"/>
    <x v="0"/>
    <n v="14550"/>
    <n v="47"/>
    <n v="683850"/>
  </r>
  <r>
    <n v="1"/>
    <x v="0"/>
    <s v="EMP244"/>
    <n v="2021"/>
    <n v="1"/>
    <x v="0"/>
    <s v="13"/>
    <x v="0"/>
    <x v="0"/>
    <x v="0"/>
    <x v="0"/>
    <n v="14550"/>
    <n v="49"/>
    <n v="712950"/>
  </r>
  <r>
    <n v="1"/>
    <x v="0"/>
    <s v="EMP244"/>
    <n v="2021"/>
    <n v="2"/>
    <x v="1"/>
    <s v="14"/>
    <x v="0"/>
    <x v="0"/>
    <x v="0"/>
    <x v="0"/>
    <n v="14550"/>
    <n v="44"/>
    <n v="640200"/>
  </r>
  <r>
    <n v="1"/>
    <x v="0"/>
    <s v="EMP244"/>
    <n v="2021"/>
    <n v="2"/>
    <x v="1"/>
    <s v="15"/>
    <x v="0"/>
    <x v="0"/>
    <x v="0"/>
    <x v="0"/>
    <n v="14550"/>
    <n v="74"/>
    <n v="1076700"/>
  </r>
  <r>
    <n v="1"/>
    <x v="0"/>
    <s v="EMP244"/>
    <n v="2021"/>
    <n v="2"/>
    <x v="1"/>
    <s v="16"/>
    <x v="0"/>
    <x v="0"/>
    <x v="0"/>
    <x v="0"/>
    <n v="14550"/>
    <n v="87"/>
    <n v="1265850"/>
  </r>
  <r>
    <n v="1"/>
    <x v="0"/>
    <s v="EMP244"/>
    <n v="2021"/>
    <n v="2"/>
    <x v="1"/>
    <s v="17"/>
    <x v="0"/>
    <x v="0"/>
    <x v="0"/>
    <x v="0"/>
    <n v="14550"/>
    <n v="113"/>
    <n v="1644150"/>
  </r>
  <r>
    <n v="1"/>
    <x v="0"/>
    <s v="EMP244"/>
    <n v="2021"/>
    <n v="2"/>
    <x v="1"/>
    <s v="18"/>
    <x v="0"/>
    <x v="0"/>
    <x v="0"/>
    <x v="0"/>
    <n v="14550"/>
    <n v="94"/>
    <n v="1367700"/>
  </r>
  <r>
    <n v="1"/>
    <x v="0"/>
    <s v="EMP244"/>
    <n v="2021"/>
    <n v="2"/>
    <x v="1"/>
    <s v="19"/>
    <x v="0"/>
    <x v="0"/>
    <x v="0"/>
    <x v="0"/>
    <n v="14550"/>
    <n v="87"/>
    <n v="1265850"/>
  </r>
  <r>
    <n v="1"/>
    <x v="0"/>
    <s v="EMP244"/>
    <n v="2021"/>
    <n v="2"/>
    <x v="1"/>
    <s v="20"/>
    <x v="0"/>
    <x v="0"/>
    <x v="0"/>
    <x v="0"/>
    <n v="14550"/>
    <n v="124"/>
    <n v="1804200"/>
  </r>
  <r>
    <n v="1"/>
    <x v="0"/>
    <s v="EMP244"/>
    <n v="2021"/>
    <n v="2"/>
    <x v="1"/>
    <s v="21"/>
    <x v="0"/>
    <x v="0"/>
    <x v="0"/>
    <x v="0"/>
    <n v="14550"/>
    <n v="89"/>
    <n v="1294950"/>
  </r>
  <r>
    <n v="1"/>
    <x v="0"/>
    <s v="EMP244"/>
    <n v="2021"/>
    <n v="2"/>
    <x v="1"/>
    <s v="22"/>
    <x v="0"/>
    <x v="0"/>
    <x v="0"/>
    <x v="0"/>
    <n v="14550"/>
    <n v="93"/>
    <n v="1353150"/>
  </r>
  <r>
    <n v="1"/>
    <x v="0"/>
    <s v="EMP244"/>
    <n v="2021"/>
    <n v="2"/>
    <x v="1"/>
    <s v="23"/>
    <x v="0"/>
    <x v="0"/>
    <x v="0"/>
    <x v="0"/>
    <n v="14550"/>
    <n v="121"/>
    <n v="1760550"/>
  </r>
  <r>
    <n v="1"/>
    <x v="0"/>
    <s v="EMP244"/>
    <n v="2021"/>
    <n v="2"/>
    <x v="1"/>
    <s v="24"/>
    <x v="0"/>
    <x v="0"/>
    <x v="0"/>
    <x v="0"/>
    <n v="14550"/>
    <n v="91"/>
    <n v="1324050"/>
  </r>
  <r>
    <n v="1"/>
    <x v="0"/>
    <s v="EMP244"/>
    <n v="2021"/>
    <n v="2"/>
    <x v="1"/>
    <s v="25"/>
    <x v="0"/>
    <x v="0"/>
    <x v="0"/>
    <x v="0"/>
    <n v="14550"/>
    <n v="83"/>
    <n v="1207650"/>
  </r>
  <r>
    <n v="1"/>
    <x v="0"/>
    <s v="EMP244"/>
    <n v="2021"/>
    <n v="3"/>
    <x v="2"/>
    <s v="26"/>
    <x v="0"/>
    <x v="0"/>
    <x v="0"/>
    <x v="0"/>
    <n v="14550"/>
    <n v="36"/>
    <n v="523800"/>
  </r>
  <r>
    <n v="1"/>
    <x v="0"/>
    <s v="EMP244"/>
    <n v="2021"/>
    <n v="3"/>
    <x v="2"/>
    <s v="27"/>
    <x v="0"/>
    <x v="0"/>
    <x v="0"/>
    <x v="0"/>
    <n v="14550"/>
    <n v="30"/>
    <n v="436500"/>
  </r>
  <r>
    <n v="1"/>
    <x v="0"/>
    <s v="EMP244"/>
    <n v="2021"/>
    <n v="3"/>
    <x v="2"/>
    <s v="28"/>
    <x v="0"/>
    <x v="0"/>
    <x v="0"/>
    <x v="0"/>
    <n v="14550"/>
    <n v="46"/>
    <n v="669300"/>
  </r>
  <r>
    <n v="1"/>
    <x v="0"/>
    <s v="EMP244"/>
    <n v="2021"/>
    <n v="3"/>
    <x v="2"/>
    <s v="29"/>
    <x v="0"/>
    <x v="0"/>
    <x v="0"/>
    <x v="0"/>
    <n v="14550"/>
    <n v="22"/>
    <n v="320100"/>
  </r>
  <r>
    <n v="1"/>
    <x v="0"/>
    <s v="EMP244"/>
    <n v="2021"/>
    <n v="3"/>
    <x v="2"/>
    <s v="30"/>
    <x v="0"/>
    <x v="0"/>
    <x v="0"/>
    <x v="0"/>
    <n v="14550"/>
    <n v="24"/>
    <n v="349200"/>
  </r>
  <r>
    <n v="1"/>
    <x v="0"/>
    <s v="EMP244"/>
    <n v="2021"/>
    <n v="3"/>
    <x v="2"/>
    <s v="31"/>
    <x v="0"/>
    <x v="0"/>
    <x v="0"/>
    <x v="0"/>
    <n v="14550"/>
    <n v="28"/>
    <n v="407400"/>
  </r>
  <r>
    <n v="1"/>
    <x v="0"/>
    <s v="EMP244"/>
    <n v="2021"/>
    <n v="3"/>
    <x v="2"/>
    <s v="32"/>
    <x v="0"/>
    <x v="0"/>
    <x v="0"/>
    <x v="0"/>
    <n v="14550"/>
    <n v="37"/>
    <n v="538350"/>
  </r>
  <r>
    <n v="1"/>
    <x v="0"/>
    <s v="EMP244"/>
    <n v="2021"/>
    <n v="3"/>
    <x v="2"/>
    <s v="33"/>
    <x v="0"/>
    <x v="0"/>
    <x v="0"/>
    <x v="0"/>
    <n v="14550"/>
    <n v="33"/>
    <n v="480150"/>
  </r>
  <r>
    <n v="1"/>
    <x v="0"/>
    <s v="EMP244"/>
    <n v="2021"/>
    <n v="3"/>
    <x v="2"/>
    <s v="34"/>
    <x v="0"/>
    <x v="0"/>
    <x v="0"/>
    <x v="0"/>
    <n v="14550"/>
    <n v="40"/>
    <n v="582000"/>
  </r>
  <r>
    <n v="1"/>
    <x v="0"/>
    <s v="EMP244"/>
    <n v="2021"/>
    <n v="3"/>
    <x v="2"/>
    <s v="35"/>
    <x v="0"/>
    <x v="0"/>
    <x v="0"/>
    <x v="0"/>
    <n v="14550"/>
    <n v="40"/>
    <n v="582000"/>
  </r>
  <r>
    <n v="1"/>
    <x v="0"/>
    <s v="EMP244"/>
    <n v="2021"/>
    <n v="3"/>
    <x v="2"/>
    <s v="36"/>
    <x v="0"/>
    <x v="0"/>
    <x v="0"/>
    <x v="0"/>
    <n v="14550"/>
    <n v="47"/>
    <n v="683850"/>
  </r>
  <r>
    <n v="1"/>
    <x v="0"/>
    <s v="EMP244"/>
    <n v="2021"/>
    <n v="3"/>
    <x v="2"/>
    <s v="37"/>
    <x v="0"/>
    <x v="0"/>
    <x v="0"/>
    <x v="0"/>
    <n v="14550"/>
    <n v="84"/>
    <n v="1222200"/>
  </r>
  <r>
    <n v="1"/>
    <x v="0"/>
    <s v="EMP244"/>
    <n v="2021"/>
    <n v="3"/>
    <x v="2"/>
    <s v="38"/>
    <x v="0"/>
    <x v="0"/>
    <x v="0"/>
    <x v="0"/>
    <n v="14550"/>
    <n v="37"/>
    <n v="538350"/>
  </r>
  <r>
    <n v="1"/>
    <x v="0"/>
    <s v="EMP244"/>
    <n v="2021"/>
    <n v="4"/>
    <x v="3"/>
    <s v="39"/>
    <x v="0"/>
    <x v="0"/>
    <x v="0"/>
    <x v="0"/>
    <n v="14550"/>
    <n v="33"/>
    <n v="480150"/>
  </r>
  <r>
    <n v="1"/>
    <x v="0"/>
    <s v="EMP244"/>
    <n v="2021"/>
    <n v="4"/>
    <x v="3"/>
    <s v="40"/>
    <x v="0"/>
    <x v="0"/>
    <x v="0"/>
    <x v="0"/>
    <n v="14550"/>
    <n v="41"/>
    <n v="596550"/>
  </r>
  <r>
    <n v="1"/>
    <x v="0"/>
    <s v="EMP244"/>
    <n v="2021"/>
    <n v="4"/>
    <x v="3"/>
    <s v="41"/>
    <x v="0"/>
    <x v="0"/>
    <x v="0"/>
    <x v="0"/>
    <n v="14550"/>
    <n v="29"/>
    <n v="421950"/>
  </r>
  <r>
    <n v="1"/>
    <x v="0"/>
    <s v="EMP244"/>
    <n v="2021"/>
    <n v="4"/>
    <x v="3"/>
    <s v="42"/>
    <x v="0"/>
    <x v="0"/>
    <x v="0"/>
    <x v="0"/>
    <n v="14550"/>
    <n v="33"/>
    <n v="480150"/>
  </r>
  <r>
    <n v="1"/>
    <x v="0"/>
    <s v="EMP244"/>
    <n v="2021"/>
    <n v="4"/>
    <x v="3"/>
    <s v="43"/>
    <x v="0"/>
    <x v="0"/>
    <x v="0"/>
    <x v="0"/>
    <n v="14550"/>
    <n v="22"/>
    <n v="320100"/>
  </r>
  <r>
    <n v="1"/>
    <x v="0"/>
    <s v="EMP244"/>
    <n v="2021"/>
    <n v="4"/>
    <x v="3"/>
    <s v="44"/>
    <x v="0"/>
    <x v="0"/>
    <x v="0"/>
    <x v="0"/>
    <n v="14550"/>
    <n v="21"/>
    <n v="305550"/>
  </r>
  <r>
    <n v="1"/>
    <x v="0"/>
    <s v="EMP244"/>
    <n v="2021"/>
    <n v="4"/>
    <x v="3"/>
    <s v="45"/>
    <x v="0"/>
    <x v="0"/>
    <x v="0"/>
    <x v="0"/>
    <n v="14550"/>
    <n v="28"/>
    <n v="407400"/>
  </r>
  <r>
    <n v="1"/>
    <x v="0"/>
    <s v="EMP244"/>
    <n v="2021"/>
    <n v="4"/>
    <x v="3"/>
    <s v="46"/>
    <x v="0"/>
    <x v="0"/>
    <x v="0"/>
    <x v="0"/>
    <n v="14550"/>
    <n v="35"/>
    <n v="509250"/>
  </r>
  <r>
    <n v="1"/>
    <x v="0"/>
    <s v="EMP244"/>
    <n v="2021"/>
    <n v="4"/>
    <x v="3"/>
    <s v="47"/>
    <x v="0"/>
    <x v="0"/>
    <x v="0"/>
    <x v="0"/>
    <n v="14550"/>
    <n v="36"/>
    <n v="523800"/>
  </r>
  <r>
    <n v="1"/>
    <x v="0"/>
    <s v="EMP244"/>
    <n v="2021"/>
    <n v="4"/>
    <x v="3"/>
    <s v="48"/>
    <x v="0"/>
    <x v="0"/>
    <x v="0"/>
    <x v="0"/>
    <n v="14550"/>
    <n v="36"/>
    <n v="523800"/>
  </r>
  <r>
    <n v="1"/>
    <x v="0"/>
    <s v="EMP244"/>
    <n v="2021"/>
    <n v="4"/>
    <x v="3"/>
    <s v="49"/>
    <x v="0"/>
    <x v="0"/>
    <x v="0"/>
    <x v="0"/>
    <n v="14550"/>
    <n v="29"/>
    <n v="421950"/>
  </r>
  <r>
    <n v="1"/>
    <x v="0"/>
    <s v="EMP244"/>
    <n v="2021"/>
    <n v="4"/>
    <x v="3"/>
    <s v="50"/>
    <x v="0"/>
    <x v="0"/>
    <x v="0"/>
    <x v="0"/>
    <n v="14550"/>
    <n v="31"/>
    <n v="451050"/>
  </r>
  <r>
    <n v="1"/>
    <x v="0"/>
    <s v="EMP244"/>
    <n v="2021"/>
    <n v="4"/>
    <x v="3"/>
    <s v="51"/>
    <x v="0"/>
    <x v="0"/>
    <x v="0"/>
    <x v="0"/>
    <n v="14550"/>
    <n v="35"/>
    <n v="509250"/>
  </r>
  <r>
    <n v="2"/>
    <x v="0"/>
    <s v="EMP244"/>
    <n v="2020"/>
    <n v="1"/>
    <x v="4"/>
    <s v="0"/>
    <x v="0"/>
    <x v="0"/>
    <x v="0"/>
    <x v="0"/>
    <n v="12449"/>
    <n v="27"/>
    <n v="336123"/>
  </r>
  <r>
    <n v="2"/>
    <x v="0"/>
    <s v="EMP244"/>
    <n v="2020"/>
    <n v="1"/>
    <x v="4"/>
    <s v="1"/>
    <x v="0"/>
    <x v="0"/>
    <x v="0"/>
    <x v="0"/>
    <n v="12449"/>
    <n v="30"/>
    <n v="373470"/>
  </r>
  <r>
    <n v="2"/>
    <x v="0"/>
    <s v="EMP244"/>
    <n v="2020"/>
    <n v="1"/>
    <x v="4"/>
    <s v="2"/>
    <x v="0"/>
    <x v="0"/>
    <x v="0"/>
    <x v="0"/>
    <n v="12449"/>
    <n v="40"/>
    <n v="497960"/>
  </r>
  <r>
    <n v="2"/>
    <x v="0"/>
    <s v="EMP244"/>
    <n v="2020"/>
    <n v="1"/>
    <x v="4"/>
    <s v="3"/>
    <x v="0"/>
    <x v="0"/>
    <x v="0"/>
    <x v="0"/>
    <n v="12449"/>
    <n v="40"/>
    <n v="497960"/>
  </r>
  <r>
    <n v="2"/>
    <x v="0"/>
    <s v="EMP244"/>
    <n v="2020"/>
    <n v="1"/>
    <x v="4"/>
    <s v="4"/>
    <x v="0"/>
    <x v="0"/>
    <x v="0"/>
    <x v="0"/>
    <n v="12449"/>
    <n v="56"/>
    <n v="697144"/>
  </r>
  <r>
    <n v="2"/>
    <x v="0"/>
    <s v="EMP244"/>
    <n v="2020"/>
    <n v="1"/>
    <x v="4"/>
    <s v="5"/>
    <x v="0"/>
    <x v="0"/>
    <x v="0"/>
    <x v="0"/>
    <n v="12449"/>
    <n v="54"/>
    <n v="672246"/>
  </r>
  <r>
    <n v="2"/>
    <x v="0"/>
    <s v="EMP244"/>
    <n v="2020"/>
    <n v="1"/>
    <x v="4"/>
    <s v="6"/>
    <x v="0"/>
    <x v="0"/>
    <x v="0"/>
    <x v="0"/>
    <n v="12449"/>
    <n v="73"/>
    <n v="908777"/>
  </r>
  <r>
    <n v="2"/>
    <x v="0"/>
    <s v="EMP244"/>
    <n v="2020"/>
    <n v="1"/>
    <x v="4"/>
    <s v="7"/>
    <x v="0"/>
    <x v="0"/>
    <x v="0"/>
    <x v="0"/>
    <n v="12449"/>
    <n v="86"/>
    <n v="1070614"/>
  </r>
  <r>
    <n v="2"/>
    <x v="0"/>
    <s v="EMP244"/>
    <n v="2020"/>
    <n v="1"/>
    <x v="4"/>
    <s v="8"/>
    <x v="0"/>
    <x v="0"/>
    <x v="0"/>
    <x v="0"/>
    <n v="12449"/>
    <n v="66"/>
    <n v="821634"/>
  </r>
  <r>
    <n v="2"/>
    <x v="0"/>
    <s v="EMP244"/>
    <n v="2020"/>
    <n v="1"/>
    <x v="4"/>
    <s v="9"/>
    <x v="0"/>
    <x v="0"/>
    <x v="0"/>
    <x v="0"/>
    <n v="12449"/>
    <n v="63"/>
    <n v="784287"/>
  </r>
  <r>
    <n v="2"/>
    <x v="0"/>
    <s v="EMP244"/>
    <n v="2020"/>
    <n v="1"/>
    <x v="4"/>
    <s v="10"/>
    <x v="0"/>
    <x v="0"/>
    <x v="0"/>
    <x v="0"/>
    <n v="12449"/>
    <n v="49"/>
    <n v="610001"/>
  </r>
  <r>
    <n v="2"/>
    <x v="0"/>
    <s v="EMP244"/>
    <n v="2020"/>
    <n v="1"/>
    <x v="4"/>
    <s v="11"/>
    <x v="0"/>
    <x v="0"/>
    <x v="0"/>
    <x v="0"/>
    <n v="12449"/>
    <n v="51"/>
    <n v="634899"/>
  </r>
  <r>
    <n v="2"/>
    <x v="0"/>
    <s v="EMP244"/>
    <n v="2020"/>
    <n v="1"/>
    <x v="4"/>
    <s v="12"/>
    <x v="0"/>
    <x v="0"/>
    <x v="0"/>
    <x v="0"/>
    <n v="12449"/>
    <n v="53"/>
    <n v="659797"/>
  </r>
  <r>
    <n v="2"/>
    <x v="0"/>
    <s v="EMP244"/>
    <n v="2020"/>
    <n v="1"/>
    <x v="4"/>
    <s v="13"/>
    <x v="0"/>
    <x v="0"/>
    <x v="0"/>
    <x v="0"/>
    <n v="12449"/>
    <n v="54"/>
    <n v="672246"/>
  </r>
  <r>
    <n v="2"/>
    <x v="0"/>
    <s v="EMP244"/>
    <n v="2020"/>
    <n v="2"/>
    <x v="5"/>
    <s v="14"/>
    <x v="0"/>
    <x v="0"/>
    <x v="0"/>
    <x v="0"/>
    <n v="12449"/>
    <n v="64"/>
    <n v="796736"/>
  </r>
  <r>
    <n v="2"/>
    <x v="0"/>
    <s v="EMP244"/>
    <n v="2020"/>
    <n v="2"/>
    <x v="5"/>
    <s v="15"/>
    <x v="0"/>
    <x v="0"/>
    <x v="0"/>
    <x v="0"/>
    <n v="12449"/>
    <n v="86"/>
    <n v="1070614"/>
  </r>
  <r>
    <n v="2"/>
    <x v="0"/>
    <s v="EMP244"/>
    <n v="2020"/>
    <n v="2"/>
    <x v="5"/>
    <s v="16"/>
    <x v="0"/>
    <x v="0"/>
    <x v="0"/>
    <x v="0"/>
    <n v="12449"/>
    <n v="77"/>
    <n v="958573"/>
  </r>
  <r>
    <n v="2"/>
    <x v="0"/>
    <s v="EMP244"/>
    <n v="2020"/>
    <n v="2"/>
    <x v="5"/>
    <s v="17"/>
    <x v="0"/>
    <x v="0"/>
    <x v="0"/>
    <x v="0"/>
    <n v="12449"/>
    <n v="68"/>
    <n v="846532"/>
  </r>
  <r>
    <n v="2"/>
    <x v="0"/>
    <s v="EMP244"/>
    <n v="2020"/>
    <n v="2"/>
    <x v="5"/>
    <s v="18"/>
    <x v="0"/>
    <x v="0"/>
    <x v="0"/>
    <x v="0"/>
    <n v="12449"/>
    <n v="79"/>
    <n v="983471"/>
  </r>
  <r>
    <n v="2"/>
    <x v="0"/>
    <s v="EMP244"/>
    <n v="2020"/>
    <n v="2"/>
    <x v="5"/>
    <s v="19"/>
    <x v="0"/>
    <x v="0"/>
    <x v="0"/>
    <x v="0"/>
    <n v="12449"/>
    <n v="82"/>
    <n v="1020818"/>
  </r>
  <r>
    <n v="2"/>
    <x v="0"/>
    <s v="EMP244"/>
    <n v="2020"/>
    <n v="2"/>
    <x v="5"/>
    <s v="20"/>
    <x v="0"/>
    <x v="0"/>
    <x v="0"/>
    <x v="0"/>
    <n v="12449"/>
    <n v="89"/>
    <n v="1107961"/>
  </r>
  <r>
    <n v="2"/>
    <x v="0"/>
    <s v="EMP244"/>
    <n v="2020"/>
    <n v="2"/>
    <x v="5"/>
    <s v="21"/>
    <x v="0"/>
    <x v="0"/>
    <x v="0"/>
    <x v="0"/>
    <n v="12449"/>
    <n v="96"/>
    <n v="1195104"/>
  </r>
  <r>
    <n v="2"/>
    <x v="0"/>
    <s v="EMP244"/>
    <n v="2020"/>
    <n v="2"/>
    <x v="5"/>
    <s v="22"/>
    <x v="0"/>
    <x v="0"/>
    <x v="0"/>
    <x v="0"/>
    <n v="12449"/>
    <n v="95"/>
    <n v="1182655"/>
  </r>
  <r>
    <n v="2"/>
    <x v="0"/>
    <s v="EMP244"/>
    <n v="2020"/>
    <n v="2"/>
    <x v="5"/>
    <s v="23"/>
    <x v="0"/>
    <x v="0"/>
    <x v="0"/>
    <x v="0"/>
    <n v="12449"/>
    <n v="77"/>
    <n v="958573"/>
  </r>
  <r>
    <n v="2"/>
    <x v="0"/>
    <s v="EMP244"/>
    <n v="2020"/>
    <n v="2"/>
    <x v="5"/>
    <s v="24"/>
    <x v="0"/>
    <x v="0"/>
    <x v="0"/>
    <x v="0"/>
    <n v="12449"/>
    <n v="56"/>
    <n v="697144"/>
  </r>
  <r>
    <n v="2"/>
    <x v="0"/>
    <s v="EMP244"/>
    <n v="2020"/>
    <n v="2"/>
    <x v="5"/>
    <s v="25"/>
    <x v="0"/>
    <x v="0"/>
    <x v="0"/>
    <x v="0"/>
    <n v="12449"/>
    <n v="43"/>
    <n v="535307"/>
  </r>
  <r>
    <n v="2"/>
    <x v="0"/>
    <s v="EMP244"/>
    <n v="2020"/>
    <n v="3"/>
    <x v="6"/>
    <s v="26"/>
    <x v="0"/>
    <x v="0"/>
    <x v="0"/>
    <x v="0"/>
    <n v="12449"/>
    <n v="35"/>
    <n v="435715"/>
  </r>
  <r>
    <n v="2"/>
    <x v="0"/>
    <s v="EMP244"/>
    <n v="2020"/>
    <n v="3"/>
    <x v="6"/>
    <s v="27"/>
    <x v="0"/>
    <x v="0"/>
    <x v="0"/>
    <x v="0"/>
    <n v="12449"/>
    <n v="51"/>
    <n v="634899"/>
  </r>
  <r>
    <n v="2"/>
    <x v="0"/>
    <s v="EMP244"/>
    <n v="2020"/>
    <n v="3"/>
    <x v="6"/>
    <s v="28"/>
    <x v="0"/>
    <x v="0"/>
    <x v="0"/>
    <x v="0"/>
    <n v="12449"/>
    <n v="30"/>
    <n v="373470"/>
  </r>
  <r>
    <n v="2"/>
    <x v="0"/>
    <s v="EMP244"/>
    <n v="2020"/>
    <n v="3"/>
    <x v="6"/>
    <s v="29"/>
    <x v="0"/>
    <x v="0"/>
    <x v="0"/>
    <x v="0"/>
    <n v="12449"/>
    <n v="21"/>
    <n v="261429"/>
  </r>
  <r>
    <n v="2"/>
    <x v="0"/>
    <s v="EMP244"/>
    <n v="2020"/>
    <n v="3"/>
    <x v="6"/>
    <s v="30"/>
    <x v="0"/>
    <x v="0"/>
    <x v="0"/>
    <x v="0"/>
    <n v="12449"/>
    <n v="31"/>
    <n v="385919"/>
  </r>
  <r>
    <n v="2"/>
    <x v="0"/>
    <s v="EMP244"/>
    <n v="2020"/>
    <n v="3"/>
    <x v="6"/>
    <s v="31"/>
    <x v="0"/>
    <x v="0"/>
    <x v="0"/>
    <x v="0"/>
    <n v="12449"/>
    <n v="26"/>
    <n v="323674"/>
  </r>
  <r>
    <n v="2"/>
    <x v="0"/>
    <s v="EMP244"/>
    <n v="2020"/>
    <n v="3"/>
    <x v="6"/>
    <s v="32"/>
    <x v="0"/>
    <x v="0"/>
    <x v="0"/>
    <x v="0"/>
    <n v="12449"/>
    <n v="37"/>
    <n v="460613"/>
  </r>
  <r>
    <n v="2"/>
    <x v="0"/>
    <s v="EMP244"/>
    <n v="2020"/>
    <n v="3"/>
    <x v="6"/>
    <s v="33"/>
    <x v="0"/>
    <x v="0"/>
    <x v="0"/>
    <x v="0"/>
    <n v="12449"/>
    <n v="23"/>
    <n v="286327"/>
  </r>
  <r>
    <n v="2"/>
    <x v="0"/>
    <s v="EMP244"/>
    <n v="2020"/>
    <n v="3"/>
    <x v="6"/>
    <s v="34"/>
    <x v="0"/>
    <x v="0"/>
    <x v="0"/>
    <x v="0"/>
    <n v="12449"/>
    <n v="57"/>
    <n v="709593"/>
  </r>
  <r>
    <n v="2"/>
    <x v="0"/>
    <s v="EMP244"/>
    <n v="2020"/>
    <n v="3"/>
    <x v="6"/>
    <s v="35"/>
    <x v="0"/>
    <x v="0"/>
    <x v="0"/>
    <x v="0"/>
    <n v="12449"/>
    <n v="38"/>
    <n v="473062"/>
  </r>
  <r>
    <n v="2"/>
    <x v="0"/>
    <s v="EMP244"/>
    <n v="2020"/>
    <n v="3"/>
    <x v="6"/>
    <s v="36"/>
    <x v="0"/>
    <x v="0"/>
    <x v="0"/>
    <x v="0"/>
    <n v="12449"/>
    <n v="45"/>
    <n v="560205"/>
  </r>
  <r>
    <n v="2"/>
    <x v="0"/>
    <s v="EMP244"/>
    <n v="2020"/>
    <n v="3"/>
    <x v="6"/>
    <s v="37"/>
    <x v="0"/>
    <x v="0"/>
    <x v="0"/>
    <x v="0"/>
    <n v="12449"/>
    <n v="54"/>
    <n v="672246"/>
  </r>
  <r>
    <n v="2"/>
    <x v="0"/>
    <s v="EMP244"/>
    <n v="2020"/>
    <n v="3"/>
    <x v="6"/>
    <s v="38"/>
    <x v="0"/>
    <x v="0"/>
    <x v="0"/>
    <x v="0"/>
    <n v="12449"/>
    <n v="58"/>
    <n v="722042"/>
  </r>
  <r>
    <n v="2"/>
    <x v="0"/>
    <s v="EMP244"/>
    <n v="2020"/>
    <n v="4"/>
    <x v="7"/>
    <s v="39"/>
    <x v="0"/>
    <x v="0"/>
    <x v="0"/>
    <x v="0"/>
    <n v="12449"/>
    <n v="33"/>
    <n v="410817"/>
  </r>
  <r>
    <n v="2"/>
    <x v="0"/>
    <s v="EMP244"/>
    <n v="2020"/>
    <n v="4"/>
    <x v="7"/>
    <s v="40"/>
    <x v="0"/>
    <x v="0"/>
    <x v="0"/>
    <x v="0"/>
    <n v="12449"/>
    <n v="23"/>
    <n v="286327"/>
  </r>
  <r>
    <n v="2"/>
    <x v="0"/>
    <s v="EMP244"/>
    <n v="2020"/>
    <n v="4"/>
    <x v="7"/>
    <s v="41"/>
    <x v="0"/>
    <x v="0"/>
    <x v="0"/>
    <x v="0"/>
    <n v="12449"/>
    <n v="24"/>
    <n v="298776"/>
  </r>
  <r>
    <n v="2"/>
    <x v="0"/>
    <s v="EMP244"/>
    <n v="2020"/>
    <n v="4"/>
    <x v="7"/>
    <s v="42"/>
    <x v="0"/>
    <x v="0"/>
    <x v="0"/>
    <x v="0"/>
    <n v="12449"/>
    <n v="38"/>
    <n v="473062"/>
  </r>
  <r>
    <n v="2"/>
    <x v="0"/>
    <s v="EMP244"/>
    <n v="2020"/>
    <n v="4"/>
    <x v="7"/>
    <s v="43"/>
    <x v="0"/>
    <x v="0"/>
    <x v="0"/>
    <x v="0"/>
    <n v="12449"/>
    <n v="21"/>
    <n v="261429"/>
  </r>
  <r>
    <n v="2"/>
    <x v="0"/>
    <s v="EMP244"/>
    <n v="2020"/>
    <n v="4"/>
    <x v="7"/>
    <s v="44"/>
    <x v="0"/>
    <x v="0"/>
    <x v="0"/>
    <x v="0"/>
    <n v="12449"/>
    <n v="28"/>
    <n v="348572"/>
  </r>
  <r>
    <n v="2"/>
    <x v="0"/>
    <s v="EMP244"/>
    <n v="2020"/>
    <n v="4"/>
    <x v="7"/>
    <s v="45"/>
    <x v="0"/>
    <x v="0"/>
    <x v="0"/>
    <x v="0"/>
    <n v="12449"/>
    <n v="23"/>
    <n v="286327"/>
  </r>
  <r>
    <n v="2"/>
    <x v="0"/>
    <s v="EMP244"/>
    <n v="2020"/>
    <n v="4"/>
    <x v="7"/>
    <s v="46"/>
    <x v="0"/>
    <x v="0"/>
    <x v="0"/>
    <x v="0"/>
    <n v="12449"/>
    <n v="30"/>
    <n v="373470"/>
  </r>
  <r>
    <n v="2"/>
    <x v="0"/>
    <s v="EMP244"/>
    <n v="2020"/>
    <n v="4"/>
    <x v="7"/>
    <s v="47"/>
    <x v="0"/>
    <x v="0"/>
    <x v="0"/>
    <x v="0"/>
    <n v="12449"/>
    <n v="31"/>
    <n v="385919"/>
  </r>
  <r>
    <n v="2"/>
    <x v="0"/>
    <s v="EMP244"/>
    <n v="2020"/>
    <n v="4"/>
    <x v="7"/>
    <s v="48"/>
    <x v="0"/>
    <x v="0"/>
    <x v="0"/>
    <x v="0"/>
    <n v="12449"/>
    <n v="34"/>
    <n v="423266"/>
  </r>
  <r>
    <n v="2"/>
    <x v="0"/>
    <s v="EMP244"/>
    <n v="2020"/>
    <n v="4"/>
    <x v="7"/>
    <s v="49"/>
    <x v="0"/>
    <x v="0"/>
    <x v="0"/>
    <x v="0"/>
    <n v="12449"/>
    <n v="21"/>
    <n v="261429"/>
  </r>
  <r>
    <n v="2"/>
    <x v="0"/>
    <s v="EMP244"/>
    <n v="2020"/>
    <n v="4"/>
    <x v="7"/>
    <s v="50"/>
    <x v="0"/>
    <x v="0"/>
    <x v="0"/>
    <x v="0"/>
    <n v="12449"/>
    <n v="15"/>
    <n v="186735"/>
  </r>
  <r>
    <n v="2"/>
    <x v="0"/>
    <s v="EMP244"/>
    <n v="2020"/>
    <n v="4"/>
    <x v="7"/>
    <s v="51"/>
    <x v="0"/>
    <x v="0"/>
    <x v="0"/>
    <x v="0"/>
    <n v="12449"/>
    <n v="12"/>
    <n v="149388"/>
  </r>
  <r>
    <n v="3"/>
    <x v="1"/>
    <s v="EMP244"/>
    <n v="2021"/>
    <n v="1"/>
    <x v="0"/>
    <s v="0"/>
    <x v="0"/>
    <x v="0"/>
    <x v="0"/>
    <x v="1"/>
    <n v="16989"/>
    <n v="27"/>
    <n v="458703"/>
  </r>
  <r>
    <n v="3"/>
    <x v="1"/>
    <s v="EMP244"/>
    <n v="2021"/>
    <n v="1"/>
    <x v="0"/>
    <s v="1"/>
    <x v="0"/>
    <x v="0"/>
    <x v="0"/>
    <x v="1"/>
    <n v="16989"/>
    <n v="36"/>
    <n v="611604"/>
  </r>
  <r>
    <n v="3"/>
    <x v="1"/>
    <s v="EMP244"/>
    <n v="2021"/>
    <n v="1"/>
    <x v="0"/>
    <s v="2"/>
    <x v="0"/>
    <x v="0"/>
    <x v="0"/>
    <x v="1"/>
    <n v="16989"/>
    <n v="26"/>
    <n v="441714"/>
  </r>
  <r>
    <n v="3"/>
    <x v="1"/>
    <s v="EMP244"/>
    <n v="2021"/>
    <n v="1"/>
    <x v="0"/>
    <s v="3"/>
    <x v="0"/>
    <x v="0"/>
    <x v="0"/>
    <x v="1"/>
    <n v="16989"/>
    <n v="36"/>
    <n v="611604"/>
  </r>
  <r>
    <n v="3"/>
    <x v="1"/>
    <s v="EMP244"/>
    <n v="2021"/>
    <n v="1"/>
    <x v="0"/>
    <s v="4"/>
    <x v="0"/>
    <x v="0"/>
    <x v="0"/>
    <x v="1"/>
    <n v="16989"/>
    <n v="48"/>
    <n v="815472"/>
  </r>
  <r>
    <n v="3"/>
    <x v="1"/>
    <s v="EMP244"/>
    <n v="2021"/>
    <n v="1"/>
    <x v="0"/>
    <s v="5"/>
    <x v="0"/>
    <x v="0"/>
    <x v="0"/>
    <x v="1"/>
    <n v="16989"/>
    <n v="68"/>
    <n v="1155252"/>
  </r>
  <r>
    <n v="3"/>
    <x v="1"/>
    <s v="EMP244"/>
    <n v="2021"/>
    <n v="1"/>
    <x v="0"/>
    <s v="6"/>
    <x v="0"/>
    <x v="0"/>
    <x v="0"/>
    <x v="1"/>
    <n v="16989"/>
    <n v="62"/>
    <n v="1053318"/>
  </r>
  <r>
    <n v="3"/>
    <x v="1"/>
    <s v="EMP244"/>
    <n v="2021"/>
    <n v="1"/>
    <x v="0"/>
    <s v="7"/>
    <x v="0"/>
    <x v="0"/>
    <x v="0"/>
    <x v="1"/>
    <n v="16989"/>
    <n v="68"/>
    <n v="1155252"/>
  </r>
  <r>
    <n v="3"/>
    <x v="1"/>
    <s v="EMP244"/>
    <n v="2021"/>
    <n v="1"/>
    <x v="0"/>
    <s v="8"/>
    <x v="0"/>
    <x v="0"/>
    <x v="0"/>
    <x v="1"/>
    <n v="16989"/>
    <n v="76"/>
    <n v="1291164"/>
  </r>
  <r>
    <n v="3"/>
    <x v="1"/>
    <s v="EMP244"/>
    <n v="2021"/>
    <n v="1"/>
    <x v="0"/>
    <s v="9"/>
    <x v="0"/>
    <x v="0"/>
    <x v="0"/>
    <x v="1"/>
    <n v="16989"/>
    <n v="60"/>
    <n v="1019340"/>
  </r>
  <r>
    <n v="3"/>
    <x v="1"/>
    <s v="EMP244"/>
    <n v="2021"/>
    <n v="1"/>
    <x v="0"/>
    <s v="10"/>
    <x v="0"/>
    <x v="0"/>
    <x v="0"/>
    <x v="1"/>
    <n v="16989"/>
    <n v="62"/>
    <n v="1053318"/>
  </r>
  <r>
    <n v="3"/>
    <x v="1"/>
    <s v="EMP244"/>
    <n v="2021"/>
    <n v="1"/>
    <x v="0"/>
    <s v="11"/>
    <x v="0"/>
    <x v="0"/>
    <x v="0"/>
    <x v="1"/>
    <n v="16989"/>
    <n v="42"/>
    <n v="713538"/>
  </r>
  <r>
    <n v="3"/>
    <x v="1"/>
    <s v="EMP244"/>
    <n v="2021"/>
    <n v="1"/>
    <x v="0"/>
    <s v="12"/>
    <x v="0"/>
    <x v="0"/>
    <x v="0"/>
    <x v="1"/>
    <n v="16989"/>
    <n v="58"/>
    <n v="985362"/>
  </r>
  <r>
    <n v="3"/>
    <x v="1"/>
    <s v="EMP244"/>
    <n v="2021"/>
    <n v="1"/>
    <x v="0"/>
    <s v="13"/>
    <x v="0"/>
    <x v="0"/>
    <x v="0"/>
    <x v="1"/>
    <n v="16989"/>
    <n v="67"/>
    <n v="1138263"/>
  </r>
  <r>
    <n v="3"/>
    <x v="1"/>
    <s v="EMP244"/>
    <n v="2021"/>
    <n v="2"/>
    <x v="1"/>
    <s v="14"/>
    <x v="0"/>
    <x v="0"/>
    <x v="0"/>
    <x v="1"/>
    <n v="16989"/>
    <n v="55"/>
    <n v="934395"/>
  </r>
  <r>
    <n v="3"/>
    <x v="1"/>
    <s v="EMP244"/>
    <n v="2021"/>
    <n v="2"/>
    <x v="1"/>
    <s v="15"/>
    <x v="0"/>
    <x v="0"/>
    <x v="0"/>
    <x v="1"/>
    <n v="16989"/>
    <n v="70"/>
    <n v="1189230"/>
  </r>
  <r>
    <n v="3"/>
    <x v="1"/>
    <s v="EMP244"/>
    <n v="2021"/>
    <n v="2"/>
    <x v="1"/>
    <s v="16"/>
    <x v="0"/>
    <x v="0"/>
    <x v="0"/>
    <x v="1"/>
    <n v="16989"/>
    <n v="69"/>
    <n v="1172241"/>
  </r>
  <r>
    <n v="3"/>
    <x v="1"/>
    <s v="EMP244"/>
    <n v="2021"/>
    <n v="2"/>
    <x v="1"/>
    <s v="17"/>
    <x v="0"/>
    <x v="0"/>
    <x v="0"/>
    <x v="1"/>
    <n v="16989"/>
    <n v="70"/>
    <n v="1189230"/>
  </r>
  <r>
    <n v="3"/>
    <x v="1"/>
    <s v="EMP244"/>
    <n v="2021"/>
    <n v="2"/>
    <x v="1"/>
    <s v="18"/>
    <x v="0"/>
    <x v="0"/>
    <x v="0"/>
    <x v="1"/>
    <n v="16989"/>
    <n v="78"/>
    <n v="1325142"/>
  </r>
  <r>
    <n v="3"/>
    <x v="1"/>
    <s v="EMP244"/>
    <n v="2021"/>
    <n v="2"/>
    <x v="1"/>
    <s v="19"/>
    <x v="0"/>
    <x v="0"/>
    <x v="0"/>
    <x v="1"/>
    <n v="16989"/>
    <n v="50"/>
    <n v="849450"/>
  </r>
  <r>
    <n v="3"/>
    <x v="1"/>
    <s v="EMP244"/>
    <n v="2021"/>
    <n v="2"/>
    <x v="1"/>
    <s v="20"/>
    <x v="0"/>
    <x v="0"/>
    <x v="0"/>
    <x v="1"/>
    <n v="16989"/>
    <n v="68"/>
    <n v="1155252"/>
  </r>
  <r>
    <n v="3"/>
    <x v="1"/>
    <s v="EMP244"/>
    <n v="2021"/>
    <n v="2"/>
    <x v="1"/>
    <s v="21"/>
    <x v="0"/>
    <x v="0"/>
    <x v="0"/>
    <x v="1"/>
    <n v="16989"/>
    <n v="52"/>
    <n v="883428"/>
  </r>
  <r>
    <n v="3"/>
    <x v="1"/>
    <s v="EMP244"/>
    <n v="2021"/>
    <n v="2"/>
    <x v="1"/>
    <s v="22"/>
    <x v="0"/>
    <x v="0"/>
    <x v="0"/>
    <x v="1"/>
    <n v="16989"/>
    <n v="93"/>
    <n v="1579977"/>
  </r>
  <r>
    <n v="3"/>
    <x v="1"/>
    <s v="EMP244"/>
    <n v="2021"/>
    <n v="2"/>
    <x v="1"/>
    <s v="23"/>
    <x v="0"/>
    <x v="0"/>
    <x v="0"/>
    <x v="1"/>
    <n v="16989"/>
    <n v="40"/>
    <n v="679560"/>
  </r>
  <r>
    <n v="3"/>
    <x v="1"/>
    <s v="EMP244"/>
    <n v="2021"/>
    <n v="2"/>
    <x v="1"/>
    <s v="24"/>
    <x v="0"/>
    <x v="0"/>
    <x v="0"/>
    <x v="1"/>
    <n v="16989"/>
    <n v="47"/>
    <n v="798483"/>
  </r>
  <r>
    <n v="3"/>
    <x v="1"/>
    <s v="EMP244"/>
    <n v="2021"/>
    <n v="2"/>
    <x v="1"/>
    <s v="25"/>
    <x v="0"/>
    <x v="0"/>
    <x v="0"/>
    <x v="1"/>
    <n v="16989"/>
    <n v="44"/>
    <n v="747516"/>
  </r>
  <r>
    <n v="3"/>
    <x v="1"/>
    <s v="EMP244"/>
    <n v="2021"/>
    <n v="3"/>
    <x v="2"/>
    <s v="26"/>
    <x v="0"/>
    <x v="0"/>
    <x v="0"/>
    <x v="1"/>
    <n v="16989"/>
    <n v="27"/>
    <n v="458703"/>
  </r>
  <r>
    <n v="3"/>
    <x v="1"/>
    <s v="EMP244"/>
    <n v="2021"/>
    <n v="3"/>
    <x v="2"/>
    <s v="27"/>
    <x v="0"/>
    <x v="0"/>
    <x v="0"/>
    <x v="1"/>
    <n v="16989"/>
    <n v="28"/>
    <n v="475692"/>
  </r>
  <r>
    <n v="3"/>
    <x v="1"/>
    <s v="EMP244"/>
    <n v="2021"/>
    <n v="3"/>
    <x v="2"/>
    <s v="28"/>
    <x v="0"/>
    <x v="0"/>
    <x v="0"/>
    <x v="1"/>
    <n v="16989"/>
    <n v="28"/>
    <n v="475692"/>
  </r>
  <r>
    <n v="3"/>
    <x v="1"/>
    <s v="EMP244"/>
    <n v="2021"/>
    <n v="3"/>
    <x v="2"/>
    <s v="29"/>
    <x v="0"/>
    <x v="0"/>
    <x v="0"/>
    <x v="1"/>
    <n v="16989"/>
    <n v="26"/>
    <n v="441714"/>
  </r>
  <r>
    <n v="3"/>
    <x v="1"/>
    <s v="EMP244"/>
    <n v="2021"/>
    <n v="3"/>
    <x v="2"/>
    <s v="30"/>
    <x v="0"/>
    <x v="0"/>
    <x v="0"/>
    <x v="1"/>
    <n v="16989"/>
    <n v="26"/>
    <n v="441714"/>
  </r>
  <r>
    <n v="3"/>
    <x v="1"/>
    <s v="EMP244"/>
    <n v="2021"/>
    <n v="3"/>
    <x v="2"/>
    <s v="31"/>
    <x v="0"/>
    <x v="0"/>
    <x v="0"/>
    <x v="1"/>
    <n v="16989"/>
    <n v="32"/>
    <n v="543648"/>
  </r>
  <r>
    <n v="3"/>
    <x v="1"/>
    <s v="EMP244"/>
    <n v="2021"/>
    <n v="3"/>
    <x v="2"/>
    <s v="32"/>
    <x v="0"/>
    <x v="0"/>
    <x v="0"/>
    <x v="1"/>
    <n v="16989"/>
    <n v="45"/>
    <n v="764505"/>
  </r>
  <r>
    <n v="3"/>
    <x v="1"/>
    <s v="EMP244"/>
    <n v="2021"/>
    <n v="3"/>
    <x v="2"/>
    <s v="33"/>
    <x v="0"/>
    <x v="0"/>
    <x v="0"/>
    <x v="1"/>
    <n v="16989"/>
    <n v="48"/>
    <n v="815472"/>
  </r>
  <r>
    <n v="3"/>
    <x v="1"/>
    <s v="EMP244"/>
    <n v="2021"/>
    <n v="3"/>
    <x v="2"/>
    <s v="34"/>
    <x v="0"/>
    <x v="0"/>
    <x v="0"/>
    <x v="1"/>
    <n v="16989"/>
    <n v="38"/>
    <n v="645582"/>
  </r>
  <r>
    <n v="3"/>
    <x v="1"/>
    <s v="EMP244"/>
    <n v="2021"/>
    <n v="3"/>
    <x v="2"/>
    <s v="35"/>
    <x v="0"/>
    <x v="0"/>
    <x v="0"/>
    <x v="1"/>
    <n v="16989"/>
    <n v="37"/>
    <n v="628593"/>
  </r>
  <r>
    <n v="3"/>
    <x v="1"/>
    <s v="EMP244"/>
    <n v="2021"/>
    <n v="3"/>
    <x v="2"/>
    <s v="36"/>
    <x v="0"/>
    <x v="0"/>
    <x v="0"/>
    <x v="1"/>
    <n v="16989"/>
    <n v="66"/>
    <n v="1121274"/>
  </r>
  <r>
    <n v="3"/>
    <x v="1"/>
    <s v="EMP244"/>
    <n v="2021"/>
    <n v="3"/>
    <x v="2"/>
    <s v="37"/>
    <x v="0"/>
    <x v="0"/>
    <x v="0"/>
    <x v="1"/>
    <n v="16989"/>
    <n v="64"/>
    <n v="1087296"/>
  </r>
  <r>
    <n v="3"/>
    <x v="1"/>
    <s v="EMP244"/>
    <n v="2021"/>
    <n v="3"/>
    <x v="2"/>
    <s v="38"/>
    <x v="0"/>
    <x v="0"/>
    <x v="0"/>
    <x v="1"/>
    <n v="16989"/>
    <n v="67"/>
    <n v="1138263"/>
  </r>
  <r>
    <n v="3"/>
    <x v="1"/>
    <s v="EMP244"/>
    <n v="2021"/>
    <n v="4"/>
    <x v="3"/>
    <s v="39"/>
    <x v="0"/>
    <x v="0"/>
    <x v="0"/>
    <x v="1"/>
    <n v="16989"/>
    <n v="40"/>
    <n v="679560"/>
  </r>
  <r>
    <n v="3"/>
    <x v="1"/>
    <s v="EMP244"/>
    <n v="2021"/>
    <n v="4"/>
    <x v="3"/>
    <s v="40"/>
    <x v="0"/>
    <x v="0"/>
    <x v="0"/>
    <x v="1"/>
    <n v="16989"/>
    <n v="28"/>
    <n v="475692"/>
  </r>
  <r>
    <n v="3"/>
    <x v="1"/>
    <s v="EMP244"/>
    <n v="2021"/>
    <n v="4"/>
    <x v="3"/>
    <s v="41"/>
    <x v="0"/>
    <x v="0"/>
    <x v="0"/>
    <x v="1"/>
    <n v="16989"/>
    <n v="28"/>
    <n v="475692"/>
  </r>
  <r>
    <n v="3"/>
    <x v="1"/>
    <s v="EMP244"/>
    <n v="2021"/>
    <n v="4"/>
    <x v="3"/>
    <s v="42"/>
    <x v="0"/>
    <x v="0"/>
    <x v="0"/>
    <x v="1"/>
    <n v="16989"/>
    <n v="27"/>
    <n v="458703"/>
  </r>
  <r>
    <n v="3"/>
    <x v="1"/>
    <s v="EMP244"/>
    <n v="2021"/>
    <n v="4"/>
    <x v="3"/>
    <s v="43"/>
    <x v="0"/>
    <x v="0"/>
    <x v="0"/>
    <x v="1"/>
    <n v="16989"/>
    <n v="20"/>
    <n v="339780"/>
  </r>
  <r>
    <n v="3"/>
    <x v="1"/>
    <s v="EMP244"/>
    <n v="2021"/>
    <n v="4"/>
    <x v="3"/>
    <s v="44"/>
    <x v="0"/>
    <x v="0"/>
    <x v="0"/>
    <x v="1"/>
    <n v="16989"/>
    <n v="24"/>
    <n v="407736"/>
  </r>
  <r>
    <n v="3"/>
    <x v="1"/>
    <s v="EMP244"/>
    <n v="2021"/>
    <n v="4"/>
    <x v="3"/>
    <s v="45"/>
    <x v="0"/>
    <x v="0"/>
    <x v="0"/>
    <x v="1"/>
    <n v="16989"/>
    <n v="23"/>
    <n v="390747"/>
  </r>
  <r>
    <n v="3"/>
    <x v="1"/>
    <s v="EMP244"/>
    <n v="2021"/>
    <n v="4"/>
    <x v="3"/>
    <s v="46"/>
    <x v="0"/>
    <x v="0"/>
    <x v="0"/>
    <x v="1"/>
    <n v="16989"/>
    <n v="24"/>
    <n v="407736"/>
  </r>
  <r>
    <n v="3"/>
    <x v="1"/>
    <s v="EMP244"/>
    <n v="2021"/>
    <n v="4"/>
    <x v="3"/>
    <s v="47"/>
    <x v="0"/>
    <x v="0"/>
    <x v="0"/>
    <x v="1"/>
    <n v="16989"/>
    <n v="31"/>
    <n v="526659"/>
  </r>
  <r>
    <n v="3"/>
    <x v="1"/>
    <s v="EMP244"/>
    <n v="2021"/>
    <n v="4"/>
    <x v="3"/>
    <s v="48"/>
    <x v="0"/>
    <x v="0"/>
    <x v="0"/>
    <x v="1"/>
    <n v="16989"/>
    <n v="18"/>
    <n v="305802"/>
  </r>
  <r>
    <n v="3"/>
    <x v="1"/>
    <s v="EMP244"/>
    <n v="2021"/>
    <n v="4"/>
    <x v="3"/>
    <s v="49"/>
    <x v="0"/>
    <x v="0"/>
    <x v="0"/>
    <x v="1"/>
    <n v="16989"/>
    <n v="28"/>
    <n v="475692"/>
  </r>
  <r>
    <n v="3"/>
    <x v="1"/>
    <s v="EMP244"/>
    <n v="2021"/>
    <n v="4"/>
    <x v="3"/>
    <s v="50"/>
    <x v="0"/>
    <x v="0"/>
    <x v="0"/>
    <x v="1"/>
    <n v="16989"/>
    <n v="17"/>
    <n v="288813"/>
  </r>
  <r>
    <n v="3"/>
    <x v="1"/>
    <s v="EMP244"/>
    <n v="2021"/>
    <n v="4"/>
    <x v="3"/>
    <s v="51"/>
    <x v="0"/>
    <x v="0"/>
    <x v="0"/>
    <x v="1"/>
    <n v="16989"/>
    <n v="6"/>
    <n v="101934"/>
  </r>
  <r>
    <n v="4"/>
    <x v="1"/>
    <s v="EMP244"/>
    <n v="2020"/>
    <n v="1"/>
    <x v="4"/>
    <s v="0"/>
    <x v="0"/>
    <x v="0"/>
    <x v="0"/>
    <x v="1"/>
    <n v="14786"/>
    <n v="32"/>
    <n v="473152"/>
  </r>
  <r>
    <n v="4"/>
    <x v="1"/>
    <s v="EMP244"/>
    <n v="2020"/>
    <n v="1"/>
    <x v="4"/>
    <s v="1"/>
    <x v="0"/>
    <x v="0"/>
    <x v="0"/>
    <x v="1"/>
    <n v="14786"/>
    <n v="24"/>
    <n v="354864"/>
  </r>
  <r>
    <n v="4"/>
    <x v="1"/>
    <s v="EMP244"/>
    <n v="2020"/>
    <n v="1"/>
    <x v="4"/>
    <s v="2"/>
    <x v="0"/>
    <x v="0"/>
    <x v="0"/>
    <x v="1"/>
    <n v="14786"/>
    <n v="27"/>
    <n v="399222"/>
  </r>
  <r>
    <n v="4"/>
    <x v="1"/>
    <s v="EMP244"/>
    <n v="2020"/>
    <n v="1"/>
    <x v="4"/>
    <s v="3"/>
    <x v="0"/>
    <x v="0"/>
    <x v="0"/>
    <x v="1"/>
    <n v="14786"/>
    <n v="58"/>
    <n v="857588"/>
  </r>
  <r>
    <n v="4"/>
    <x v="1"/>
    <s v="EMP244"/>
    <n v="2020"/>
    <n v="1"/>
    <x v="4"/>
    <s v="4"/>
    <x v="0"/>
    <x v="0"/>
    <x v="0"/>
    <x v="1"/>
    <n v="14786"/>
    <n v="46"/>
    <n v="680156"/>
  </r>
  <r>
    <n v="4"/>
    <x v="1"/>
    <s v="EMP244"/>
    <n v="2020"/>
    <n v="1"/>
    <x v="4"/>
    <s v="5"/>
    <x v="0"/>
    <x v="0"/>
    <x v="0"/>
    <x v="1"/>
    <n v="14786"/>
    <n v="56"/>
    <n v="828016"/>
  </r>
  <r>
    <n v="4"/>
    <x v="1"/>
    <s v="EMP244"/>
    <n v="2020"/>
    <n v="1"/>
    <x v="4"/>
    <s v="6"/>
    <x v="0"/>
    <x v="0"/>
    <x v="0"/>
    <x v="1"/>
    <n v="14786"/>
    <n v="82"/>
    <n v="1212452"/>
  </r>
  <r>
    <n v="4"/>
    <x v="1"/>
    <s v="EMP244"/>
    <n v="2020"/>
    <n v="1"/>
    <x v="4"/>
    <s v="7"/>
    <x v="0"/>
    <x v="0"/>
    <x v="0"/>
    <x v="1"/>
    <n v="14786"/>
    <n v="73"/>
    <n v="1079378"/>
  </r>
  <r>
    <n v="4"/>
    <x v="1"/>
    <s v="EMP244"/>
    <n v="2020"/>
    <n v="1"/>
    <x v="4"/>
    <s v="8"/>
    <x v="0"/>
    <x v="0"/>
    <x v="0"/>
    <x v="1"/>
    <n v="14786"/>
    <n v="75"/>
    <n v="1108950"/>
  </r>
  <r>
    <n v="4"/>
    <x v="1"/>
    <s v="EMP244"/>
    <n v="2020"/>
    <n v="1"/>
    <x v="4"/>
    <s v="9"/>
    <x v="0"/>
    <x v="0"/>
    <x v="0"/>
    <x v="1"/>
    <n v="14786"/>
    <n v="64"/>
    <n v="946304"/>
  </r>
  <r>
    <n v="4"/>
    <x v="1"/>
    <s v="EMP244"/>
    <n v="2020"/>
    <n v="1"/>
    <x v="4"/>
    <s v="10"/>
    <x v="0"/>
    <x v="0"/>
    <x v="0"/>
    <x v="1"/>
    <n v="14786"/>
    <n v="70"/>
    <n v="1035020"/>
  </r>
  <r>
    <n v="4"/>
    <x v="1"/>
    <s v="EMP244"/>
    <n v="2020"/>
    <n v="1"/>
    <x v="4"/>
    <s v="11"/>
    <x v="0"/>
    <x v="0"/>
    <x v="0"/>
    <x v="1"/>
    <n v="14786"/>
    <n v="38"/>
    <n v="561868"/>
  </r>
  <r>
    <n v="4"/>
    <x v="1"/>
    <s v="EMP244"/>
    <n v="2020"/>
    <n v="1"/>
    <x v="4"/>
    <s v="12"/>
    <x v="0"/>
    <x v="0"/>
    <x v="0"/>
    <x v="1"/>
    <n v="14786"/>
    <n v="54"/>
    <n v="798444"/>
  </r>
  <r>
    <n v="4"/>
    <x v="1"/>
    <s v="EMP244"/>
    <n v="2020"/>
    <n v="1"/>
    <x v="4"/>
    <s v="13"/>
    <x v="0"/>
    <x v="0"/>
    <x v="0"/>
    <x v="1"/>
    <n v="14786"/>
    <n v="57"/>
    <n v="842802"/>
  </r>
  <r>
    <n v="4"/>
    <x v="1"/>
    <s v="EMP244"/>
    <n v="2020"/>
    <n v="2"/>
    <x v="5"/>
    <s v="14"/>
    <x v="0"/>
    <x v="0"/>
    <x v="0"/>
    <x v="1"/>
    <n v="14786"/>
    <n v="50"/>
    <n v="739300"/>
  </r>
  <r>
    <n v="4"/>
    <x v="1"/>
    <s v="EMP244"/>
    <n v="2020"/>
    <n v="2"/>
    <x v="5"/>
    <s v="15"/>
    <x v="0"/>
    <x v="0"/>
    <x v="0"/>
    <x v="1"/>
    <n v="14786"/>
    <n v="73"/>
    <n v="1079378"/>
  </r>
  <r>
    <n v="4"/>
    <x v="1"/>
    <s v="EMP244"/>
    <n v="2020"/>
    <n v="2"/>
    <x v="5"/>
    <s v="16"/>
    <x v="0"/>
    <x v="0"/>
    <x v="0"/>
    <x v="1"/>
    <n v="14786"/>
    <n v="82"/>
    <n v="1212452"/>
  </r>
  <r>
    <n v="4"/>
    <x v="1"/>
    <s v="EMP244"/>
    <n v="2020"/>
    <n v="2"/>
    <x v="5"/>
    <s v="17"/>
    <x v="0"/>
    <x v="0"/>
    <x v="0"/>
    <x v="1"/>
    <n v="14786"/>
    <n v="68"/>
    <n v="1005448"/>
  </r>
  <r>
    <n v="4"/>
    <x v="1"/>
    <s v="EMP244"/>
    <n v="2020"/>
    <n v="2"/>
    <x v="5"/>
    <s v="18"/>
    <x v="0"/>
    <x v="0"/>
    <x v="0"/>
    <x v="1"/>
    <n v="14786"/>
    <n v="95"/>
    <n v="1404670"/>
  </r>
  <r>
    <n v="4"/>
    <x v="1"/>
    <s v="EMP244"/>
    <n v="2020"/>
    <n v="2"/>
    <x v="5"/>
    <s v="19"/>
    <x v="0"/>
    <x v="0"/>
    <x v="0"/>
    <x v="1"/>
    <n v="14786"/>
    <n v="77"/>
    <n v="1138522"/>
  </r>
  <r>
    <n v="4"/>
    <x v="1"/>
    <s v="EMP244"/>
    <n v="2020"/>
    <n v="2"/>
    <x v="5"/>
    <s v="20"/>
    <x v="0"/>
    <x v="0"/>
    <x v="0"/>
    <x v="1"/>
    <n v="14786"/>
    <n v="77"/>
    <n v="1138522"/>
  </r>
  <r>
    <n v="4"/>
    <x v="1"/>
    <s v="EMP244"/>
    <n v="2020"/>
    <n v="2"/>
    <x v="5"/>
    <s v="21"/>
    <x v="0"/>
    <x v="0"/>
    <x v="0"/>
    <x v="1"/>
    <n v="14786"/>
    <n v="84"/>
    <n v="1242024"/>
  </r>
  <r>
    <n v="4"/>
    <x v="1"/>
    <s v="EMP244"/>
    <n v="2020"/>
    <n v="2"/>
    <x v="5"/>
    <s v="22"/>
    <x v="0"/>
    <x v="0"/>
    <x v="0"/>
    <x v="1"/>
    <n v="14786"/>
    <n v="67"/>
    <n v="990662"/>
  </r>
  <r>
    <n v="4"/>
    <x v="1"/>
    <s v="EMP244"/>
    <n v="2020"/>
    <n v="2"/>
    <x v="5"/>
    <s v="23"/>
    <x v="0"/>
    <x v="0"/>
    <x v="0"/>
    <x v="1"/>
    <n v="14786"/>
    <n v="47"/>
    <n v="694942"/>
  </r>
  <r>
    <n v="4"/>
    <x v="1"/>
    <s v="EMP244"/>
    <n v="2020"/>
    <n v="2"/>
    <x v="5"/>
    <s v="24"/>
    <x v="0"/>
    <x v="0"/>
    <x v="0"/>
    <x v="1"/>
    <n v="14786"/>
    <n v="57"/>
    <n v="842802"/>
  </r>
  <r>
    <n v="4"/>
    <x v="1"/>
    <s v="EMP244"/>
    <n v="2020"/>
    <n v="2"/>
    <x v="5"/>
    <s v="25"/>
    <x v="0"/>
    <x v="0"/>
    <x v="0"/>
    <x v="1"/>
    <n v="14786"/>
    <n v="30"/>
    <n v="443580"/>
  </r>
  <r>
    <n v="4"/>
    <x v="1"/>
    <s v="EMP244"/>
    <n v="2020"/>
    <n v="3"/>
    <x v="6"/>
    <s v="26"/>
    <x v="0"/>
    <x v="0"/>
    <x v="0"/>
    <x v="1"/>
    <n v="14786"/>
    <n v="27"/>
    <n v="399222"/>
  </r>
  <r>
    <n v="4"/>
    <x v="1"/>
    <s v="EMP244"/>
    <n v="2020"/>
    <n v="3"/>
    <x v="6"/>
    <s v="27"/>
    <x v="0"/>
    <x v="0"/>
    <x v="0"/>
    <x v="1"/>
    <n v="14786"/>
    <n v="35"/>
    <n v="517510"/>
  </r>
  <r>
    <n v="4"/>
    <x v="1"/>
    <s v="EMP244"/>
    <n v="2020"/>
    <n v="3"/>
    <x v="6"/>
    <s v="28"/>
    <x v="0"/>
    <x v="0"/>
    <x v="0"/>
    <x v="1"/>
    <n v="14786"/>
    <n v="26"/>
    <n v="384436"/>
  </r>
  <r>
    <n v="4"/>
    <x v="1"/>
    <s v="EMP244"/>
    <n v="2020"/>
    <n v="3"/>
    <x v="6"/>
    <s v="29"/>
    <x v="0"/>
    <x v="0"/>
    <x v="0"/>
    <x v="1"/>
    <n v="14786"/>
    <n v="35"/>
    <n v="517510"/>
  </r>
  <r>
    <n v="4"/>
    <x v="1"/>
    <s v="EMP244"/>
    <n v="2020"/>
    <n v="3"/>
    <x v="6"/>
    <s v="30"/>
    <x v="0"/>
    <x v="0"/>
    <x v="0"/>
    <x v="1"/>
    <n v="14786"/>
    <n v="28"/>
    <n v="414008"/>
  </r>
  <r>
    <n v="4"/>
    <x v="1"/>
    <s v="EMP244"/>
    <n v="2020"/>
    <n v="3"/>
    <x v="6"/>
    <s v="31"/>
    <x v="0"/>
    <x v="0"/>
    <x v="0"/>
    <x v="1"/>
    <n v="14786"/>
    <n v="32"/>
    <n v="473152"/>
  </r>
  <r>
    <n v="4"/>
    <x v="1"/>
    <s v="EMP244"/>
    <n v="2020"/>
    <n v="3"/>
    <x v="6"/>
    <s v="32"/>
    <x v="0"/>
    <x v="0"/>
    <x v="0"/>
    <x v="1"/>
    <n v="14786"/>
    <n v="39"/>
    <n v="576654"/>
  </r>
  <r>
    <n v="4"/>
    <x v="1"/>
    <s v="EMP244"/>
    <n v="2020"/>
    <n v="3"/>
    <x v="6"/>
    <s v="33"/>
    <x v="0"/>
    <x v="0"/>
    <x v="0"/>
    <x v="1"/>
    <n v="14786"/>
    <n v="47"/>
    <n v="694942"/>
  </r>
  <r>
    <n v="4"/>
    <x v="1"/>
    <s v="EMP244"/>
    <n v="2020"/>
    <n v="3"/>
    <x v="6"/>
    <s v="34"/>
    <x v="0"/>
    <x v="0"/>
    <x v="0"/>
    <x v="1"/>
    <n v="14786"/>
    <n v="39"/>
    <n v="576654"/>
  </r>
  <r>
    <n v="4"/>
    <x v="1"/>
    <s v="EMP244"/>
    <n v="2020"/>
    <n v="3"/>
    <x v="6"/>
    <s v="35"/>
    <x v="0"/>
    <x v="0"/>
    <x v="0"/>
    <x v="1"/>
    <n v="14786"/>
    <n v="37"/>
    <n v="547082"/>
  </r>
  <r>
    <n v="4"/>
    <x v="1"/>
    <s v="EMP244"/>
    <n v="2020"/>
    <n v="3"/>
    <x v="6"/>
    <s v="36"/>
    <x v="0"/>
    <x v="0"/>
    <x v="0"/>
    <x v="1"/>
    <n v="14786"/>
    <n v="44"/>
    <n v="650584"/>
  </r>
  <r>
    <n v="4"/>
    <x v="1"/>
    <s v="EMP244"/>
    <n v="2020"/>
    <n v="3"/>
    <x v="6"/>
    <s v="37"/>
    <x v="0"/>
    <x v="0"/>
    <x v="0"/>
    <x v="1"/>
    <n v="14786"/>
    <n v="64"/>
    <n v="946304"/>
  </r>
  <r>
    <n v="4"/>
    <x v="1"/>
    <s v="EMP244"/>
    <n v="2020"/>
    <n v="3"/>
    <x v="6"/>
    <s v="38"/>
    <x v="0"/>
    <x v="0"/>
    <x v="0"/>
    <x v="1"/>
    <n v="14786"/>
    <n v="66"/>
    <n v="975876"/>
  </r>
  <r>
    <n v="4"/>
    <x v="1"/>
    <s v="EMP244"/>
    <n v="2020"/>
    <n v="4"/>
    <x v="7"/>
    <s v="39"/>
    <x v="0"/>
    <x v="0"/>
    <x v="0"/>
    <x v="1"/>
    <n v="14786"/>
    <n v="47"/>
    <n v="694942"/>
  </r>
  <r>
    <n v="4"/>
    <x v="1"/>
    <s v="EMP244"/>
    <n v="2020"/>
    <n v="4"/>
    <x v="7"/>
    <s v="40"/>
    <x v="0"/>
    <x v="0"/>
    <x v="0"/>
    <x v="1"/>
    <n v="14786"/>
    <n v="25"/>
    <n v="369650"/>
  </r>
  <r>
    <n v="4"/>
    <x v="1"/>
    <s v="EMP244"/>
    <n v="2020"/>
    <n v="4"/>
    <x v="7"/>
    <s v="41"/>
    <x v="0"/>
    <x v="0"/>
    <x v="0"/>
    <x v="1"/>
    <n v="14786"/>
    <n v="23"/>
    <n v="340078"/>
  </r>
  <r>
    <n v="4"/>
    <x v="1"/>
    <s v="EMP244"/>
    <n v="2020"/>
    <n v="4"/>
    <x v="7"/>
    <s v="42"/>
    <x v="0"/>
    <x v="0"/>
    <x v="0"/>
    <x v="1"/>
    <n v="14786"/>
    <n v="16"/>
    <n v="236576"/>
  </r>
  <r>
    <n v="4"/>
    <x v="1"/>
    <s v="EMP244"/>
    <n v="2020"/>
    <n v="4"/>
    <x v="7"/>
    <s v="43"/>
    <x v="0"/>
    <x v="0"/>
    <x v="0"/>
    <x v="1"/>
    <n v="14786"/>
    <n v="22"/>
    <n v="325292"/>
  </r>
  <r>
    <n v="4"/>
    <x v="1"/>
    <s v="EMP244"/>
    <n v="2020"/>
    <n v="4"/>
    <x v="7"/>
    <s v="44"/>
    <x v="0"/>
    <x v="0"/>
    <x v="0"/>
    <x v="1"/>
    <n v="14786"/>
    <n v="24"/>
    <n v="354864"/>
  </r>
  <r>
    <n v="4"/>
    <x v="1"/>
    <s v="EMP244"/>
    <n v="2020"/>
    <n v="4"/>
    <x v="7"/>
    <s v="45"/>
    <x v="0"/>
    <x v="0"/>
    <x v="0"/>
    <x v="1"/>
    <n v="14786"/>
    <n v="29"/>
    <n v="428794"/>
  </r>
  <r>
    <n v="4"/>
    <x v="1"/>
    <s v="EMP244"/>
    <n v="2020"/>
    <n v="4"/>
    <x v="7"/>
    <s v="46"/>
    <x v="0"/>
    <x v="0"/>
    <x v="0"/>
    <x v="1"/>
    <n v="14786"/>
    <n v="36"/>
    <n v="532296"/>
  </r>
  <r>
    <n v="4"/>
    <x v="1"/>
    <s v="EMP244"/>
    <n v="2020"/>
    <n v="4"/>
    <x v="7"/>
    <s v="47"/>
    <x v="0"/>
    <x v="0"/>
    <x v="0"/>
    <x v="1"/>
    <n v="14786"/>
    <n v="32"/>
    <n v="473152"/>
  </r>
  <r>
    <n v="4"/>
    <x v="1"/>
    <s v="EMP244"/>
    <n v="2020"/>
    <n v="4"/>
    <x v="7"/>
    <s v="48"/>
    <x v="0"/>
    <x v="0"/>
    <x v="0"/>
    <x v="1"/>
    <n v="14786"/>
    <n v="30"/>
    <n v="443580"/>
  </r>
  <r>
    <n v="4"/>
    <x v="1"/>
    <s v="EMP244"/>
    <n v="2020"/>
    <n v="4"/>
    <x v="7"/>
    <s v="49"/>
    <x v="0"/>
    <x v="0"/>
    <x v="0"/>
    <x v="1"/>
    <n v="14786"/>
    <n v="17"/>
    <n v="251362"/>
  </r>
  <r>
    <n v="4"/>
    <x v="1"/>
    <s v="EMP244"/>
    <n v="2020"/>
    <n v="4"/>
    <x v="7"/>
    <s v="50"/>
    <x v="0"/>
    <x v="0"/>
    <x v="0"/>
    <x v="1"/>
    <n v="14786"/>
    <n v="15"/>
    <n v="221790"/>
  </r>
  <r>
    <n v="4"/>
    <x v="1"/>
    <s v="EMP244"/>
    <n v="2020"/>
    <n v="4"/>
    <x v="7"/>
    <s v="51"/>
    <x v="0"/>
    <x v="0"/>
    <x v="0"/>
    <x v="1"/>
    <n v="14786"/>
    <n v="10"/>
    <n v="147860"/>
  </r>
  <r>
    <n v="5"/>
    <x v="2"/>
    <s v="EMP267"/>
    <n v="2021"/>
    <n v="1"/>
    <x v="0"/>
    <s v="0"/>
    <x v="1"/>
    <x v="1"/>
    <x v="1"/>
    <x v="0"/>
    <n v="17066"/>
    <n v="24"/>
    <n v="409584"/>
  </r>
  <r>
    <n v="5"/>
    <x v="2"/>
    <s v="EMP267"/>
    <n v="2021"/>
    <n v="1"/>
    <x v="0"/>
    <s v="1"/>
    <x v="1"/>
    <x v="1"/>
    <x v="1"/>
    <x v="0"/>
    <n v="17066"/>
    <n v="36"/>
    <n v="614376"/>
  </r>
  <r>
    <n v="5"/>
    <x v="2"/>
    <s v="EMP267"/>
    <n v="2021"/>
    <n v="1"/>
    <x v="0"/>
    <s v="2"/>
    <x v="1"/>
    <x v="1"/>
    <x v="1"/>
    <x v="0"/>
    <n v="17066"/>
    <n v="49"/>
    <n v="836234"/>
  </r>
  <r>
    <n v="5"/>
    <x v="2"/>
    <s v="EMP267"/>
    <n v="2021"/>
    <n v="1"/>
    <x v="0"/>
    <s v="3"/>
    <x v="1"/>
    <x v="1"/>
    <x v="1"/>
    <x v="0"/>
    <n v="17066"/>
    <n v="38"/>
    <n v="648508"/>
  </r>
  <r>
    <n v="5"/>
    <x v="2"/>
    <s v="EMP267"/>
    <n v="2021"/>
    <n v="1"/>
    <x v="0"/>
    <s v="4"/>
    <x v="1"/>
    <x v="1"/>
    <x v="1"/>
    <x v="0"/>
    <n v="17066"/>
    <n v="43"/>
    <n v="733838"/>
  </r>
  <r>
    <n v="5"/>
    <x v="2"/>
    <s v="EMP267"/>
    <n v="2021"/>
    <n v="1"/>
    <x v="0"/>
    <s v="5"/>
    <x v="1"/>
    <x v="1"/>
    <x v="1"/>
    <x v="0"/>
    <n v="17066"/>
    <n v="50"/>
    <n v="853300"/>
  </r>
  <r>
    <n v="5"/>
    <x v="2"/>
    <s v="EMP267"/>
    <n v="2021"/>
    <n v="1"/>
    <x v="0"/>
    <s v="6"/>
    <x v="1"/>
    <x v="1"/>
    <x v="1"/>
    <x v="0"/>
    <n v="17066"/>
    <n v="67"/>
    <n v="1143422"/>
  </r>
  <r>
    <n v="5"/>
    <x v="2"/>
    <s v="EMP267"/>
    <n v="2021"/>
    <n v="1"/>
    <x v="0"/>
    <s v="7"/>
    <x v="1"/>
    <x v="1"/>
    <x v="1"/>
    <x v="0"/>
    <n v="17066"/>
    <n v="58"/>
    <n v="989828"/>
  </r>
  <r>
    <n v="5"/>
    <x v="2"/>
    <s v="EMP267"/>
    <n v="2021"/>
    <n v="1"/>
    <x v="0"/>
    <s v="8"/>
    <x v="1"/>
    <x v="1"/>
    <x v="1"/>
    <x v="0"/>
    <n v="17066"/>
    <n v="59"/>
    <n v="1006894"/>
  </r>
  <r>
    <n v="5"/>
    <x v="2"/>
    <s v="EMP267"/>
    <n v="2021"/>
    <n v="1"/>
    <x v="0"/>
    <s v="9"/>
    <x v="1"/>
    <x v="1"/>
    <x v="1"/>
    <x v="0"/>
    <n v="17066"/>
    <n v="52"/>
    <n v="887432"/>
  </r>
  <r>
    <n v="5"/>
    <x v="2"/>
    <s v="EMP267"/>
    <n v="2021"/>
    <n v="1"/>
    <x v="0"/>
    <s v="10"/>
    <x v="1"/>
    <x v="1"/>
    <x v="1"/>
    <x v="0"/>
    <n v="17066"/>
    <n v="54"/>
    <n v="921564"/>
  </r>
  <r>
    <n v="5"/>
    <x v="2"/>
    <s v="EMP267"/>
    <n v="2021"/>
    <n v="1"/>
    <x v="0"/>
    <s v="11"/>
    <x v="1"/>
    <x v="1"/>
    <x v="1"/>
    <x v="0"/>
    <n v="17066"/>
    <n v="35"/>
    <n v="597310"/>
  </r>
  <r>
    <n v="5"/>
    <x v="2"/>
    <s v="EMP267"/>
    <n v="2021"/>
    <n v="1"/>
    <x v="0"/>
    <s v="12"/>
    <x v="1"/>
    <x v="1"/>
    <x v="1"/>
    <x v="0"/>
    <n v="17066"/>
    <n v="46"/>
    <n v="785036"/>
  </r>
  <r>
    <n v="5"/>
    <x v="2"/>
    <s v="EMP267"/>
    <n v="2021"/>
    <n v="1"/>
    <x v="0"/>
    <s v="13"/>
    <x v="1"/>
    <x v="1"/>
    <x v="1"/>
    <x v="0"/>
    <n v="17066"/>
    <n v="67"/>
    <n v="1143422"/>
  </r>
  <r>
    <n v="5"/>
    <x v="2"/>
    <s v="EMP267"/>
    <n v="2021"/>
    <n v="2"/>
    <x v="1"/>
    <s v="14"/>
    <x v="1"/>
    <x v="1"/>
    <x v="1"/>
    <x v="0"/>
    <n v="17066"/>
    <n v="74"/>
    <n v="1262884"/>
  </r>
  <r>
    <n v="5"/>
    <x v="2"/>
    <s v="EMP267"/>
    <n v="2021"/>
    <n v="2"/>
    <x v="1"/>
    <s v="15"/>
    <x v="1"/>
    <x v="1"/>
    <x v="1"/>
    <x v="0"/>
    <n v="17066"/>
    <n v="48"/>
    <n v="819168"/>
  </r>
  <r>
    <n v="5"/>
    <x v="2"/>
    <s v="EMP267"/>
    <n v="2021"/>
    <n v="2"/>
    <x v="1"/>
    <s v="16"/>
    <x v="1"/>
    <x v="1"/>
    <x v="1"/>
    <x v="0"/>
    <n v="17066"/>
    <n v="57"/>
    <n v="972762"/>
  </r>
  <r>
    <n v="5"/>
    <x v="2"/>
    <s v="EMP267"/>
    <n v="2021"/>
    <n v="2"/>
    <x v="1"/>
    <s v="17"/>
    <x v="1"/>
    <x v="1"/>
    <x v="1"/>
    <x v="0"/>
    <n v="17066"/>
    <n v="40"/>
    <n v="682640"/>
  </r>
  <r>
    <n v="5"/>
    <x v="2"/>
    <s v="EMP267"/>
    <n v="2021"/>
    <n v="2"/>
    <x v="1"/>
    <s v="18"/>
    <x v="1"/>
    <x v="1"/>
    <x v="1"/>
    <x v="0"/>
    <n v="17066"/>
    <n v="54"/>
    <n v="921564"/>
  </r>
  <r>
    <n v="5"/>
    <x v="2"/>
    <s v="EMP267"/>
    <n v="2021"/>
    <n v="2"/>
    <x v="1"/>
    <s v="19"/>
    <x v="1"/>
    <x v="1"/>
    <x v="1"/>
    <x v="0"/>
    <n v="17066"/>
    <n v="74"/>
    <n v="1262884"/>
  </r>
  <r>
    <n v="5"/>
    <x v="2"/>
    <s v="EMP267"/>
    <n v="2021"/>
    <n v="2"/>
    <x v="1"/>
    <s v="20"/>
    <x v="1"/>
    <x v="1"/>
    <x v="1"/>
    <x v="0"/>
    <n v="17066"/>
    <n v="81"/>
    <n v="1382346"/>
  </r>
  <r>
    <n v="5"/>
    <x v="2"/>
    <s v="EMP267"/>
    <n v="2021"/>
    <n v="2"/>
    <x v="1"/>
    <s v="21"/>
    <x v="1"/>
    <x v="1"/>
    <x v="1"/>
    <x v="0"/>
    <n v="17066"/>
    <n v="70"/>
    <n v="1194620"/>
  </r>
  <r>
    <n v="5"/>
    <x v="2"/>
    <s v="EMP267"/>
    <n v="2021"/>
    <n v="2"/>
    <x v="1"/>
    <s v="22"/>
    <x v="1"/>
    <x v="1"/>
    <x v="1"/>
    <x v="0"/>
    <n v="17066"/>
    <n v="97"/>
    <n v="1655402"/>
  </r>
  <r>
    <n v="5"/>
    <x v="2"/>
    <s v="EMP267"/>
    <n v="2021"/>
    <n v="2"/>
    <x v="1"/>
    <s v="23"/>
    <x v="1"/>
    <x v="1"/>
    <x v="1"/>
    <x v="0"/>
    <n v="17066"/>
    <n v="50"/>
    <n v="853300"/>
  </r>
  <r>
    <n v="5"/>
    <x v="2"/>
    <s v="EMP267"/>
    <n v="2021"/>
    <n v="2"/>
    <x v="1"/>
    <s v="24"/>
    <x v="1"/>
    <x v="1"/>
    <x v="1"/>
    <x v="0"/>
    <n v="17066"/>
    <n v="37"/>
    <n v="631442"/>
  </r>
  <r>
    <n v="5"/>
    <x v="2"/>
    <s v="EMP267"/>
    <n v="2021"/>
    <n v="2"/>
    <x v="1"/>
    <s v="25"/>
    <x v="1"/>
    <x v="1"/>
    <x v="1"/>
    <x v="0"/>
    <n v="17066"/>
    <n v="46"/>
    <n v="785036"/>
  </r>
  <r>
    <n v="5"/>
    <x v="2"/>
    <s v="EMP267"/>
    <n v="2021"/>
    <n v="3"/>
    <x v="2"/>
    <s v="26"/>
    <x v="1"/>
    <x v="1"/>
    <x v="1"/>
    <x v="0"/>
    <n v="17066"/>
    <n v="44"/>
    <n v="750904"/>
  </r>
  <r>
    <n v="5"/>
    <x v="2"/>
    <s v="EMP267"/>
    <n v="2021"/>
    <n v="3"/>
    <x v="2"/>
    <s v="27"/>
    <x v="1"/>
    <x v="1"/>
    <x v="1"/>
    <x v="0"/>
    <n v="17066"/>
    <n v="30"/>
    <n v="511980"/>
  </r>
  <r>
    <n v="5"/>
    <x v="2"/>
    <s v="EMP267"/>
    <n v="2021"/>
    <n v="3"/>
    <x v="2"/>
    <s v="28"/>
    <x v="1"/>
    <x v="1"/>
    <x v="1"/>
    <x v="0"/>
    <n v="17066"/>
    <n v="33"/>
    <n v="563178"/>
  </r>
  <r>
    <n v="5"/>
    <x v="2"/>
    <s v="EMP267"/>
    <n v="2021"/>
    <n v="3"/>
    <x v="2"/>
    <s v="29"/>
    <x v="1"/>
    <x v="1"/>
    <x v="1"/>
    <x v="0"/>
    <n v="17066"/>
    <n v="21"/>
    <n v="358386"/>
  </r>
  <r>
    <n v="5"/>
    <x v="2"/>
    <s v="EMP267"/>
    <n v="2021"/>
    <n v="3"/>
    <x v="2"/>
    <s v="30"/>
    <x v="1"/>
    <x v="1"/>
    <x v="1"/>
    <x v="0"/>
    <n v="17066"/>
    <n v="15"/>
    <n v="255990"/>
  </r>
  <r>
    <n v="5"/>
    <x v="2"/>
    <s v="EMP267"/>
    <n v="2021"/>
    <n v="3"/>
    <x v="2"/>
    <s v="31"/>
    <x v="1"/>
    <x v="1"/>
    <x v="1"/>
    <x v="0"/>
    <n v="17066"/>
    <n v="38"/>
    <n v="648508"/>
  </r>
  <r>
    <n v="5"/>
    <x v="2"/>
    <s v="EMP267"/>
    <n v="2021"/>
    <n v="3"/>
    <x v="2"/>
    <s v="32"/>
    <x v="1"/>
    <x v="1"/>
    <x v="1"/>
    <x v="0"/>
    <n v="17066"/>
    <n v="51"/>
    <n v="870366"/>
  </r>
  <r>
    <n v="5"/>
    <x v="2"/>
    <s v="EMP267"/>
    <n v="2021"/>
    <n v="3"/>
    <x v="2"/>
    <s v="33"/>
    <x v="1"/>
    <x v="1"/>
    <x v="1"/>
    <x v="0"/>
    <n v="17066"/>
    <n v="22"/>
    <n v="375452"/>
  </r>
  <r>
    <n v="5"/>
    <x v="2"/>
    <s v="EMP267"/>
    <n v="2021"/>
    <n v="3"/>
    <x v="2"/>
    <s v="34"/>
    <x v="1"/>
    <x v="1"/>
    <x v="1"/>
    <x v="0"/>
    <n v="17066"/>
    <n v="39"/>
    <n v="665574"/>
  </r>
  <r>
    <n v="5"/>
    <x v="2"/>
    <s v="EMP267"/>
    <n v="2021"/>
    <n v="3"/>
    <x v="2"/>
    <s v="35"/>
    <x v="1"/>
    <x v="1"/>
    <x v="1"/>
    <x v="0"/>
    <n v="17066"/>
    <n v="45"/>
    <n v="767970"/>
  </r>
  <r>
    <n v="5"/>
    <x v="2"/>
    <s v="EMP267"/>
    <n v="2021"/>
    <n v="3"/>
    <x v="2"/>
    <s v="36"/>
    <x v="1"/>
    <x v="1"/>
    <x v="1"/>
    <x v="0"/>
    <n v="17066"/>
    <n v="72"/>
    <n v="1228752"/>
  </r>
  <r>
    <n v="5"/>
    <x v="2"/>
    <s v="EMP267"/>
    <n v="2021"/>
    <n v="3"/>
    <x v="2"/>
    <s v="37"/>
    <x v="1"/>
    <x v="1"/>
    <x v="1"/>
    <x v="0"/>
    <n v="17066"/>
    <n v="59"/>
    <n v="1006894"/>
  </r>
  <r>
    <n v="5"/>
    <x v="2"/>
    <s v="EMP267"/>
    <n v="2021"/>
    <n v="3"/>
    <x v="2"/>
    <s v="38"/>
    <x v="1"/>
    <x v="1"/>
    <x v="1"/>
    <x v="0"/>
    <n v="17066"/>
    <n v="67"/>
    <n v="1143422"/>
  </r>
  <r>
    <n v="5"/>
    <x v="2"/>
    <s v="EMP267"/>
    <n v="2021"/>
    <n v="4"/>
    <x v="3"/>
    <s v="39"/>
    <x v="1"/>
    <x v="1"/>
    <x v="1"/>
    <x v="0"/>
    <n v="18000"/>
    <n v="37"/>
    <n v="666000"/>
  </r>
  <r>
    <n v="5"/>
    <x v="2"/>
    <s v="EMP267"/>
    <n v="2021"/>
    <n v="4"/>
    <x v="3"/>
    <s v="40"/>
    <x v="1"/>
    <x v="1"/>
    <x v="1"/>
    <x v="0"/>
    <n v="18000"/>
    <n v="25"/>
    <n v="450000"/>
  </r>
  <r>
    <n v="5"/>
    <x v="2"/>
    <s v="EMP267"/>
    <n v="2021"/>
    <n v="4"/>
    <x v="3"/>
    <s v="41"/>
    <x v="1"/>
    <x v="1"/>
    <x v="1"/>
    <x v="0"/>
    <n v="18000"/>
    <n v="39"/>
    <n v="702000"/>
  </r>
  <r>
    <n v="5"/>
    <x v="2"/>
    <s v="EMP267"/>
    <n v="2021"/>
    <n v="4"/>
    <x v="3"/>
    <s v="42"/>
    <x v="1"/>
    <x v="1"/>
    <x v="1"/>
    <x v="0"/>
    <n v="18000"/>
    <n v="18"/>
    <n v="324000"/>
  </r>
  <r>
    <n v="5"/>
    <x v="2"/>
    <s v="EMP267"/>
    <n v="2021"/>
    <n v="4"/>
    <x v="3"/>
    <s v="43"/>
    <x v="1"/>
    <x v="1"/>
    <x v="1"/>
    <x v="0"/>
    <n v="18000"/>
    <n v="17"/>
    <n v="306000"/>
  </r>
  <r>
    <n v="5"/>
    <x v="2"/>
    <s v="EMP267"/>
    <n v="2021"/>
    <n v="4"/>
    <x v="3"/>
    <s v="44"/>
    <x v="1"/>
    <x v="1"/>
    <x v="1"/>
    <x v="0"/>
    <n v="18000"/>
    <n v="23"/>
    <n v="414000"/>
  </r>
  <r>
    <n v="5"/>
    <x v="2"/>
    <s v="EMP267"/>
    <n v="2021"/>
    <n v="4"/>
    <x v="3"/>
    <s v="45"/>
    <x v="1"/>
    <x v="1"/>
    <x v="1"/>
    <x v="0"/>
    <n v="18000"/>
    <n v="23"/>
    <n v="414000"/>
  </r>
  <r>
    <n v="5"/>
    <x v="2"/>
    <s v="EMP267"/>
    <n v="2021"/>
    <n v="4"/>
    <x v="3"/>
    <s v="46"/>
    <x v="1"/>
    <x v="1"/>
    <x v="1"/>
    <x v="0"/>
    <n v="18000"/>
    <n v="28"/>
    <n v="504000"/>
  </r>
  <r>
    <n v="5"/>
    <x v="2"/>
    <s v="EMP267"/>
    <n v="2021"/>
    <n v="4"/>
    <x v="3"/>
    <s v="47"/>
    <x v="1"/>
    <x v="1"/>
    <x v="1"/>
    <x v="0"/>
    <n v="18000"/>
    <n v="24"/>
    <n v="432000"/>
  </r>
  <r>
    <n v="5"/>
    <x v="2"/>
    <s v="EMP267"/>
    <n v="2021"/>
    <n v="4"/>
    <x v="3"/>
    <s v="48"/>
    <x v="1"/>
    <x v="1"/>
    <x v="1"/>
    <x v="0"/>
    <n v="18000"/>
    <n v="36"/>
    <n v="648000"/>
  </r>
  <r>
    <n v="5"/>
    <x v="2"/>
    <s v="EMP267"/>
    <n v="2021"/>
    <n v="4"/>
    <x v="3"/>
    <s v="49"/>
    <x v="1"/>
    <x v="1"/>
    <x v="1"/>
    <x v="0"/>
    <n v="18000"/>
    <n v="23"/>
    <n v="414000"/>
  </r>
  <r>
    <n v="5"/>
    <x v="2"/>
    <s v="EMP267"/>
    <n v="2021"/>
    <n v="4"/>
    <x v="3"/>
    <s v="50"/>
    <x v="1"/>
    <x v="1"/>
    <x v="1"/>
    <x v="0"/>
    <n v="18000"/>
    <n v="15"/>
    <n v="270000"/>
  </r>
  <r>
    <n v="5"/>
    <x v="2"/>
    <s v="EMP267"/>
    <n v="2021"/>
    <n v="4"/>
    <x v="3"/>
    <s v="51"/>
    <x v="1"/>
    <x v="1"/>
    <x v="1"/>
    <x v="0"/>
    <n v="18000"/>
    <n v="12"/>
    <n v="216000"/>
  </r>
  <r>
    <n v="6"/>
    <x v="2"/>
    <s v="EMP267"/>
    <n v="2020"/>
    <n v="1"/>
    <x v="4"/>
    <s v="0"/>
    <x v="1"/>
    <x v="1"/>
    <x v="1"/>
    <x v="0"/>
    <n v="14999"/>
    <n v="16"/>
    <n v="239984"/>
  </r>
  <r>
    <n v="6"/>
    <x v="2"/>
    <s v="EMP267"/>
    <n v="2020"/>
    <n v="1"/>
    <x v="4"/>
    <s v="1"/>
    <x v="1"/>
    <x v="1"/>
    <x v="1"/>
    <x v="0"/>
    <n v="14999"/>
    <n v="32"/>
    <n v="479968"/>
  </r>
  <r>
    <n v="6"/>
    <x v="2"/>
    <s v="EMP267"/>
    <n v="2020"/>
    <n v="1"/>
    <x v="4"/>
    <s v="2"/>
    <x v="1"/>
    <x v="1"/>
    <x v="1"/>
    <x v="0"/>
    <n v="14999"/>
    <n v="45"/>
    <n v="674955"/>
  </r>
  <r>
    <n v="6"/>
    <x v="2"/>
    <s v="EMP267"/>
    <n v="2020"/>
    <n v="1"/>
    <x v="4"/>
    <s v="3"/>
    <x v="1"/>
    <x v="1"/>
    <x v="1"/>
    <x v="0"/>
    <n v="14999"/>
    <n v="53"/>
    <n v="794947"/>
  </r>
  <r>
    <n v="6"/>
    <x v="2"/>
    <s v="EMP267"/>
    <n v="2020"/>
    <n v="1"/>
    <x v="4"/>
    <s v="4"/>
    <x v="1"/>
    <x v="1"/>
    <x v="1"/>
    <x v="0"/>
    <n v="14999"/>
    <n v="32"/>
    <n v="479968"/>
  </r>
  <r>
    <n v="6"/>
    <x v="2"/>
    <s v="EMP267"/>
    <n v="2020"/>
    <n v="1"/>
    <x v="4"/>
    <s v="5"/>
    <x v="1"/>
    <x v="1"/>
    <x v="1"/>
    <x v="0"/>
    <n v="14999"/>
    <n v="49"/>
    <n v="734951"/>
  </r>
  <r>
    <n v="6"/>
    <x v="2"/>
    <s v="EMP267"/>
    <n v="2020"/>
    <n v="1"/>
    <x v="4"/>
    <s v="6"/>
    <x v="1"/>
    <x v="1"/>
    <x v="1"/>
    <x v="0"/>
    <n v="14999"/>
    <n v="51"/>
    <n v="764949"/>
  </r>
  <r>
    <n v="6"/>
    <x v="2"/>
    <s v="EMP267"/>
    <n v="2020"/>
    <n v="1"/>
    <x v="4"/>
    <s v="7"/>
    <x v="1"/>
    <x v="1"/>
    <x v="1"/>
    <x v="0"/>
    <n v="14999"/>
    <n v="49"/>
    <n v="734951"/>
  </r>
  <r>
    <n v="6"/>
    <x v="2"/>
    <s v="EMP267"/>
    <n v="2020"/>
    <n v="1"/>
    <x v="4"/>
    <s v="8"/>
    <x v="1"/>
    <x v="1"/>
    <x v="1"/>
    <x v="0"/>
    <n v="14999"/>
    <n v="72"/>
    <n v="1079928"/>
  </r>
  <r>
    <n v="6"/>
    <x v="2"/>
    <s v="EMP267"/>
    <n v="2020"/>
    <n v="1"/>
    <x v="4"/>
    <s v="9"/>
    <x v="1"/>
    <x v="1"/>
    <x v="1"/>
    <x v="0"/>
    <n v="14999"/>
    <n v="54"/>
    <n v="809946"/>
  </r>
  <r>
    <n v="6"/>
    <x v="2"/>
    <s v="EMP267"/>
    <n v="2020"/>
    <n v="1"/>
    <x v="4"/>
    <s v="10"/>
    <x v="1"/>
    <x v="1"/>
    <x v="1"/>
    <x v="0"/>
    <n v="14999"/>
    <n v="60"/>
    <n v="899940"/>
  </r>
  <r>
    <n v="6"/>
    <x v="2"/>
    <s v="EMP267"/>
    <n v="2020"/>
    <n v="1"/>
    <x v="4"/>
    <s v="11"/>
    <x v="1"/>
    <x v="1"/>
    <x v="1"/>
    <x v="0"/>
    <n v="14999"/>
    <n v="56"/>
    <n v="839944"/>
  </r>
  <r>
    <n v="6"/>
    <x v="2"/>
    <s v="EMP267"/>
    <n v="2020"/>
    <n v="1"/>
    <x v="4"/>
    <s v="12"/>
    <x v="1"/>
    <x v="1"/>
    <x v="1"/>
    <x v="0"/>
    <n v="14999"/>
    <n v="47"/>
    <n v="704953"/>
  </r>
  <r>
    <n v="6"/>
    <x v="2"/>
    <s v="EMP267"/>
    <n v="2020"/>
    <n v="1"/>
    <x v="4"/>
    <s v="13"/>
    <x v="1"/>
    <x v="1"/>
    <x v="1"/>
    <x v="0"/>
    <n v="14999"/>
    <n v="48"/>
    <n v="719952"/>
  </r>
  <r>
    <n v="6"/>
    <x v="2"/>
    <s v="EMP267"/>
    <n v="2020"/>
    <n v="2"/>
    <x v="5"/>
    <s v="14"/>
    <x v="1"/>
    <x v="1"/>
    <x v="1"/>
    <x v="0"/>
    <n v="14999"/>
    <n v="50"/>
    <n v="749950"/>
  </r>
  <r>
    <n v="6"/>
    <x v="2"/>
    <s v="EMP267"/>
    <n v="2020"/>
    <n v="2"/>
    <x v="5"/>
    <s v="15"/>
    <x v="1"/>
    <x v="1"/>
    <x v="1"/>
    <x v="0"/>
    <n v="14999"/>
    <n v="70"/>
    <n v="1049930"/>
  </r>
  <r>
    <n v="6"/>
    <x v="2"/>
    <s v="EMP267"/>
    <n v="2020"/>
    <n v="2"/>
    <x v="5"/>
    <s v="16"/>
    <x v="1"/>
    <x v="1"/>
    <x v="1"/>
    <x v="0"/>
    <n v="14999"/>
    <n v="77"/>
    <n v="1154923"/>
  </r>
  <r>
    <n v="6"/>
    <x v="2"/>
    <s v="EMP267"/>
    <n v="2020"/>
    <n v="2"/>
    <x v="5"/>
    <s v="17"/>
    <x v="1"/>
    <x v="1"/>
    <x v="1"/>
    <x v="0"/>
    <n v="14999"/>
    <n v="77"/>
    <n v="1154923"/>
  </r>
  <r>
    <n v="6"/>
    <x v="2"/>
    <s v="EMP267"/>
    <n v="2020"/>
    <n v="2"/>
    <x v="5"/>
    <s v="18"/>
    <x v="1"/>
    <x v="1"/>
    <x v="1"/>
    <x v="0"/>
    <n v="14999"/>
    <n v="66"/>
    <n v="989934"/>
  </r>
  <r>
    <n v="6"/>
    <x v="2"/>
    <s v="EMP267"/>
    <n v="2020"/>
    <n v="2"/>
    <x v="5"/>
    <s v="19"/>
    <x v="1"/>
    <x v="1"/>
    <x v="1"/>
    <x v="0"/>
    <n v="14999"/>
    <n v="67"/>
    <n v="1004933"/>
  </r>
  <r>
    <n v="6"/>
    <x v="2"/>
    <s v="EMP267"/>
    <n v="2020"/>
    <n v="2"/>
    <x v="5"/>
    <s v="20"/>
    <x v="1"/>
    <x v="1"/>
    <x v="1"/>
    <x v="0"/>
    <n v="14999"/>
    <n v="106"/>
    <n v="1589894"/>
  </r>
  <r>
    <n v="6"/>
    <x v="2"/>
    <s v="EMP267"/>
    <n v="2020"/>
    <n v="2"/>
    <x v="5"/>
    <s v="21"/>
    <x v="1"/>
    <x v="1"/>
    <x v="1"/>
    <x v="0"/>
    <n v="14999"/>
    <n v="75"/>
    <n v="1124925"/>
  </r>
  <r>
    <n v="6"/>
    <x v="2"/>
    <s v="EMP267"/>
    <n v="2020"/>
    <n v="2"/>
    <x v="5"/>
    <s v="22"/>
    <x v="1"/>
    <x v="1"/>
    <x v="1"/>
    <x v="0"/>
    <n v="14999"/>
    <n v="97"/>
    <n v="1454903"/>
  </r>
  <r>
    <n v="6"/>
    <x v="2"/>
    <s v="EMP267"/>
    <n v="2020"/>
    <n v="2"/>
    <x v="5"/>
    <s v="23"/>
    <x v="1"/>
    <x v="1"/>
    <x v="1"/>
    <x v="0"/>
    <n v="14999"/>
    <n v="52"/>
    <n v="779948"/>
  </r>
  <r>
    <n v="6"/>
    <x v="2"/>
    <s v="EMP267"/>
    <n v="2020"/>
    <n v="2"/>
    <x v="5"/>
    <s v="24"/>
    <x v="1"/>
    <x v="1"/>
    <x v="1"/>
    <x v="0"/>
    <n v="14999"/>
    <n v="53"/>
    <n v="794947"/>
  </r>
  <r>
    <n v="6"/>
    <x v="2"/>
    <s v="EMP267"/>
    <n v="2020"/>
    <n v="2"/>
    <x v="5"/>
    <s v="25"/>
    <x v="1"/>
    <x v="1"/>
    <x v="1"/>
    <x v="0"/>
    <n v="14999"/>
    <n v="30"/>
    <n v="449970"/>
  </r>
  <r>
    <n v="6"/>
    <x v="2"/>
    <s v="EMP267"/>
    <n v="2020"/>
    <n v="3"/>
    <x v="6"/>
    <s v="26"/>
    <x v="1"/>
    <x v="1"/>
    <x v="1"/>
    <x v="0"/>
    <n v="14999"/>
    <n v="34"/>
    <n v="509966"/>
  </r>
  <r>
    <n v="6"/>
    <x v="2"/>
    <s v="EMP267"/>
    <n v="2020"/>
    <n v="3"/>
    <x v="6"/>
    <s v="27"/>
    <x v="1"/>
    <x v="1"/>
    <x v="1"/>
    <x v="0"/>
    <n v="14999"/>
    <n v="27"/>
    <n v="404973"/>
  </r>
  <r>
    <n v="6"/>
    <x v="2"/>
    <s v="EMP267"/>
    <n v="2020"/>
    <n v="3"/>
    <x v="6"/>
    <s v="28"/>
    <x v="1"/>
    <x v="1"/>
    <x v="1"/>
    <x v="0"/>
    <n v="14999"/>
    <n v="44"/>
    <n v="659956"/>
  </r>
  <r>
    <n v="6"/>
    <x v="2"/>
    <s v="EMP267"/>
    <n v="2020"/>
    <n v="3"/>
    <x v="6"/>
    <s v="29"/>
    <x v="1"/>
    <x v="1"/>
    <x v="1"/>
    <x v="0"/>
    <n v="14999"/>
    <n v="34"/>
    <n v="509966"/>
  </r>
  <r>
    <n v="6"/>
    <x v="2"/>
    <s v="EMP267"/>
    <n v="2020"/>
    <n v="3"/>
    <x v="6"/>
    <s v="30"/>
    <x v="1"/>
    <x v="1"/>
    <x v="1"/>
    <x v="0"/>
    <n v="14999"/>
    <n v="14"/>
    <n v="209986"/>
  </r>
  <r>
    <n v="6"/>
    <x v="2"/>
    <s v="EMP267"/>
    <n v="2020"/>
    <n v="3"/>
    <x v="6"/>
    <s v="31"/>
    <x v="1"/>
    <x v="1"/>
    <x v="1"/>
    <x v="0"/>
    <n v="14999"/>
    <n v="39"/>
    <n v="584961"/>
  </r>
  <r>
    <n v="6"/>
    <x v="2"/>
    <s v="EMP267"/>
    <n v="2020"/>
    <n v="3"/>
    <x v="6"/>
    <s v="32"/>
    <x v="1"/>
    <x v="1"/>
    <x v="1"/>
    <x v="0"/>
    <n v="14999"/>
    <n v="53"/>
    <n v="794947"/>
  </r>
  <r>
    <n v="6"/>
    <x v="2"/>
    <s v="EMP267"/>
    <n v="2020"/>
    <n v="3"/>
    <x v="6"/>
    <s v="33"/>
    <x v="1"/>
    <x v="1"/>
    <x v="1"/>
    <x v="0"/>
    <n v="14999"/>
    <n v="45"/>
    <n v="674955"/>
  </r>
  <r>
    <n v="6"/>
    <x v="2"/>
    <s v="EMP267"/>
    <n v="2020"/>
    <n v="3"/>
    <x v="6"/>
    <s v="34"/>
    <x v="1"/>
    <x v="1"/>
    <x v="1"/>
    <x v="0"/>
    <n v="14999"/>
    <n v="46"/>
    <n v="689954"/>
  </r>
  <r>
    <n v="6"/>
    <x v="2"/>
    <s v="EMP267"/>
    <n v="2020"/>
    <n v="3"/>
    <x v="6"/>
    <s v="35"/>
    <x v="1"/>
    <x v="1"/>
    <x v="1"/>
    <x v="0"/>
    <n v="14999"/>
    <n v="57"/>
    <n v="854943"/>
  </r>
  <r>
    <n v="6"/>
    <x v="2"/>
    <s v="EMP267"/>
    <n v="2020"/>
    <n v="3"/>
    <x v="6"/>
    <s v="36"/>
    <x v="1"/>
    <x v="1"/>
    <x v="1"/>
    <x v="0"/>
    <n v="14999"/>
    <n v="40"/>
    <n v="599960"/>
  </r>
  <r>
    <n v="6"/>
    <x v="2"/>
    <s v="EMP267"/>
    <n v="2020"/>
    <n v="3"/>
    <x v="6"/>
    <s v="37"/>
    <x v="1"/>
    <x v="1"/>
    <x v="1"/>
    <x v="0"/>
    <n v="14999"/>
    <n v="66"/>
    <n v="989934"/>
  </r>
  <r>
    <n v="6"/>
    <x v="2"/>
    <s v="EMP267"/>
    <n v="2020"/>
    <n v="3"/>
    <x v="6"/>
    <s v="38"/>
    <x v="1"/>
    <x v="1"/>
    <x v="1"/>
    <x v="0"/>
    <n v="14999"/>
    <n v="63"/>
    <n v="944937"/>
  </r>
  <r>
    <n v="6"/>
    <x v="2"/>
    <s v="EMP267"/>
    <n v="2020"/>
    <n v="4"/>
    <x v="7"/>
    <s v="39"/>
    <x v="1"/>
    <x v="1"/>
    <x v="1"/>
    <x v="0"/>
    <n v="15666"/>
    <n v="37"/>
    <n v="579642"/>
  </r>
  <r>
    <n v="6"/>
    <x v="2"/>
    <s v="EMP267"/>
    <n v="2020"/>
    <n v="4"/>
    <x v="7"/>
    <s v="40"/>
    <x v="1"/>
    <x v="1"/>
    <x v="1"/>
    <x v="0"/>
    <n v="15666"/>
    <n v="32"/>
    <n v="501312"/>
  </r>
  <r>
    <n v="6"/>
    <x v="2"/>
    <s v="EMP267"/>
    <n v="2020"/>
    <n v="4"/>
    <x v="7"/>
    <s v="41"/>
    <x v="1"/>
    <x v="1"/>
    <x v="1"/>
    <x v="0"/>
    <n v="15666"/>
    <n v="25"/>
    <n v="391650"/>
  </r>
  <r>
    <n v="6"/>
    <x v="2"/>
    <s v="EMP267"/>
    <n v="2020"/>
    <n v="4"/>
    <x v="7"/>
    <s v="42"/>
    <x v="1"/>
    <x v="1"/>
    <x v="1"/>
    <x v="0"/>
    <n v="15666"/>
    <n v="21"/>
    <n v="328986"/>
  </r>
  <r>
    <n v="6"/>
    <x v="2"/>
    <s v="EMP267"/>
    <n v="2020"/>
    <n v="4"/>
    <x v="7"/>
    <s v="43"/>
    <x v="1"/>
    <x v="1"/>
    <x v="1"/>
    <x v="0"/>
    <n v="15666"/>
    <n v="16"/>
    <n v="250656"/>
  </r>
  <r>
    <n v="6"/>
    <x v="2"/>
    <s v="EMP267"/>
    <n v="2020"/>
    <n v="4"/>
    <x v="7"/>
    <s v="44"/>
    <x v="1"/>
    <x v="1"/>
    <x v="1"/>
    <x v="0"/>
    <n v="15666"/>
    <n v="23"/>
    <n v="360318"/>
  </r>
  <r>
    <n v="6"/>
    <x v="2"/>
    <s v="EMP267"/>
    <n v="2020"/>
    <n v="4"/>
    <x v="7"/>
    <s v="45"/>
    <x v="1"/>
    <x v="1"/>
    <x v="1"/>
    <x v="0"/>
    <n v="15666"/>
    <n v="30"/>
    <n v="469980"/>
  </r>
  <r>
    <n v="6"/>
    <x v="2"/>
    <s v="EMP267"/>
    <n v="2020"/>
    <n v="4"/>
    <x v="7"/>
    <s v="46"/>
    <x v="1"/>
    <x v="1"/>
    <x v="1"/>
    <x v="0"/>
    <n v="15666"/>
    <n v="25"/>
    <n v="391650"/>
  </r>
  <r>
    <n v="6"/>
    <x v="2"/>
    <s v="EMP267"/>
    <n v="2020"/>
    <n v="4"/>
    <x v="7"/>
    <s v="47"/>
    <x v="1"/>
    <x v="1"/>
    <x v="1"/>
    <x v="0"/>
    <n v="15666"/>
    <n v="25"/>
    <n v="391650"/>
  </r>
  <r>
    <n v="6"/>
    <x v="2"/>
    <s v="EMP267"/>
    <n v="2020"/>
    <n v="4"/>
    <x v="7"/>
    <s v="48"/>
    <x v="1"/>
    <x v="1"/>
    <x v="1"/>
    <x v="0"/>
    <n v="15666"/>
    <n v="29"/>
    <n v="454314"/>
  </r>
  <r>
    <n v="6"/>
    <x v="2"/>
    <s v="EMP267"/>
    <n v="2020"/>
    <n v="4"/>
    <x v="7"/>
    <s v="49"/>
    <x v="1"/>
    <x v="1"/>
    <x v="1"/>
    <x v="0"/>
    <n v="15666"/>
    <n v="28"/>
    <n v="438648"/>
  </r>
  <r>
    <n v="6"/>
    <x v="2"/>
    <s v="EMP267"/>
    <n v="2020"/>
    <n v="4"/>
    <x v="7"/>
    <s v="50"/>
    <x v="1"/>
    <x v="1"/>
    <x v="1"/>
    <x v="0"/>
    <n v="15666"/>
    <n v="16"/>
    <n v="250656"/>
  </r>
  <r>
    <n v="6"/>
    <x v="2"/>
    <s v="EMP267"/>
    <n v="2020"/>
    <n v="4"/>
    <x v="7"/>
    <s v="51"/>
    <x v="1"/>
    <x v="1"/>
    <x v="1"/>
    <x v="0"/>
    <n v="15666"/>
    <n v="10"/>
    <n v="156660"/>
  </r>
  <r>
    <n v="7"/>
    <x v="0"/>
    <s v="EMP267"/>
    <n v="2021"/>
    <n v="1"/>
    <x v="0"/>
    <s v="0"/>
    <x v="1"/>
    <x v="1"/>
    <x v="1"/>
    <x v="0"/>
    <n v="14550"/>
    <n v="26"/>
    <n v="378300"/>
  </r>
  <r>
    <n v="7"/>
    <x v="0"/>
    <s v="EMP267"/>
    <n v="2021"/>
    <n v="1"/>
    <x v="0"/>
    <s v="1"/>
    <x v="1"/>
    <x v="1"/>
    <x v="1"/>
    <x v="0"/>
    <n v="14550"/>
    <n v="32"/>
    <n v="465600"/>
  </r>
  <r>
    <n v="7"/>
    <x v="0"/>
    <s v="EMP267"/>
    <n v="2021"/>
    <n v="1"/>
    <x v="0"/>
    <s v="2"/>
    <x v="1"/>
    <x v="1"/>
    <x v="1"/>
    <x v="0"/>
    <n v="14550"/>
    <n v="25"/>
    <n v="363750"/>
  </r>
  <r>
    <n v="7"/>
    <x v="0"/>
    <s v="EMP267"/>
    <n v="2021"/>
    <n v="1"/>
    <x v="0"/>
    <s v="3"/>
    <x v="1"/>
    <x v="1"/>
    <x v="1"/>
    <x v="0"/>
    <n v="14550"/>
    <n v="29"/>
    <n v="421950"/>
  </r>
  <r>
    <n v="7"/>
    <x v="0"/>
    <s v="EMP267"/>
    <n v="2021"/>
    <n v="1"/>
    <x v="0"/>
    <s v="4"/>
    <x v="1"/>
    <x v="1"/>
    <x v="1"/>
    <x v="0"/>
    <n v="14550"/>
    <n v="59"/>
    <n v="858450"/>
  </r>
  <r>
    <n v="7"/>
    <x v="0"/>
    <s v="EMP267"/>
    <n v="2021"/>
    <n v="1"/>
    <x v="0"/>
    <s v="5"/>
    <x v="1"/>
    <x v="1"/>
    <x v="1"/>
    <x v="0"/>
    <n v="14550"/>
    <n v="68"/>
    <n v="989400"/>
  </r>
  <r>
    <n v="7"/>
    <x v="0"/>
    <s v="EMP267"/>
    <n v="2021"/>
    <n v="1"/>
    <x v="0"/>
    <s v="6"/>
    <x v="1"/>
    <x v="1"/>
    <x v="1"/>
    <x v="0"/>
    <n v="14550"/>
    <n v="59"/>
    <n v="858450"/>
  </r>
  <r>
    <n v="7"/>
    <x v="0"/>
    <s v="EMP267"/>
    <n v="2021"/>
    <n v="1"/>
    <x v="0"/>
    <s v="7"/>
    <x v="1"/>
    <x v="1"/>
    <x v="1"/>
    <x v="0"/>
    <n v="14550"/>
    <n v="59"/>
    <n v="858450"/>
  </r>
  <r>
    <n v="7"/>
    <x v="0"/>
    <s v="EMP267"/>
    <n v="2021"/>
    <n v="1"/>
    <x v="0"/>
    <s v="8"/>
    <x v="1"/>
    <x v="1"/>
    <x v="1"/>
    <x v="0"/>
    <n v="14550"/>
    <n v="52"/>
    <n v="756600"/>
  </r>
  <r>
    <n v="7"/>
    <x v="0"/>
    <s v="EMP267"/>
    <n v="2021"/>
    <n v="1"/>
    <x v="0"/>
    <s v="9"/>
    <x v="1"/>
    <x v="1"/>
    <x v="1"/>
    <x v="0"/>
    <n v="14550"/>
    <n v="63"/>
    <n v="916650"/>
  </r>
  <r>
    <n v="7"/>
    <x v="0"/>
    <s v="EMP267"/>
    <n v="2021"/>
    <n v="1"/>
    <x v="0"/>
    <s v="10"/>
    <x v="1"/>
    <x v="1"/>
    <x v="1"/>
    <x v="0"/>
    <n v="14550"/>
    <n v="58"/>
    <n v="843900"/>
  </r>
  <r>
    <n v="7"/>
    <x v="0"/>
    <s v="EMP267"/>
    <n v="2021"/>
    <n v="1"/>
    <x v="0"/>
    <s v="11"/>
    <x v="1"/>
    <x v="1"/>
    <x v="1"/>
    <x v="0"/>
    <n v="14550"/>
    <n v="42"/>
    <n v="611100"/>
  </r>
  <r>
    <n v="7"/>
    <x v="0"/>
    <s v="EMP267"/>
    <n v="2021"/>
    <n v="1"/>
    <x v="0"/>
    <s v="12"/>
    <x v="1"/>
    <x v="1"/>
    <x v="1"/>
    <x v="0"/>
    <n v="14550"/>
    <n v="31"/>
    <n v="451050"/>
  </r>
  <r>
    <n v="7"/>
    <x v="0"/>
    <s v="EMP267"/>
    <n v="2021"/>
    <n v="1"/>
    <x v="0"/>
    <s v="13"/>
    <x v="1"/>
    <x v="1"/>
    <x v="1"/>
    <x v="0"/>
    <n v="14550"/>
    <n v="54"/>
    <n v="785700"/>
  </r>
  <r>
    <n v="7"/>
    <x v="0"/>
    <s v="EMP267"/>
    <n v="2021"/>
    <n v="2"/>
    <x v="1"/>
    <s v="14"/>
    <x v="1"/>
    <x v="1"/>
    <x v="1"/>
    <x v="0"/>
    <n v="14550"/>
    <n v="53"/>
    <n v="771150"/>
  </r>
  <r>
    <n v="7"/>
    <x v="0"/>
    <s v="EMP267"/>
    <n v="2021"/>
    <n v="2"/>
    <x v="1"/>
    <s v="15"/>
    <x v="1"/>
    <x v="1"/>
    <x v="1"/>
    <x v="0"/>
    <n v="14550"/>
    <n v="48"/>
    <n v="698400"/>
  </r>
  <r>
    <n v="7"/>
    <x v="0"/>
    <s v="EMP267"/>
    <n v="2021"/>
    <n v="2"/>
    <x v="1"/>
    <s v="16"/>
    <x v="1"/>
    <x v="1"/>
    <x v="1"/>
    <x v="0"/>
    <n v="14550"/>
    <n v="64"/>
    <n v="931200"/>
  </r>
  <r>
    <n v="7"/>
    <x v="0"/>
    <s v="EMP267"/>
    <n v="2021"/>
    <n v="2"/>
    <x v="1"/>
    <s v="17"/>
    <x v="1"/>
    <x v="1"/>
    <x v="1"/>
    <x v="0"/>
    <n v="14550"/>
    <n v="45"/>
    <n v="654750"/>
  </r>
  <r>
    <n v="7"/>
    <x v="0"/>
    <s v="EMP267"/>
    <n v="2021"/>
    <n v="2"/>
    <x v="1"/>
    <s v="18"/>
    <x v="1"/>
    <x v="1"/>
    <x v="1"/>
    <x v="0"/>
    <n v="14550"/>
    <n v="65"/>
    <n v="945750"/>
  </r>
  <r>
    <n v="7"/>
    <x v="0"/>
    <s v="EMP267"/>
    <n v="2021"/>
    <n v="2"/>
    <x v="1"/>
    <s v="19"/>
    <x v="1"/>
    <x v="1"/>
    <x v="1"/>
    <x v="0"/>
    <n v="14550"/>
    <n v="70"/>
    <n v="1018500"/>
  </r>
  <r>
    <n v="7"/>
    <x v="0"/>
    <s v="EMP267"/>
    <n v="2021"/>
    <n v="2"/>
    <x v="1"/>
    <s v="20"/>
    <x v="1"/>
    <x v="1"/>
    <x v="1"/>
    <x v="0"/>
    <n v="14550"/>
    <n v="76"/>
    <n v="1105800"/>
  </r>
  <r>
    <n v="7"/>
    <x v="0"/>
    <s v="EMP267"/>
    <n v="2021"/>
    <n v="2"/>
    <x v="1"/>
    <s v="21"/>
    <x v="1"/>
    <x v="1"/>
    <x v="1"/>
    <x v="0"/>
    <n v="14550"/>
    <n v="76"/>
    <n v="1105800"/>
  </r>
  <r>
    <n v="7"/>
    <x v="0"/>
    <s v="EMP267"/>
    <n v="2021"/>
    <n v="2"/>
    <x v="1"/>
    <s v="22"/>
    <x v="1"/>
    <x v="1"/>
    <x v="1"/>
    <x v="0"/>
    <n v="14550"/>
    <n v="68"/>
    <n v="989400"/>
  </r>
  <r>
    <n v="7"/>
    <x v="0"/>
    <s v="EMP267"/>
    <n v="2021"/>
    <n v="2"/>
    <x v="1"/>
    <s v="23"/>
    <x v="1"/>
    <x v="1"/>
    <x v="1"/>
    <x v="0"/>
    <n v="14550"/>
    <n v="64"/>
    <n v="931200"/>
  </r>
  <r>
    <n v="7"/>
    <x v="0"/>
    <s v="EMP267"/>
    <n v="2021"/>
    <n v="2"/>
    <x v="1"/>
    <s v="24"/>
    <x v="1"/>
    <x v="1"/>
    <x v="1"/>
    <x v="0"/>
    <n v="14550"/>
    <n v="50"/>
    <n v="727500"/>
  </r>
  <r>
    <n v="7"/>
    <x v="0"/>
    <s v="EMP267"/>
    <n v="2021"/>
    <n v="2"/>
    <x v="1"/>
    <s v="25"/>
    <x v="1"/>
    <x v="1"/>
    <x v="1"/>
    <x v="0"/>
    <n v="14550"/>
    <n v="31"/>
    <n v="451050"/>
  </r>
  <r>
    <n v="7"/>
    <x v="0"/>
    <s v="EMP267"/>
    <n v="2021"/>
    <n v="3"/>
    <x v="2"/>
    <s v="26"/>
    <x v="1"/>
    <x v="1"/>
    <x v="1"/>
    <x v="0"/>
    <n v="14550"/>
    <n v="38"/>
    <n v="552900"/>
  </r>
  <r>
    <n v="7"/>
    <x v="0"/>
    <s v="EMP267"/>
    <n v="2021"/>
    <n v="3"/>
    <x v="2"/>
    <s v="27"/>
    <x v="1"/>
    <x v="1"/>
    <x v="1"/>
    <x v="0"/>
    <n v="14550"/>
    <n v="38"/>
    <n v="552900"/>
  </r>
  <r>
    <n v="7"/>
    <x v="0"/>
    <s v="EMP267"/>
    <n v="2021"/>
    <n v="3"/>
    <x v="2"/>
    <s v="28"/>
    <x v="1"/>
    <x v="1"/>
    <x v="1"/>
    <x v="0"/>
    <n v="14550"/>
    <n v="44"/>
    <n v="640200"/>
  </r>
  <r>
    <n v="7"/>
    <x v="0"/>
    <s v="EMP267"/>
    <n v="2021"/>
    <n v="3"/>
    <x v="2"/>
    <s v="29"/>
    <x v="1"/>
    <x v="1"/>
    <x v="1"/>
    <x v="0"/>
    <n v="14550"/>
    <n v="31"/>
    <n v="451050"/>
  </r>
  <r>
    <n v="7"/>
    <x v="0"/>
    <s v="EMP267"/>
    <n v="2021"/>
    <n v="3"/>
    <x v="2"/>
    <s v="30"/>
    <x v="1"/>
    <x v="1"/>
    <x v="1"/>
    <x v="0"/>
    <n v="14550"/>
    <n v="26"/>
    <n v="378300"/>
  </r>
  <r>
    <n v="7"/>
    <x v="0"/>
    <s v="EMP267"/>
    <n v="2021"/>
    <n v="3"/>
    <x v="2"/>
    <s v="31"/>
    <x v="1"/>
    <x v="1"/>
    <x v="1"/>
    <x v="0"/>
    <n v="14550"/>
    <n v="27"/>
    <n v="392850"/>
  </r>
  <r>
    <n v="7"/>
    <x v="0"/>
    <s v="EMP267"/>
    <n v="2021"/>
    <n v="3"/>
    <x v="2"/>
    <s v="32"/>
    <x v="1"/>
    <x v="1"/>
    <x v="1"/>
    <x v="0"/>
    <n v="14550"/>
    <n v="54"/>
    <n v="785700"/>
  </r>
  <r>
    <n v="7"/>
    <x v="0"/>
    <s v="EMP267"/>
    <n v="2021"/>
    <n v="3"/>
    <x v="2"/>
    <s v="33"/>
    <x v="1"/>
    <x v="1"/>
    <x v="1"/>
    <x v="0"/>
    <n v="14550"/>
    <n v="31"/>
    <n v="451050"/>
  </r>
  <r>
    <n v="7"/>
    <x v="0"/>
    <s v="EMP267"/>
    <n v="2021"/>
    <n v="3"/>
    <x v="2"/>
    <s v="34"/>
    <x v="1"/>
    <x v="1"/>
    <x v="1"/>
    <x v="0"/>
    <n v="14550"/>
    <n v="31"/>
    <n v="451050"/>
  </r>
  <r>
    <n v="7"/>
    <x v="0"/>
    <s v="EMP267"/>
    <n v="2021"/>
    <n v="3"/>
    <x v="2"/>
    <s v="35"/>
    <x v="1"/>
    <x v="1"/>
    <x v="1"/>
    <x v="0"/>
    <n v="14550"/>
    <n v="42"/>
    <n v="611100"/>
  </r>
  <r>
    <n v="7"/>
    <x v="0"/>
    <s v="EMP267"/>
    <n v="2021"/>
    <n v="3"/>
    <x v="2"/>
    <s v="36"/>
    <x v="1"/>
    <x v="1"/>
    <x v="1"/>
    <x v="0"/>
    <n v="14550"/>
    <n v="44"/>
    <n v="640200"/>
  </r>
  <r>
    <n v="7"/>
    <x v="0"/>
    <s v="EMP267"/>
    <n v="2021"/>
    <n v="3"/>
    <x v="2"/>
    <s v="37"/>
    <x v="1"/>
    <x v="1"/>
    <x v="1"/>
    <x v="0"/>
    <n v="14550"/>
    <n v="72"/>
    <n v="1047600"/>
  </r>
  <r>
    <n v="7"/>
    <x v="0"/>
    <s v="EMP267"/>
    <n v="2021"/>
    <n v="3"/>
    <x v="2"/>
    <s v="38"/>
    <x v="1"/>
    <x v="1"/>
    <x v="1"/>
    <x v="0"/>
    <n v="14550"/>
    <n v="51"/>
    <n v="742050"/>
  </r>
  <r>
    <n v="7"/>
    <x v="0"/>
    <s v="EMP267"/>
    <n v="2021"/>
    <n v="4"/>
    <x v="3"/>
    <s v="39"/>
    <x v="1"/>
    <x v="1"/>
    <x v="1"/>
    <x v="0"/>
    <n v="14550"/>
    <n v="40"/>
    <n v="582000"/>
  </r>
  <r>
    <n v="7"/>
    <x v="0"/>
    <s v="EMP267"/>
    <n v="2021"/>
    <n v="4"/>
    <x v="3"/>
    <s v="40"/>
    <x v="1"/>
    <x v="1"/>
    <x v="1"/>
    <x v="0"/>
    <n v="14550"/>
    <n v="30"/>
    <n v="436500"/>
  </r>
  <r>
    <n v="7"/>
    <x v="0"/>
    <s v="EMP267"/>
    <n v="2021"/>
    <n v="4"/>
    <x v="3"/>
    <s v="41"/>
    <x v="1"/>
    <x v="1"/>
    <x v="1"/>
    <x v="0"/>
    <n v="14550"/>
    <n v="32"/>
    <n v="465600"/>
  </r>
  <r>
    <n v="7"/>
    <x v="0"/>
    <s v="EMP267"/>
    <n v="2021"/>
    <n v="4"/>
    <x v="3"/>
    <s v="42"/>
    <x v="1"/>
    <x v="1"/>
    <x v="1"/>
    <x v="0"/>
    <n v="14550"/>
    <n v="30"/>
    <n v="436500"/>
  </r>
  <r>
    <n v="7"/>
    <x v="0"/>
    <s v="EMP267"/>
    <n v="2021"/>
    <n v="4"/>
    <x v="3"/>
    <s v="43"/>
    <x v="1"/>
    <x v="1"/>
    <x v="1"/>
    <x v="0"/>
    <n v="14550"/>
    <n v="18"/>
    <n v="261900"/>
  </r>
  <r>
    <n v="7"/>
    <x v="0"/>
    <s v="EMP267"/>
    <n v="2021"/>
    <n v="4"/>
    <x v="3"/>
    <s v="44"/>
    <x v="1"/>
    <x v="1"/>
    <x v="1"/>
    <x v="0"/>
    <n v="14550"/>
    <n v="17"/>
    <n v="247350"/>
  </r>
  <r>
    <n v="7"/>
    <x v="0"/>
    <s v="EMP267"/>
    <n v="2021"/>
    <n v="4"/>
    <x v="3"/>
    <s v="45"/>
    <x v="1"/>
    <x v="1"/>
    <x v="1"/>
    <x v="0"/>
    <n v="14550"/>
    <n v="18"/>
    <n v="261900"/>
  </r>
  <r>
    <n v="7"/>
    <x v="0"/>
    <s v="EMP267"/>
    <n v="2021"/>
    <n v="4"/>
    <x v="3"/>
    <s v="46"/>
    <x v="1"/>
    <x v="1"/>
    <x v="1"/>
    <x v="0"/>
    <n v="14550"/>
    <n v="24"/>
    <n v="349200"/>
  </r>
  <r>
    <n v="7"/>
    <x v="0"/>
    <s v="EMP267"/>
    <n v="2021"/>
    <n v="4"/>
    <x v="3"/>
    <s v="47"/>
    <x v="1"/>
    <x v="1"/>
    <x v="1"/>
    <x v="0"/>
    <n v="14550"/>
    <n v="35"/>
    <n v="509250"/>
  </r>
  <r>
    <n v="7"/>
    <x v="0"/>
    <s v="EMP267"/>
    <n v="2021"/>
    <n v="4"/>
    <x v="3"/>
    <s v="48"/>
    <x v="1"/>
    <x v="1"/>
    <x v="1"/>
    <x v="0"/>
    <n v="14550"/>
    <n v="19"/>
    <n v="276450"/>
  </r>
  <r>
    <n v="7"/>
    <x v="0"/>
    <s v="EMP267"/>
    <n v="2021"/>
    <n v="4"/>
    <x v="3"/>
    <s v="49"/>
    <x v="1"/>
    <x v="1"/>
    <x v="1"/>
    <x v="0"/>
    <n v="14550"/>
    <n v="18"/>
    <n v="261900"/>
  </r>
  <r>
    <n v="7"/>
    <x v="0"/>
    <s v="EMP267"/>
    <n v="2021"/>
    <n v="4"/>
    <x v="3"/>
    <s v="50"/>
    <x v="1"/>
    <x v="1"/>
    <x v="1"/>
    <x v="0"/>
    <n v="14550"/>
    <n v="24"/>
    <n v="349200"/>
  </r>
  <r>
    <n v="7"/>
    <x v="0"/>
    <s v="EMP267"/>
    <n v="2021"/>
    <n v="4"/>
    <x v="3"/>
    <s v="51"/>
    <x v="1"/>
    <x v="1"/>
    <x v="1"/>
    <x v="0"/>
    <n v="14550"/>
    <n v="13"/>
    <n v="189150"/>
  </r>
  <r>
    <n v="8"/>
    <x v="0"/>
    <s v="EMP267"/>
    <n v="2020"/>
    <n v="1"/>
    <x v="4"/>
    <s v="0"/>
    <x v="1"/>
    <x v="1"/>
    <x v="1"/>
    <x v="0"/>
    <n v="12449"/>
    <n v="25"/>
    <n v="311225"/>
  </r>
  <r>
    <n v="8"/>
    <x v="0"/>
    <s v="EMP267"/>
    <n v="2020"/>
    <n v="1"/>
    <x v="4"/>
    <s v="1"/>
    <x v="1"/>
    <x v="1"/>
    <x v="1"/>
    <x v="0"/>
    <n v="12449"/>
    <n v="44"/>
    <n v="547756"/>
  </r>
  <r>
    <n v="8"/>
    <x v="0"/>
    <s v="EMP267"/>
    <n v="2020"/>
    <n v="1"/>
    <x v="4"/>
    <s v="2"/>
    <x v="1"/>
    <x v="1"/>
    <x v="1"/>
    <x v="0"/>
    <n v="12449"/>
    <n v="45"/>
    <n v="560205"/>
  </r>
  <r>
    <n v="8"/>
    <x v="0"/>
    <s v="EMP267"/>
    <n v="2020"/>
    <n v="1"/>
    <x v="4"/>
    <s v="3"/>
    <x v="1"/>
    <x v="1"/>
    <x v="1"/>
    <x v="0"/>
    <n v="12449"/>
    <n v="46"/>
    <n v="572654"/>
  </r>
  <r>
    <n v="8"/>
    <x v="0"/>
    <s v="EMP267"/>
    <n v="2020"/>
    <n v="1"/>
    <x v="4"/>
    <s v="4"/>
    <x v="1"/>
    <x v="1"/>
    <x v="1"/>
    <x v="0"/>
    <n v="12449"/>
    <n v="38"/>
    <n v="473062"/>
  </r>
  <r>
    <n v="8"/>
    <x v="0"/>
    <s v="EMP267"/>
    <n v="2020"/>
    <n v="1"/>
    <x v="4"/>
    <s v="5"/>
    <x v="1"/>
    <x v="1"/>
    <x v="1"/>
    <x v="0"/>
    <n v="12449"/>
    <n v="59"/>
    <n v="734491"/>
  </r>
  <r>
    <n v="8"/>
    <x v="0"/>
    <s v="EMP267"/>
    <n v="2020"/>
    <n v="1"/>
    <x v="4"/>
    <s v="6"/>
    <x v="1"/>
    <x v="1"/>
    <x v="1"/>
    <x v="0"/>
    <n v="12449"/>
    <n v="51"/>
    <n v="634899"/>
  </r>
  <r>
    <n v="8"/>
    <x v="0"/>
    <s v="EMP267"/>
    <n v="2020"/>
    <n v="1"/>
    <x v="4"/>
    <s v="7"/>
    <x v="1"/>
    <x v="1"/>
    <x v="1"/>
    <x v="0"/>
    <n v="12449"/>
    <n v="82"/>
    <n v="1020818"/>
  </r>
  <r>
    <n v="8"/>
    <x v="0"/>
    <s v="EMP267"/>
    <n v="2020"/>
    <n v="1"/>
    <x v="4"/>
    <s v="8"/>
    <x v="1"/>
    <x v="1"/>
    <x v="1"/>
    <x v="0"/>
    <n v="12449"/>
    <n v="77"/>
    <n v="958573"/>
  </r>
  <r>
    <n v="8"/>
    <x v="0"/>
    <s v="EMP267"/>
    <n v="2020"/>
    <n v="1"/>
    <x v="4"/>
    <s v="9"/>
    <x v="1"/>
    <x v="1"/>
    <x v="1"/>
    <x v="0"/>
    <n v="12449"/>
    <n v="46"/>
    <n v="572654"/>
  </r>
  <r>
    <n v="8"/>
    <x v="0"/>
    <s v="EMP267"/>
    <n v="2020"/>
    <n v="1"/>
    <x v="4"/>
    <s v="10"/>
    <x v="1"/>
    <x v="1"/>
    <x v="1"/>
    <x v="0"/>
    <n v="12449"/>
    <n v="67"/>
    <n v="834083"/>
  </r>
  <r>
    <n v="8"/>
    <x v="0"/>
    <s v="EMP267"/>
    <n v="2020"/>
    <n v="1"/>
    <x v="4"/>
    <s v="11"/>
    <x v="1"/>
    <x v="1"/>
    <x v="1"/>
    <x v="0"/>
    <n v="12449"/>
    <n v="39"/>
    <n v="485511"/>
  </r>
  <r>
    <n v="8"/>
    <x v="0"/>
    <s v="EMP267"/>
    <n v="2020"/>
    <n v="1"/>
    <x v="4"/>
    <s v="12"/>
    <x v="1"/>
    <x v="1"/>
    <x v="1"/>
    <x v="0"/>
    <n v="12449"/>
    <n v="42"/>
    <n v="522858"/>
  </r>
  <r>
    <n v="8"/>
    <x v="0"/>
    <s v="EMP267"/>
    <n v="2020"/>
    <n v="1"/>
    <x v="4"/>
    <s v="13"/>
    <x v="1"/>
    <x v="1"/>
    <x v="1"/>
    <x v="0"/>
    <n v="12449"/>
    <n v="48"/>
    <n v="597552"/>
  </r>
  <r>
    <n v="8"/>
    <x v="0"/>
    <s v="EMP267"/>
    <n v="2020"/>
    <n v="2"/>
    <x v="5"/>
    <s v="14"/>
    <x v="1"/>
    <x v="1"/>
    <x v="1"/>
    <x v="0"/>
    <n v="12449"/>
    <n v="57"/>
    <n v="709593"/>
  </r>
  <r>
    <n v="8"/>
    <x v="0"/>
    <s v="EMP267"/>
    <n v="2020"/>
    <n v="2"/>
    <x v="5"/>
    <s v="15"/>
    <x v="1"/>
    <x v="1"/>
    <x v="1"/>
    <x v="0"/>
    <n v="12449"/>
    <n v="58"/>
    <n v="722042"/>
  </r>
  <r>
    <n v="8"/>
    <x v="0"/>
    <s v="EMP267"/>
    <n v="2020"/>
    <n v="2"/>
    <x v="5"/>
    <s v="16"/>
    <x v="1"/>
    <x v="1"/>
    <x v="1"/>
    <x v="0"/>
    <n v="12449"/>
    <n v="59"/>
    <n v="734491"/>
  </r>
  <r>
    <n v="8"/>
    <x v="0"/>
    <s v="EMP267"/>
    <n v="2020"/>
    <n v="2"/>
    <x v="5"/>
    <s v="17"/>
    <x v="1"/>
    <x v="1"/>
    <x v="1"/>
    <x v="0"/>
    <n v="12449"/>
    <n v="73"/>
    <n v="908777"/>
  </r>
  <r>
    <n v="8"/>
    <x v="0"/>
    <s v="EMP267"/>
    <n v="2020"/>
    <n v="2"/>
    <x v="5"/>
    <s v="18"/>
    <x v="1"/>
    <x v="1"/>
    <x v="1"/>
    <x v="0"/>
    <n v="12449"/>
    <n v="95"/>
    <n v="1182655"/>
  </r>
  <r>
    <n v="8"/>
    <x v="0"/>
    <s v="EMP267"/>
    <n v="2020"/>
    <n v="2"/>
    <x v="5"/>
    <s v="19"/>
    <x v="1"/>
    <x v="1"/>
    <x v="1"/>
    <x v="0"/>
    <n v="12449"/>
    <n v="73"/>
    <n v="908777"/>
  </r>
  <r>
    <n v="8"/>
    <x v="0"/>
    <s v="EMP267"/>
    <n v="2020"/>
    <n v="2"/>
    <x v="5"/>
    <s v="20"/>
    <x v="1"/>
    <x v="1"/>
    <x v="1"/>
    <x v="0"/>
    <n v="12449"/>
    <n v="89"/>
    <n v="1107961"/>
  </r>
  <r>
    <n v="8"/>
    <x v="0"/>
    <s v="EMP267"/>
    <n v="2020"/>
    <n v="2"/>
    <x v="5"/>
    <s v="21"/>
    <x v="1"/>
    <x v="1"/>
    <x v="1"/>
    <x v="0"/>
    <n v="12449"/>
    <n v="58"/>
    <n v="722042"/>
  </r>
  <r>
    <n v="8"/>
    <x v="0"/>
    <s v="EMP267"/>
    <n v="2020"/>
    <n v="2"/>
    <x v="5"/>
    <s v="22"/>
    <x v="1"/>
    <x v="1"/>
    <x v="1"/>
    <x v="0"/>
    <n v="12449"/>
    <n v="101"/>
    <n v="1257349"/>
  </r>
  <r>
    <n v="8"/>
    <x v="0"/>
    <s v="EMP267"/>
    <n v="2020"/>
    <n v="2"/>
    <x v="5"/>
    <s v="23"/>
    <x v="1"/>
    <x v="1"/>
    <x v="1"/>
    <x v="0"/>
    <n v="12449"/>
    <n v="61"/>
    <n v="759389"/>
  </r>
  <r>
    <n v="8"/>
    <x v="0"/>
    <s v="EMP267"/>
    <n v="2020"/>
    <n v="2"/>
    <x v="5"/>
    <s v="24"/>
    <x v="1"/>
    <x v="1"/>
    <x v="1"/>
    <x v="0"/>
    <n v="12449"/>
    <n v="38"/>
    <n v="473062"/>
  </r>
  <r>
    <n v="8"/>
    <x v="0"/>
    <s v="EMP267"/>
    <n v="2020"/>
    <n v="2"/>
    <x v="5"/>
    <s v="25"/>
    <x v="1"/>
    <x v="1"/>
    <x v="1"/>
    <x v="0"/>
    <n v="12449"/>
    <n v="36"/>
    <n v="448164"/>
  </r>
  <r>
    <n v="8"/>
    <x v="0"/>
    <s v="EMP267"/>
    <n v="2020"/>
    <n v="3"/>
    <x v="6"/>
    <s v="26"/>
    <x v="1"/>
    <x v="1"/>
    <x v="1"/>
    <x v="0"/>
    <n v="12449"/>
    <n v="28"/>
    <n v="348572"/>
  </r>
  <r>
    <n v="8"/>
    <x v="0"/>
    <s v="EMP267"/>
    <n v="2020"/>
    <n v="3"/>
    <x v="6"/>
    <s v="27"/>
    <x v="1"/>
    <x v="1"/>
    <x v="1"/>
    <x v="0"/>
    <n v="12449"/>
    <n v="39"/>
    <n v="485511"/>
  </r>
  <r>
    <n v="8"/>
    <x v="0"/>
    <s v="EMP267"/>
    <n v="2020"/>
    <n v="3"/>
    <x v="6"/>
    <s v="28"/>
    <x v="1"/>
    <x v="1"/>
    <x v="1"/>
    <x v="0"/>
    <n v="12449"/>
    <n v="40"/>
    <n v="497960"/>
  </r>
  <r>
    <n v="8"/>
    <x v="0"/>
    <s v="EMP267"/>
    <n v="2020"/>
    <n v="3"/>
    <x v="6"/>
    <s v="29"/>
    <x v="1"/>
    <x v="1"/>
    <x v="1"/>
    <x v="0"/>
    <n v="12449"/>
    <n v="18"/>
    <n v="224082"/>
  </r>
  <r>
    <n v="8"/>
    <x v="0"/>
    <s v="EMP267"/>
    <n v="2020"/>
    <n v="3"/>
    <x v="6"/>
    <s v="30"/>
    <x v="1"/>
    <x v="1"/>
    <x v="1"/>
    <x v="0"/>
    <n v="12449"/>
    <n v="34"/>
    <n v="423266"/>
  </r>
  <r>
    <n v="8"/>
    <x v="0"/>
    <s v="EMP267"/>
    <n v="2020"/>
    <n v="3"/>
    <x v="6"/>
    <s v="31"/>
    <x v="1"/>
    <x v="1"/>
    <x v="1"/>
    <x v="0"/>
    <n v="12449"/>
    <n v="33"/>
    <n v="410817"/>
  </r>
  <r>
    <n v="8"/>
    <x v="0"/>
    <s v="EMP267"/>
    <n v="2020"/>
    <n v="3"/>
    <x v="6"/>
    <s v="32"/>
    <x v="1"/>
    <x v="1"/>
    <x v="1"/>
    <x v="0"/>
    <n v="12449"/>
    <n v="35"/>
    <n v="435715"/>
  </r>
  <r>
    <n v="8"/>
    <x v="0"/>
    <s v="EMP267"/>
    <n v="2020"/>
    <n v="3"/>
    <x v="6"/>
    <s v="33"/>
    <x v="1"/>
    <x v="1"/>
    <x v="1"/>
    <x v="0"/>
    <n v="12449"/>
    <n v="47"/>
    <n v="585103"/>
  </r>
  <r>
    <n v="8"/>
    <x v="0"/>
    <s v="EMP267"/>
    <n v="2020"/>
    <n v="3"/>
    <x v="6"/>
    <s v="34"/>
    <x v="1"/>
    <x v="1"/>
    <x v="1"/>
    <x v="0"/>
    <n v="12449"/>
    <n v="52"/>
    <n v="647348"/>
  </r>
  <r>
    <n v="8"/>
    <x v="0"/>
    <s v="EMP267"/>
    <n v="2020"/>
    <n v="3"/>
    <x v="6"/>
    <s v="35"/>
    <x v="1"/>
    <x v="1"/>
    <x v="1"/>
    <x v="0"/>
    <n v="12449"/>
    <n v="44"/>
    <n v="547756"/>
  </r>
  <r>
    <n v="8"/>
    <x v="0"/>
    <s v="EMP267"/>
    <n v="2020"/>
    <n v="3"/>
    <x v="6"/>
    <s v="36"/>
    <x v="1"/>
    <x v="1"/>
    <x v="1"/>
    <x v="0"/>
    <n v="12449"/>
    <n v="37"/>
    <n v="460613"/>
  </r>
  <r>
    <n v="8"/>
    <x v="0"/>
    <s v="EMP267"/>
    <n v="2020"/>
    <n v="3"/>
    <x v="6"/>
    <s v="37"/>
    <x v="1"/>
    <x v="1"/>
    <x v="1"/>
    <x v="0"/>
    <n v="12449"/>
    <n v="54"/>
    <n v="672246"/>
  </r>
  <r>
    <n v="8"/>
    <x v="0"/>
    <s v="EMP267"/>
    <n v="2020"/>
    <n v="3"/>
    <x v="6"/>
    <s v="38"/>
    <x v="1"/>
    <x v="1"/>
    <x v="1"/>
    <x v="0"/>
    <n v="12449"/>
    <n v="51"/>
    <n v="634899"/>
  </r>
  <r>
    <n v="8"/>
    <x v="0"/>
    <s v="EMP267"/>
    <n v="2020"/>
    <n v="4"/>
    <x v="7"/>
    <s v="39"/>
    <x v="1"/>
    <x v="1"/>
    <x v="1"/>
    <x v="0"/>
    <n v="12449"/>
    <n v="28"/>
    <n v="348572"/>
  </r>
  <r>
    <n v="8"/>
    <x v="0"/>
    <s v="EMP267"/>
    <n v="2020"/>
    <n v="4"/>
    <x v="7"/>
    <s v="40"/>
    <x v="1"/>
    <x v="1"/>
    <x v="1"/>
    <x v="0"/>
    <n v="12449"/>
    <n v="23"/>
    <n v="286327"/>
  </r>
  <r>
    <n v="8"/>
    <x v="0"/>
    <s v="EMP267"/>
    <n v="2020"/>
    <n v="4"/>
    <x v="7"/>
    <s v="41"/>
    <x v="1"/>
    <x v="1"/>
    <x v="1"/>
    <x v="0"/>
    <n v="12449"/>
    <n v="21"/>
    <n v="261429"/>
  </r>
  <r>
    <n v="8"/>
    <x v="0"/>
    <s v="EMP267"/>
    <n v="2020"/>
    <n v="4"/>
    <x v="7"/>
    <s v="42"/>
    <x v="1"/>
    <x v="1"/>
    <x v="1"/>
    <x v="0"/>
    <n v="12449"/>
    <n v="24"/>
    <n v="298776"/>
  </r>
  <r>
    <n v="8"/>
    <x v="0"/>
    <s v="EMP267"/>
    <n v="2020"/>
    <n v="4"/>
    <x v="7"/>
    <s v="43"/>
    <x v="1"/>
    <x v="1"/>
    <x v="1"/>
    <x v="0"/>
    <n v="12449"/>
    <n v="18"/>
    <n v="224082"/>
  </r>
  <r>
    <n v="8"/>
    <x v="0"/>
    <s v="EMP267"/>
    <n v="2020"/>
    <n v="4"/>
    <x v="7"/>
    <s v="44"/>
    <x v="1"/>
    <x v="1"/>
    <x v="1"/>
    <x v="0"/>
    <n v="12449"/>
    <n v="19"/>
    <n v="236531"/>
  </r>
  <r>
    <n v="8"/>
    <x v="0"/>
    <s v="EMP267"/>
    <n v="2020"/>
    <n v="4"/>
    <x v="7"/>
    <s v="45"/>
    <x v="1"/>
    <x v="1"/>
    <x v="1"/>
    <x v="0"/>
    <n v="12449"/>
    <n v="32"/>
    <n v="398368"/>
  </r>
  <r>
    <n v="8"/>
    <x v="0"/>
    <s v="EMP267"/>
    <n v="2020"/>
    <n v="4"/>
    <x v="7"/>
    <s v="46"/>
    <x v="1"/>
    <x v="1"/>
    <x v="1"/>
    <x v="0"/>
    <n v="12449"/>
    <n v="38"/>
    <n v="473062"/>
  </r>
  <r>
    <n v="8"/>
    <x v="0"/>
    <s v="EMP267"/>
    <n v="2020"/>
    <n v="4"/>
    <x v="7"/>
    <s v="47"/>
    <x v="1"/>
    <x v="1"/>
    <x v="1"/>
    <x v="0"/>
    <n v="12449"/>
    <n v="30"/>
    <n v="373470"/>
  </r>
  <r>
    <n v="8"/>
    <x v="0"/>
    <s v="EMP267"/>
    <n v="2020"/>
    <n v="4"/>
    <x v="7"/>
    <s v="48"/>
    <x v="1"/>
    <x v="1"/>
    <x v="1"/>
    <x v="0"/>
    <n v="12449"/>
    <n v="14"/>
    <n v="174286"/>
  </r>
  <r>
    <n v="8"/>
    <x v="0"/>
    <s v="EMP267"/>
    <n v="2020"/>
    <n v="4"/>
    <x v="7"/>
    <s v="49"/>
    <x v="1"/>
    <x v="1"/>
    <x v="1"/>
    <x v="0"/>
    <n v="12449"/>
    <n v="26"/>
    <n v="323674"/>
  </r>
  <r>
    <n v="8"/>
    <x v="0"/>
    <s v="EMP267"/>
    <n v="2020"/>
    <n v="4"/>
    <x v="7"/>
    <s v="50"/>
    <x v="1"/>
    <x v="1"/>
    <x v="1"/>
    <x v="0"/>
    <n v="12449"/>
    <n v="12"/>
    <n v="149388"/>
  </r>
  <r>
    <n v="8"/>
    <x v="0"/>
    <s v="EMP267"/>
    <n v="2020"/>
    <n v="4"/>
    <x v="7"/>
    <s v="51"/>
    <x v="1"/>
    <x v="1"/>
    <x v="1"/>
    <x v="0"/>
    <n v="12449"/>
    <n v="12"/>
    <n v="149388"/>
  </r>
  <r>
    <n v="9"/>
    <x v="3"/>
    <s v="EMP267"/>
    <n v="2021"/>
    <n v="1"/>
    <x v="0"/>
    <s v="0"/>
    <x v="1"/>
    <x v="1"/>
    <x v="1"/>
    <x v="2"/>
    <n v="12220"/>
    <n v="23"/>
    <n v="281060"/>
  </r>
  <r>
    <n v="9"/>
    <x v="3"/>
    <s v="EMP267"/>
    <n v="2021"/>
    <n v="1"/>
    <x v="0"/>
    <s v="1"/>
    <x v="1"/>
    <x v="1"/>
    <x v="1"/>
    <x v="2"/>
    <n v="12220"/>
    <n v="30"/>
    <n v="366600"/>
  </r>
  <r>
    <n v="9"/>
    <x v="3"/>
    <s v="EMP267"/>
    <n v="2021"/>
    <n v="1"/>
    <x v="0"/>
    <s v="2"/>
    <x v="1"/>
    <x v="1"/>
    <x v="1"/>
    <x v="2"/>
    <n v="12220"/>
    <n v="35"/>
    <n v="427700"/>
  </r>
  <r>
    <n v="9"/>
    <x v="3"/>
    <s v="EMP267"/>
    <n v="2021"/>
    <n v="1"/>
    <x v="0"/>
    <s v="3"/>
    <x v="1"/>
    <x v="1"/>
    <x v="1"/>
    <x v="2"/>
    <n v="12220"/>
    <n v="48"/>
    <n v="586560"/>
  </r>
  <r>
    <n v="9"/>
    <x v="3"/>
    <s v="EMP267"/>
    <n v="2021"/>
    <n v="1"/>
    <x v="0"/>
    <s v="4"/>
    <x v="1"/>
    <x v="1"/>
    <x v="1"/>
    <x v="2"/>
    <n v="12220"/>
    <n v="43"/>
    <n v="525460"/>
  </r>
  <r>
    <n v="9"/>
    <x v="3"/>
    <s v="EMP267"/>
    <n v="2021"/>
    <n v="1"/>
    <x v="0"/>
    <s v="5"/>
    <x v="1"/>
    <x v="1"/>
    <x v="1"/>
    <x v="2"/>
    <n v="12220"/>
    <n v="54"/>
    <n v="659880"/>
  </r>
  <r>
    <n v="9"/>
    <x v="3"/>
    <s v="EMP267"/>
    <n v="2021"/>
    <n v="1"/>
    <x v="0"/>
    <s v="6"/>
    <x v="1"/>
    <x v="1"/>
    <x v="1"/>
    <x v="2"/>
    <n v="12220"/>
    <n v="59"/>
    <n v="720980"/>
  </r>
  <r>
    <n v="9"/>
    <x v="3"/>
    <s v="EMP267"/>
    <n v="2021"/>
    <n v="1"/>
    <x v="0"/>
    <s v="7"/>
    <x v="1"/>
    <x v="1"/>
    <x v="1"/>
    <x v="2"/>
    <n v="12220"/>
    <n v="68"/>
    <n v="830960"/>
  </r>
  <r>
    <n v="9"/>
    <x v="3"/>
    <s v="EMP267"/>
    <n v="2021"/>
    <n v="1"/>
    <x v="0"/>
    <s v="8"/>
    <x v="1"/>
    <x v="1"/>
    <x v="1"/>
    <x v="2"/>
    <n v="12220"/>
    <n v="87"/>
    <n v="1063140"/>
  </r>
  <r>
    <n v="9"/>
    <x v="3"/>
    <s v="EMP267"/>
    <n v="2021"/>
    <n v="1"/>
    <x v="0"/>
    <s v="9"/>
    <x v="1"/>
    <x v="1"/>
    <x v="1"/>
    <x v="2"/>
    <n v="12220"/>
    <n v="60"/>
    <n v="733200"/>
  </r>
  <r>
    <n v="9"/>
    <x v="3"/>
    <s v="EMP267"/>
    <n v="2021"/>
    <n v="1"/>
    <x v="0"/>
    <s v="10"/>
    <x v="1"/>
    <x v="1"/>
    <x v="1"/>
    <x v="2"/>
    <n v="12220"/>
    <n v="34"/>
    <n v="415480"/>
  </r>
  <r>
    <n v="9"/>
    <x v="3"/>
    <s v="EMP267"/>
    <n v="2021"/>
    <n v="1"/>
    <x v="0"/>
    <s v="11"/>
    <x v="1"/>
    <x v="1"/>
    <x v="1"/>
    <x v="2"/>
    <n v="12220"/>
    <n v="35"/>
    <n v="427700"/>
  </r>
  <r>
    <n v="9"/>
    <x v="3"/>
    <s v="EMP267"/>
    <n v="2021"/>
    <n v="1"/>
    <x v="0"/>
    <s v="12"/>
    <x v="1"/>
    <x v="1"/>
    <x v="1"/>
    <x v="2"/>
    <n v="12220"/>
    <n v="50"/>
    <n v="611000"/>
  </r>
  <r>
    <n v="9"/>
    <x v="3"/>
    <s v="EMP267"/>
    <n v="2021"/>
    <n v="1"/>
    <x v="0"/>
    <s v="13"/>
    <x v="1"/>
    <x v="1"/>
    <x v="1"/>
    <x v="2"/>
    <n v="12220"/>
    <n v="49"/>
    <n v="598780"/>
  </r>
  <r>
    <n v="9"/>
    <x v="3"/>
    <s v="EMP267"/>
    <n v="2021"/>
    <n v="2"/>
    <x v="1"/>
    <s v="14"/>
    <x v="1"/>
    <x v="1"/>
    <x v="1"/>
    <x v="2"/>
    <n v="12220"/>
    <n v="44"/>
    <n v="537680"/>
  </r>
  <r>
    <n v="9"/>
    <x v="3"/>
    <s v="EMP267"/>
    <n v="2021"/>
    <n v="2"/>
    <x v="1"/>
    <s v="15"/>
    <x v="1"/>
    <x v="1"/>
    <x v="1"/>
    <x v="2"/>
    <n v="12220"/>
    <n v="40"/>
    <n v="488800"/>
  </r>
  <r>
    <n v="9"/>
    <x v="3"/>
    <s v="EMP267"/>
    <n v="2021"/>
    <n v="2"/>
    <x v="1"/>
    <s v="16"/>
    <x v="1"/>
    <x v="1"/>
    <x v="1"/>
    <x v="2"/>
    <n v="12220"/>
    <n v="60"/>
    <n v="733200"/>
  </r>
  <r>
    <n v="9"/>
    <x v="3"/>
    <s v="EMP267"/>
    <n v="2021"/>
    <n v="2"/>
    <x v="1"/>
    <s v="17"/>
    <x v="1"/>
    <x v="1"/>
    <x v="1"/>
    <x v="2"/>
    <n v="12220"/>
    <n v="69"/>
    <n v="843180"/>
  </r>
  <r>
    <n v="9"/>
    <x v="3"/>
    <s v="EMP267"/>
    <n v="2021"/>
    <n v="2"/>
    <x v="1"/>
    <s v="18"/>
    <x v="1"/>
    <x v="1"/>
    <x v="1"/>
    <x v="2"/>
    <n v="12220"/>
    <n v="103"/>
    <n v="1258660"/>
  </r>
  <r>
    <n v="9"/>
    <x v="3"/>
    <s v="EMP267"/>
    <n v="2021"/>
    <n v="2"/>
    <x v="1"/>
    <s v="19"/>
    <x v="1"/>
    <x v="1"/>
    <x v="1"/>
    <x v="2"/>
    <n v="12220"/>
    <n v="81"/>
    <n v="989820"/>
  </r>
  <r>
    <n v="9"/>
    <x v="3"/>
    <s v="EMP267"/>
    <n v="2021"/>
    <n v="2"/>
    <x v="1"/>
    <s v="20"/>
    <x v="1"/>
    <x v="1"/>
    <x v="1"/>
    <x v="2"/>
    <n v="12220"/>
    <n v="89"/>
    <n v="1087580"/>
  </r>
  <r>
    <n v="9"/>
    <x v="3"/>
    <s v="EMP267"/>
    <n v="2021"/>
    <n v="2"/>
    <x v="1"/>
    <s v="21"/>
    <x v="1"/>
    <x v="1"/>
    <x v="1"/>
    <x v="2"/>
    <n v="12220"/>
    <n v="56"/>
    <n v="684320"/>
  </r>
  <r>
    <n v="9"/>
    <x v="3"/>
    <s v="EMP267"/>
    <n v="2021"/>
    <n v="2"/>
    <x v="1"/>
    <s v="22"/>
    <x v="1"/>
    <x v="1"/>
    <x v="1"/>
    <x v="2"/>
    <n v="12220"/>
    <n v="72"/>
    <n v="879840"/>
  </r>
  <r>
    <n v="9"/>
    <x v="3"/>
    <s v="EMP267"/>
    <n v="2021"/>
    <n v="2"/>
    <x v="1"/>
    <s v="23"/>
    <x v="1"/>
    <x v="1"/>
    <x v="1"/>
    <x v="2"/>
    <n v="12220"/>
    <n v="67"/>
    <n v="818740"/>
  </r>
  <r>
    <n v="9"/>
    <x v="3"/>
    <s v="EMP267"/>
    <n v="2021"/>
    <n v="2"/>
    <x v="1"/>
    <s v="24"/>
    <x v="1"/>
    <x v="1"/>
    <x v="1"/>
    <x v="2"/>
    <n v="12220"/>
    <n v="38"/>
    <n v="464360"/>
  </r>
  <r>
    <n v="9"/>
    <x v="3"/>
    <s v="EMP267"/>
    <n v="2021"/>
    <n v="2"/>
    <x v="1"/>
    <s v="25"/>
    <x v="1"/>
    <x v="1"/>
    <x v="1"/>
    <x v="2"/>
    <n v="12220"/>
    <n v="41"/>
    <n v="501020"/>
  </r>
  <r>
    <n v="9"/>
    <x v="3"/>
    <s v="EMP267"/>
    <n v="2021"/>
    <n v="3"/>
    <x v="2"/>
    <s v="26"/>
    <x v="1"/>
    <x v="1"/>
    <x v="1"/>
    <x v="2"/>
    <n v="12220"/>
    <n v="27"/>
    <n v="329940"/>
  </r>
  <r>
    <n v="9"/>
    <x v="3"/>
    <s v="EMP267"/>
    <n v="2021"/>
    <n v="3"/>
    <x v="2"/>
    <s v="27"/>
    <x v="1"/>
    <x v="1"/>
    <x v="1"/>
    <x v="2"/>
    <n v="12220"/>
    <n v="33"/>
    <n v="403260"/>
  </r>
  <r>
    <n v="9"/>
    <x v="3"/>
    <s v="EMP267"/>
    <n v="2021"/>
    <n v="3"/>
    <x v="2"/>
    <s v="28"/>
    <x v="1"/>
    <x v="1"/>
    <x v="1"/>
    <x v="2"/>
    <n v="12220"/>
    <n v="32"/>
    <n v="391040"/>
  </r>
  <r>
    <n v="9"/>
    <x v="3"/>
    <s v="EMP267"/>
    <n v="2021"/>
    <n v="3"/>
    <x v="2"/>
    <s v="29"/>
    <x v="1"/>
    <x v="1"/>
    <x v="1"/>
    <x v="2"/>
    <n v="12220"/>
    <n v="26"/>
    <n v="317720"/>
  </r>
  <r>
    <n v="9"/>
    <x v="3"/>
    <s v="EMP267"/>
    <n v="2021"/>
    <n v="3"/>
    <x v="2"/>
    <s v="30"/>
    <x v="1"/>
    <x v="1"/>
    <x v="1"/>
    <x v="2"/>
    <n v="12220"/>
    <n v="26"/>
    <n v="317720"/>
  </r>
  <r>
    <n v="9"/>
    <x v="3"/>
    <s v="EMP267"/>
    <n v="2021"/>
    <n v="3"/>
    <x v="2"/>
    <s v="31"/>
    <x v="1"/>
    <x v="1"/>
    <x v="1"/>
    <x v="2"/>
    <n v="12220"/>
    <n v="45"/>
    <n v="549900"/>
  </r>
  <r>
    <n v="9"/>
    <x v="3"/>
    <s v="EMP267"/>
    <n v="2021"/>
    <n v="3"/>
    <x v="2"/>
    <s v="32"/>
    <x v="1"/>
    <x v="1"/>
    <x v="1"/>
    <x v="2"/>
    <n v="12220"/>
    <n v="36"/>
    <n v="439920"/>
  </r>
  <r>
    <n v="9"/>
    <x v="3"/>
    <s v="EMP267"/>
    <n v="2021"/>
    <n v="3"/>
    <x v="2"/>
    <s v="33"/>
    <x v="1"/>
    <x v="1"/>
    <x v="1"/>
    <x v="2"/>
    <n v="12220"/>
    <n v="36"/>
    <n v="439920"/>
  </r>
  <r>
    <n v="9"/>
    <x v="3"/>
    <s v="EMP267"/>
    <n v="2021"/>
    <n v="3"/>
    <x v="2"/>
    <s v="34"/>
    <x v="1"/>
    <x v="1"/>
    <x v="1"/>
    <x v="2"/>
    <n v="12220"/>
    <n v="49"/>
    <n v="598780"/>
  </r>
  <r>
    <n v="9"/>
    <x v="3"/>
    <s v="EMP267"/>
    <n v="2021"/>
    <n v="3"/>
    <x v="2"/>
    <s v="35"/>
    <x v="1"/>
    <x v="1"/>
    <x v="1"/>
    <x v="2"/>
    <n v="12220"/>
    <n v="30"/>
    <n v="366600"/>
  </r>
  <r>
    <n v="9"/>
    <x v="3"/>
    <s v="EMP267"/>
    <n v="2021"/>
    <n v="3"/>
    <x v="2"/>
    <s v="36"/>
    <x v="1"/>
    <x v="1"/>
    <x v="1"/>
    <x v="2"/>
    <n v="12220"/>
    <n v="29"/>
    <n v="354380"/>
  </r>
  <r>
    <n v="9"/>
    <x v="3"/>
    <s v="EMP267"/>
    <n v="2021"/>
    <n v="3"/>
    <x v="2"/>
    <s v="37"/>
    <x v="1"/>
    <x v="1"/>
    <x v="1"/>
    <x v="2"/>
    <n v="12220"/>
    <n v="57"/>
    <n v="696540"/>
  </r>
  <r>
    <n v="9"/>
    <x v="3"/>
    <s v="EMP267"/>
    <n v="2021"/>
    <n v="3"/>
    <x v="2"/>
    <s v="38"/>
    <x v="1"/>
    <x v="1"/>
    <x v="1"/>
    <x v="2"/>
    <n v="12220"/>
    <n v="45"/>
    <n v="549900"/>
  </r>
  <r>
    <n v="9"/>
    <x v="3"/>
    <s v="EMP267"/>
    <n v="2021"/>
    <n v="4"/>
    <x v="3"/>
    <s v="39"/>
    <x v="1"/>
    <x v="1"/>
    <x v="1"/>
    <x v="2"/>
    <n v="12999"/>
    <n v="30"/>
    <n v="389970"/>
  </r>
  <r>
    <n v="9"/>
    <x v="3"/>
    <s v="EMP267"/>
    <n v="2021"/>
    <n v="4"/>
    <x v="3"/>
    <s v="40"/>
    <x v="1"/>
    <x v="1"/>
    <x v="1"/>
    <x v="2"/>
    <n v="12999"/>
    <n v="28"/>
    <n v="363972"/>
  </r>
  <r>
    <n v="9"/>
    <x v="3"/>
    <s v="EMP267"/>
    <n v="2021"/>
    <n v="4"/>
    <x v="3"/>
    <s v="41"/>
    <x v="1"/>
    <x v="1"/>
    <x v="1"/>
    <x v="2"/>
    <n v="12999"/>
    <n v="36"/>
    <n v="467964"/>
  </r>
  <r>
    <n v="9"/>
    <x v="3"/>
    <s v="EMP267"/>
    <n v="2021"/>
    <n v="4"/>
    <x v="3"/>
    <s v="42"/>
    <x v="1"/>
    <x v="1"/>
    <x v="1"/>
    <x v="2"/>
    <n v="12999"/>
    <n v="21"/>
    <n v="272979"/>
  </r>
  <r>
    <n v="9"/>
    <x v="3"/>
    <s v="EMP267"/>
    <n v="2021"/>
    <n v="4"/>
    <x v="3"/>
    <s v="43"/>
    <x v="1"/>
    <x v="1"/>
    <x v="1"/>
    <x v="2"/>
    <n v="12999"/>
    <n v="19"/>
    <n v="246981"/>
  </r>
  <r>
    <n v="9"/>
    <x v="3"/>
    <s v="EMP267"/>
    <n v="2021"/>
    <n v="4"/>
    <x v="3"/>
    <s v="44"/>
    <x v="1"/>
    <x v="1"/>
    <x v="1"/>
    <x v="2"/>
    <n v="12999"/>
    <n v="20"/>
    <n v="259980"/>
  </r>
  <r>
    <n v="9"/>
    <x v="3"/>
    <s v="EMP267"/>
    <n v="2021"/>
    <n v="4"/>
    <x v="3"/>
    <s v="45"/>
    <x v="1"/>
    <x v="1"/>
    <x v="1"/>
    <x v="2"/>
    <n v="12999"/>
    <n v="20"/>
    <n v="259980"/>
  </r>
  <r>
    <n v="9"/>
    <x v="3"/>
    <s v="EMP267"/>
    <n v="2021"/>
    <n v="4"/>
    <x v="3"/>
    <s v="46"/>
    <x v="1"/>
    <x v="1"/>
    <x v="1"/>
    <x v="2"/>
    <n v="12999"/>
    <n v="24"/>
    <n v="311976"/>
  </r>
  <r>
    <n v="9"/>
    <x v="3"/>
    <s v="EMP267"/>
    <n v="2021"/>
    <n v="4"/>
    <x v="3"/>
    <s v="47"/>
    <x v="1"/>
    <x v="1"/>
    <x v="1"/>
    <x v="2"/>
    <n v="12999"/>
    <n v="32"/>
    <n v="415968"/>
  </r>
  <r>
    <n v="9"/>
    <x v="3"/>
    <s v="EMP267"/>
    <n v="2021"/>
    <n v="4"/>
    <x v="3"/>
    <s v="48"/>
    <x v="1"/>
    <x v="1"/>
    <x v="1"/>
    <x v="2"/>
    <n v="12999"/>
    <n v="32"/>
    <n v="415968"/>
  </r>
  <r>
    <n v="9"/>
    <x v="3"/>
    <s v="EMP267"/>
    <n v="2021"/>
    <n v="4"/>
    <x v="3"/>
    <s v="49"/>
    <x v="1"/>
    <x v="1"/>
    <x v="1"/>
    <x v="2"/>
    <n v="12999"/>
    <n v="28"/>
    <n v="363972"/>
  </r>
  <r>
    <n v="9"/>
    <x v="3"/>
    <s v="EMP267"/>
    <n v="2021"/>
    <n v="4"/>
    <x v="3"/>
    <s v="50"/>
    <x v="1"/>
    <x v="1"/>
    <x v="1"/>
    <x v="2"/>
    <n v="12999"/>
    <n v="21"/>
    <n v="272979"/>
  </r>
  <r>
    <n v="9"/>
    <x v="3"/>
    <s v="EMP267"/>
    <n v="2021"/>
    <n v="4"/>
    <x v="3"/>
    <s v="51"/>
    <x v="1"/>
    <x v="1"/>
    <x v="1"/>
    <x v="2"/>
    <n v="12999"/>
    <n v="10"/>
    <n v="129990"/>
  </r>
  <r>
    <n v="10"/>
    <x v="3"/>
    <s v="EMP267"/>
    <n v="2020"/>
    <n v="1"/>
    <x v="4"/>
    <s v="0"/>
    <x v="1"/>
    <x v="1"/>
    <x v="1"/>
    <x v="2"/>
    <n v="11385"/>
    <n v="29"/>
    <n v="330165"/>
  </r>
  <r>
    <n v="10"/>
    <x v="3"/>
    <s v="EMP267"/>
    <n v="2020"/>
    <n v="1"/>
    <x v="4"/>
    <s v="1"/>
    <x v="1"/>
    <x v="1"/>
    <x v="1"/>
    <x v="2"/>
    <n v="11385"/>
    <n v="25"/>
    <n v="284625"/>
  </r>
  <r>
    <n v="10"/>
    <x v="3"/>
    <s v="EMP267"/>
    <n v="2020"/>
    <n v="1"/>
    <x v="4"/>
    <s v="2"/>
    <x v="1"/>
    <x v="1"/>
    <x v="1"/>
    <x v="2"/>
    <n v="11385"/>
    <n v="43"/>
    <n v="489555"/>
  </r>
  <r>
    <n v="10"/>
    <x v="3"/>
    <s v="EMP267"/>
    <n v="2020"/>
    <n v="1"/>
    <x v="4"/>
    <s v="3"/>
    <x v="1"/>
    <x v="1"/>
    <x v="1"/>
    <x v="2"/>
    <n v="11385"/>
    <n v="43"/>
    <n v="489555"/>
  </r>
  <r>
    <n v="10"/>
    <x v="3"/>
    <s v="EMP267"/>
    <n v="2020"/>
    <n v="1"/>
    <x v="4"/>
    <s v="4"/>
    <x v="1"/>
    <x v="1"/>
    <x v="1"/>
    <x v="2"/>
    <n v="11385"/>
    <n v="46"/>
    <n v="523710"/>
  </r>
  <r>
    <n v="10"/>
    <x v="3"/>
    <s v="EMP267"/>
    <n v="2020"/>
    <n v="1"/>
    <x v="4"/>
    <s v="5"/>
    <x v="1"/>
    <x v="1"/>
    <x v="1"/>
    <x v="2"/>
    <n v="11385"/>
    <n v="52"/>
    <n v="592020"/>
  </r>
  <r>
    <n v="10"/>
    <x v="3"/>
    <s v="EMP267"/>
    <n v="2020"/>
    <n v="1"/>
    <x v="4"/>
    <s v="6"/>
    <x v="1"/>
    <x v="1"/>
    <x v="1"/>
    <x v="2"/>
    <n v="11385"/>
    <n v="72"/>
    <n v="819720"/>
  </r>
  <r>
    <n v="10"/>
    <x v="3"/>
    <s v="EMP267"/>
    <n v="2020"/>
    <n v="1"/>
    <x v="4"/>
    <s v="7"/>
    <x v="1"/>
    <x v="1"/>
    <x v="1"/>
    <x v="2"/>
    <n v="11385"/>
    <n v="66"/>
    <n v="751410"/>
  </r>
  <r>
    <n v="10"/>
    <x v="3"/>
    <s v="EMP267"/>
    <n v="2020"/>
    <n v="1"/>
    <x v="4"/>
    <s v="8"/>
    <x v="1"/>
    <x v="1"/>
    <x v="1"/>
    <x v="2"/>
    <n v="11385"/>
    <n v="58"/>
    <n v="660330"/>
  </r>
  <r>
    <n v="10"/>
    <x v="3"/>
    <s v="EMP267"/>
    <n v="2020"/>
    <n v="1"/>
    <x v="4"/>
    <s v="9"/>
    <x v="1"/>
    <x v="1"/>
    <x v="1"/>
    <x v="2"/>
    <n v="11385"/>
    <n v="76"/>
    <n v="865260"/>
  </r>
  <r>
    <n v="10"/>
    <x v="3"/>
    <s v="EMP267"/>
    <n v="2020"/>
    <n v="1"/>
    <x v="4"/>
    <s v="10"/>
    <x v="1"/>
    <x v="1"/>
    <x v="1"/>
    <x v="2"/>
    <n v="11385"/>
    <n v="42"/>
    <n v="478170"/>
  </r>
  <r>
    <n v="10"/>
    <x v="3"/>
    <s v="EMP267"/>
    <n v="2020"/>
    <n v="1"/>
    <x v="4"/>
    <s v="11"/>
    <x v="1"/>
    <x v="1"/>
    <x v="1"/>
    <x v="2"/>
    <n v="11385"/>
    <n v="49"/>
    <n v="557865"/>
  </r>
  <r>
    <n v="10"/>
    <x v="3"/>
    <s v="EMP267"/>
    <n v="2020"/>
    <n v="1"/>
    <x v="4"/>
    <s v="12"/>
    <x v="1"/>
    <x v="1"/>
    <x v="1"/>
    <x v="2"/>
    <n v="11385"/>
    <n v="36"/>
    <n v="409860"/>
  </r>
  <r>
    <n v="10"/>
    <x v="3"/>
    <s v="EMP267"/>
    <n v="2020"/>
    <n v="1"/>
    <x v="4"/>
    <s v="13"/>
    <x v="1"/>
    <x v="1"/>
    <x v="1"/>
    <x v="2"/>
    <n v="11385"/>
    <n v="59"/>
    <n v="671715"/>
  </r>
  <r>
    <n v="10"/>
    <x v="3"/>
    <s v="EMP267"/>
    <n v="2020"/>
    <n v="2"/>
    <x v="5"/>
    <s v="14"/>
    <x v="1"/>
    <x v="1"/>
    <x v="1"/>
    <x v="2"/>
    <n v="11385"/>
    <n v="48"/>
    <n v="546480"/>
  </r>
  <r>
    <n v="10"/>
    <x v="3"/>
    <s v="EMP267"/>
    <n v="2020"/>
    <n v="2"/>
    <x v="5"/>
    <s v="15"/>
    <x v="1"/>
    <x v="1"/>
    <x v="1"/>
    <x v="2"/>
    <n v="11385"/>
    <n v="66"/>
    <n v="751410"/>
  </r>
  <r>
    <n v="10"/>
    <x v="3"/>
    <s v="EMP267"/>
    <n v="2020"/>
    <n v="2"/>
    <x v="5"/>
    <s v="16"/>
    <x v="1"/>
    <x v="1"/>
    <x v="1"/>
    <x v="2"/>
    <n v="11385"/>
    <n v="61"/>
    <n v="694485"/>
  </r>
  <r>
    <n v="10"/>
    <x v="3"/>
    <s v="EMP267"/>
    <n v="2020"/>
    <n v="2"/>
    <x v="5"/>
    <s v="17"/>
    <x v="1"/>
    <x v="1"/>
    <x v="1"/>
    <x v="2"/>
    <n v="11385"/>
    <n v="68"/>
    <n v="774180"/>
  </r>
  <r>
    <n v="10"/>
    <x v="3"/>
    <s v="EMP267"/>
    <n v="2020"/>
    <n v="2"/>
    <x v="5"/>
    <s v="18"/>
    <x v="1"/>
    <x v="1"/>
    <x v="1"/>
    <x v="2"/>
    <n v="11385"/>
    <n v="73"/>
    <n v="831105"/>
  </r>
  <r>
    <n v="10"/>
    <x v="3"/>
    <s v="EMP267"/>
    <n v="2020"/>
    <n v="2"/>
    <x v="5"/>
    <s v="19"/>
    <x v="1"/>
    <x v="1"/>
    <x v="1"/>
    <x v="2"/>
    <n v="11385"/>
    <n v="97"/>
    <n v="1104345"/>
  </r>
  <r>
    <n v="10"/>
    <x v="3"/>
    <s v="EMP267"/>
    <n v="2020"/>
    <n v="2"/>
    <x v="5"/>
    <s v="20"/>
    <x v="1"/>
    <x v="1"/>
    <x v="1"/>
    <x v="2"/>
    <n v="11385"/>
    <n v="65"/>
    <n v="740025"/>
  </r>
  <r>
    <n v="10"/>
    <x v="3"/>
    <s v="EMP267"/>
    <n v="2020"/>
    <n v="2"/>
    <x v="5"/>
    <s v="21"/>
    <x v="1"/>
    <x v="1"/>
    <x v="1"/>
    <x v="2"/>
    <n v="11385"/>
    <n v="73"/>
    <n v="831105"/>
  </r>
  <r>
    <n v="10"/>
    <x v="3"/>
    <s v="EMP267"/>
    <n v="2020"/>
    <n v="2"/>
    <x v="5"/>
    <s v="22"/>
    <x v="1"/>
    <x v="1"/>
    <x v="1"/>
    <x v="2"/>
    <n v="11385"/>
    <n v="71"/>
    <n v="808335"/>
  </r>
  <r>
    <n v="10"/>
    <x v="3"/>
    <s v="EMP267"/>
    <n v="2020"/>
    <n v="2"/>
    <x v="5"/>
    <s v="23"/>
    <x v="1"/>
    <x v="1"/>
    <x v="1"/>
    <x v="2"/>
    <n v="11385"/>
    <n v="68"/>
    <n v="774180"/>
  </r>
  <r>
    <n v="10"/>
    <x v="3"/>
    <s v="EMP267"/>
    <n v="2020"/>
    <n v="2"/>
    <x v="5"/>
    <s v="24"/>
    <x v="1"/>
    <x v="1"/>
    <x v="1"/>
    <x v="2"/>
    <n v="11385"/>
    <n v="46"/>
    <n v="523710"/>
  </r>
  <r>
    <n v="10"/>
    <x v="3"/>
    <s v="EMP267"/>
    <n v="2020"/>
    <n v="2"/>
    <x v="5"/>
    <s v="25"/>
    <x v="1"/>
    <x v="1"/>
    <x v="1"/>
    <x v="2"/>
    <n v="11385"/>
    <n v="47"/>
    <n v="535095"/>
  </r>
  <r>
    <n v="10"/>
    <x v="3"/>
    <s v="EMP267"/>
    <n v="2020"/>
    <n v="3"/>
    <x v="6"/>
    <s v="26"/>
    <x v="1"/>
    <x v="1"/>
    <x v="1"/>
    <x v="2"/>
    <n v="11385"/>
    <n v="38"/>
    <n v="432630"/>
  </r>
  <r>
    <n v="10"/>
    <x v="3"/>
    <s v="EMP267"/>
    <n v="2020"/>
    <n v="3"/>
    <x v="6"/>
    <s v="27"/>
    <x v="1"/>
    <x v="1"/>
    <x v="1"/>
    <x v="2"/>
    <n v="11385"/>
    <n v="32"/>
    <n v="364320"/>
  </r>
  <r>
    <n v="10"/>
    <x v="3"/>
    <s v="EMP267"/>
    <n v="2020"/>
    <n v="3"/>
    <x v="6"/>
    <s v="28"/>
    <x v="1"/>
    <x v="1"/>
    <x v="1"/>
    <x v="2"/>
    <n v="11385"/>
    <n v="32"/>
    <n v="364320"/>
  </r>
  <r>
    <n v="10"/>
    <x v="3"/>
    <s v="EMP267"/>
    <n v="2020"/>
    <n v="3"/>
    <x v="6"/>
    <s v="29"/>
    <x v="1"/>
    <x v="1"/>
    <x v="1"/>
    <x v="2"/>
    <n v="11385"/>
    <n v="35"/>
    <n v="398475"/>
  </r>
  <r>
    <n v="10"/>
    <x v="3"/>
    <s v="EMP267"/>
    <n v="2020"/>
    <n v="3"/>
    <x v="6"/>
    <s v="30"/>
    <x v="1"/>
    <x v="1"/>
    <x v="1"/>
    <x v="2"/>
    <n v="11385"/>
    <n v="32"/>
    <n v="364320"/>
  </r>
  <r>
    <n v="10"/>
    <x v="3"/>
    <s v="EMP267"/>
    <n v="2020"/>
    <n v="3"/>
    <x v="6"/>
    <s v="31"/>
    <x v="1"/>
    <x v="1"/>
    <x v="1"/>
    <x v="2"/>
    <n v="11385"/>
    <n v="26"/>
    <n v="296010"/>
  </r>
  <r>
    <n v="10"/>
    <x v="3"/>
    <s v="EMP267"/>
    <n v="2020"/>
    <n v="3"/>
    <x v="6"/>
    <s v="32"/>
    <x v="1"/>
    <x v="1"/>
    <x v="1"/>
    <x v="2"/>
    <n v="11385"/>
    <n v="32"/>
    <n v="364320"/>
  </r>
  <r>
    <n v="10"/>
    <x v="3"/>
    <s v="EMP267"/>
    <n v="2020"/>
    <n v="3"/>
    <x v="6"/>
    <s v="33"/>
    <x v="1"/>
    <x v="1"/>
    <x v="1"/>
    <x v="2"/>
    <n v="11385"/>
    <n v="32"/>
    <n v="364320"/>
  </r>
  <r>
    <n v="10"/>
    <x v="3"/>
    <s v="EMP267"/>
    <n v="2020"/>
    <n v="3"/>
    <x v="6"/>
    <s v="34"/>
    <x v="1"/>
    <x v="1"/>
    <x v="1"/>
    <x v="2"/>
    <n v="11385"/>
    <n v="40"/>
    <n v="455400"/>
  </r>
  <r>
    <n v="10"/>
    <x v="3"/>
    <s v="EMP267"/>
    <n v="2020"/>
    <n v="3"/>
    <x v="6"/>
    <s v="35"/>
    <x v="1"/>
    <x v="1"/>
    <x v="1"/>
    <x v="2"/>
    <n v="11385"/>
    <n v="48"/>
    <n v="546480"/>
  </r>
  <r>
    <n v="10"/>
    <x v="3"/>
    <s v="EMP267"/>
    <n v="2020"/>
    <n v="3"/>
    <x v="6"/>
    <s v="36"/>
    <x v="1"/>
    <x v="1"/>
    <x v="1"/>
    <x v="2"/>
    <n v="11385"/>
    <n v="57"/>
    <n v="648945"/>
  </r>
  <r>
    <n v="10"/>
    <x v="3"/>
    <s v="EMP267"/>
    <n v="2020"/>
    <n v="3"/>
    <x v="6"/>
    <s v="37"/>
    <x v="1"/>
    <x v="1"/>
    <x v="1"/>
    <x v="2"/>
    <n v="11385"/>
    <n v="52"/>
    <n v="592020"/>
  </r>
  <r>
    <n v="10"/>
    <x v="3"/>
    <s v="EMP267"/>
    <n v="2020"/>
    <n v="3"/>
    <x v="6"/>
    <s v="38"/>
    <x v="1"/>
    <x v="1"/>
    <x v="1"/>
    <x v="2"/>
    <n v="11385"/>
    <n v="33"/>
    <n v="375705"/>
  </r>
  <r>
    <n v="10"/>
    <x v="3"/>
    <s v="EMP267"/>
    <n v="2020"/>
    <n v="4"/>
    <x v="7"/>
    <s v="39"/>
    <x v="1"/>
    <x v="1"/>
    <x v="1"/>
    <x v="2"/>
    <n v="11999"/>
    <n v="36"/>
    <n v="431964"/>
  </r>
  <r>
    <n v="10"/>
    <x v="3"/>
    <s v="EMP267"/>
    <n v="2020"/>
    <n v="4"/>
    <x v="7"/>
    <s v="40"/>
    <x v="1"/>
    <x v="1"/>
    <x v="1"/>
    <x v="2"/>
    <n v="11999"/>
    <n v="29"/>
    <n v="347971"/>
  </r>
  <r>
    <n v="10"/>
    <x v="3"/>
    <s v="EMP267"/>
    <n v="2020"/>
    <n v="4"/>
    <x v="7"/>
    <s v="41"/>
    <x v="1"/>
    <x v="1"/>
    <x v="1"/>
    <x v="2"/>
    <n v="11999"/>
    <n v="32"/>
    <n v="383968"/>
  </r>
  <r>
    <n v="10"/>
    <x v="3"/>
    <s v="EMP267"/>
    <n v="2020"/>
    <n v="4"/>
    <x v="7"/>
    <s v="42"/>
    <x v="1"/>
    <x v="1"/>
    <x v="1"/>
    <x v="2"/>
    <n v="11999"/>
    <n v="18"/>
    <n v="215982"/>
  </r>
  <r>
    <n v="10"/>
    <x v="3"/>
    <s v="EMP267"/>
    <n v="2020"/>
    <n v="4"/>
    <x v="7"/>
    <s v="43"/>
    <x v="1"/>
    <x v="1"/>
    <x v="1"/>
    <x v="2"/>
    <n v="11999"/>
    <n v="28"/>
    <n v="335972"/>
  </r>
  <r>
    <n v="10"/>
    <x v="3"/>
    <s v="EMP267"/>
    <n v="2020"/>
    <n v="4"/>
    <x v="7"/>
    <s v="44"/>
    <x v="1"/>
    <x v="1"/>
    <x v="1"/>
    <x v="2"/>
    <n v="11999"/>
    <n v="24"/>
    <n v="287976"/>
  </r>
  <r>
    <n v="10"/>
    <x v="3"/>
    <s v="EMP267"/>
    <n v="2020"/>
    <n v="4"/>
    <x v="7"/>
    <s v="45"/>
    <x v="1"/>
    <x v="1"/>
    <x v="1"/>
    <x v="2"/>
    <n v="11999"/>
    <n v="19"/>
    <n v="227981"/>
  </r>
  <r>
    <n v="10"/>
    <x v="3"/>
    <s v="EMP267"/>
    <n v="2020"/>
    <n v="4"/>
    <x v="7"/>
    <s v="46"/>
    <x v="1"/>
    <x v="1"/>
    <x v="1"/>
    <x v="2"/>
    <n v="11999"/>
    <n v="27"/>
    <n v="323973"/>
  </r>
  <r>
    <n v="10"/>
    <x v="3"/>
    <s v="EMP267"/>
    <n v="2020"/>
    <n v="4"/>
    <x v="7"/>
    <s v="47"/>
    <x v="1"/>
    <x v="1"/>
    <x v="1"/>
    <x v="2"/>
    <n v="11999"/>
    <n v="33"/>
    <n v="395967"/>
  </r>
  <r>
    <n v="10"/>
    <x v="3"/>
    <s v="EMP267"/>
    <n v="2020"/>
    <n v="4"/>
    <x v="7"/>
    <s v="48"/>
    <x v="1"/>
    <x v="1"/>
    <x v="1"/>
    <x v="2"/>
    <n v="11999"/>
    <n v="30"/>
    <n v="359970"/>
  </r>
  <r>
    <n v="10"/>
    <x v="3"/>
    <s v="EMP267"/>
    <n v="2020"/>
    <n v="4"/>
    <x v="7"/>
    <s v="49"/>
    <x v="1"/>
    <x v="1"/>
    <x v="1"/>
    <x v="2"/>
    <n v="11999"/>
    <n v="15"/>
    <n v="179985"/>
  </r>
  <r>
    <n v="10"/>
    <x v="3"/>
    <s v="EMP267"/>
    <n v="2020"/>
    <n v="4"/>
    <x v="7"/>
    <s v="50"/>
    <x v="1"/>
    <x v="1"/>
    <x v="1"/>
    <x v="2"/>
    <n v="11999"/>
    <n v="18"/>
    <n v="215982"/>
  </r>
  <r>
    <n v="10"/>
    <x v="3"/>
    <s v="EMP267"/>
    <n v="2020"/>
    <n v="4"/>
    <x v="7"/>
    <s v="51"/>
    <x v="1"/>
    <x v="1"/>
    <x v="1"/>
    <x v="2"/>
    <n v="11999"/>
    <n v="11"/>
    <n v="131989"/>
  </r>
  <r>
    <n v="11"/>
    <x v="1"/>
    <s v="EMP267"/>
    <n v="2021"/>
    <n v="1"/>
    <x v="0"/>
    <s v="0"/>
    <x v="1"/>
    <x v="1"/>
    <x v="1"/>
    <x v="1"/>
    <n v="16989"/>
    <n v="14"/>
    <n v="237846"/>
  </r>
  <r>
    <n v="11"/>
    <x v="1"/>
    <s v="EMP267"/>
    <n v="2021"/>
    <n v="1"/>
    <x v="0"/>
    <s v="1"/>
    <x v="1"/>
    <x v="1"/>
    <x v="1"/>
    <x v="1"/>
    <n v="16989"/>
    <n v="46"/>
    <n v="781494"/>
  </r>
  <r>
    <n v="11"/>
    <x v="1"/>
    <s v="EMP267"/>
    <n v="2021"/>
    <n v="1"/>
    <x v="0"/>
    <s v="2"/>
    <x v="1"/>
    <x v="1"/>
    <x v="1"/>
    <x v="1"/>
    <n v="16989"/>
    <n v="42"/>
    <n v="713538"/>
  </r>
  <r>
    <n v="11"/>
    <x v="1"/>
    <s v="EMP267"/>
    <n v="2021"/>
    <n v="1"/>
    <x v="0"/>
    <s v="3"/>
    <x v="1"/>
    <x v="1"/>
    <x v="1"/>
    <x v="1"/>
    <n v="16989"/>
    <n v="45"/>
    <n v="764505"/>
  </r>
  <r>
    <n v="11"/>
    <x v="1"/>
    <s v="EMP267"/>
    <n v="2021"/>
    <n v="1"/>
    <x v="0"/>
    <s v="4"/>
    <x v="1"/>
    <x v="1"/>
    <x v="1"/>
    <x v="1"/>
    <n v="16989"/>
    <n v="47"/>
    <n v="798483"/>
  </r>
  <r>
    <n v="11"/>
    <x v="1"/>
    <s v="EMP267"/>
    <n v="2021"/>
    <n v="1"/>
    <x v="0"/>
    <s v="5"/>
    <x v="1"/>
    <x v="1"/>
    <x v="1"/>
    <x v="1"/>
    <n v="16989"/>
    <n v="65"/>
    <n v="1104285"/>
  </r>
  <r>
    <n v="11"/>
    <x v="1"/>
    <s v="EMP267"/>
    <n v="2021"/>
    <n v="1"/>
    <x v="0"/>
    <s v="6"/>
    <x v="1"/>
    <x v="1"/>
    <x v="1"/>
    <x v="1"/>
    <n v="16989"/>
    <n v="74"/>
    <n v="1257186"/>
  </r>
  <r>
    <n v="11"/>
    <x v="1"/>
    <s v="EMP267"/>
    <n v="2021"/>
    <n v="1"/>
    <x v="0"/>
    <s v="7"/>
    <x v="1"/>
    <x v="1"/>
    <x v="1"/>
    <x v="1"/>
    <n v="16989"/>
    <n v="54"/>
    <n v="917406"/>
  </r>
  <r>
    <n v="11"/>
    <x v="1"/>
    <s v="EMP267"/>
    <n v="2021"/>
    <n v="1"/>
    <x v="0"/>
    <s v="8"/>
    <x v="1"/>
    <x v="1"/>
    <x v="1"/>
    <x v="1"/>
    <n v="16989"/>
    <n v="93"/>
    <n v="1579977"/>
  </r>
  <r>
    <n v="11"/>
    <x v="1"/>
    <s v="EMP267"/>
    <n v="2021"/>
    <n v="1"/>
    <x v="0"/>
    <s v="9"/>
    <x v="1"/>
    <x v="1"/>
    <x v="1"/>
    <x v="1"/>
    <n v="16989"/>
    <n v="70"/>
    <n v="1189230"/>
  </r>
  <r>
    <n v="11"/>
    <x v="1"/>
    <s v="EMP267"/>
    <n v="2021"/>
    <n v="1"/>
    <x v="0"/>
    <s v="10"/>
    <x v="1"/>
    <x v="1"/>
    <x v="1"/>
    <x v="1"/>
    <n v="16989"/>
    <n v="55"/>
    <n v="934395"/>
  </r>
  <r>
    <n v="11"/>
    <x v="1"/>
    <s v="EMP267"/>
    <n v="2021"/>
    <n v="1"/>
    <x v="0"/>
    <s v="11"/>
    <x v="1"/>
    <x v="1"/>
    <x v="1"/>
    <x v="1"/>
    <n v="16989"/>
    <n v="42"/>
    <n v="713538"/>
  </r>
  <r>
    <n v="11"/>
    <x v="1"/>
    <s v="EMP267"/>
    <n v="2021"/>
    <n v="1"/>
    <x v="0"/>
    <s v="12"/>
    <x v="1"/>
    <x v="1"/>
    <x v="1"/>
    <x v="1"/>
    <n v="16989"/>
    <n v="41"/>
    <n v="696549"/>
  </r>
  <r>
    <n v="11"/>
    <x v="1"/>
    <s v="EMP267"/>
    <n v="2021"/>
    <n v="1"/>
    <x v="0"/>
    <s v="13"/>
    <x v="1"/>
    <x v="1"/>
    <x v="1"/>
    <x v="1"/>
    <n v="16989"/>
    <n v="37"/>
    <n v="628593"/>
  </r>
  <r>
    <n v="11"/>
    <x v="1"/>
    <s v="EMP267"/>
    <n v="2021"/>
    <n v="2"/>
    <x v="1"/>
    <s v="14"/>
    <x v="1"/>
    <x v="1"/>
    <x v="1"/>
    <x v="1"/>
    <n v="16989"/>
    <n v="48"/>
    <n v="815472"/>
  </r>
  <r>
    <n v="11"/>
    <x v="1"/>
    <s v="EMP267"/>
    <n v="2021"/>
    <n v="2"/>
    <x v="1"/>
    <s v="15"/>
    <x v="1"/>
    <x v="1"/>
    <x v="1"/>
    <x v="1"/>
    <n v="16989"/>
    <n v="43"/>
    <n v="730527"/>
  </r>
  <r>
    <n v="11"/>
    <x v="1"/>
    <s v="EMP267"/>
    <n v="2021"/>
    <n v="2"/>
    <x v="1"/>
    <s v="16"/>
    <x v="1"/>
    <x v="1"/>
    <x v="1"/>
    <x v="1"/>
    <n v="16989"/>
    <n v="54"/>
    <n v="917406"/>
  </r>
  <r>
    <n v="11"/>
    <x v="1"/>
    <s v="EMP267"/>
    <n v="2021"/>
    <n v="2"/>
    <x v="1"/>
    <s v="17"/>
    <x v="1"/>
    <x v="1"/>
    <x v="1"/>
    <x v="1"/>
    <n v="16989"/>
    <n v="77"/>
    <n v="1308153"/>
  </r>
  <r>
    <n v="11"/>
    <x v="1"/>
    <s v="EMP267"/>
    <n v="2021"/>
    <n v="2"/>
    <x v="1"/>
    <s v="18"/>
    <x v="1"/>
    <x v="1"/>
    <x v="1"/>
    <x v="1"/>
    <n v="16989"/>
    <n v="89"/>
    <n v="1512021"/>
  </r>
  <r>
    <n v="11"/>
    <x v="1"/>
    <s v="EMP267"/>
    <n v="2021"/>
    <n v="2"/>
    <x v="1"/>
    <s v="19"/>
    <x v="1"/>
    <x v="1"/>
    <x v="1"/>
    <x v="1"/>
    <n v="16989"/>
    <n v="54"/>
    <n v="917406"/>
  </r>
  <r>
    <n v="11"/>
    <x v="1"/>
    <s v="EMP267"/>
    <n v="2021"/>
    <n v="2"/>
    <x v="1"/>
    <s v="20"/>
    <x v="1"/>
    <x v="1"/>
    <x v="1"/>
    <x v="1"/>
    <n v="16989"/>
    <n v="83"/>
    <n v="1410087"/>
  </r>
  <r>
    <n v="11"/>
    <x v="1"/>
    <s v="EMP267"/>
    <n v="2021"/>
    <n v="2"/>
    <x v="1"/>
    <s v="21"/>
    <x v="1"/>
    <x v="1"/>
    <x v="1"/>
    <x v="1"/>
    <n v="16989"/>
    <n v="76"/>
    <n v="1291164"/>
  </r>
  <r>
    <n v="11"/>
    <x v="1"/>
    <s v="EMP267"/>
    <n v="2021"/>
    <n v="2"/>
    <x v="1"/>
    <s v="22"/>
    <x v="1"/>
    <x v="1"/>
    <x v="1"/>
    <x v="1"/>
    <n v="16989"/>
    <n v="89"/>
    <n v="1512021"/>
  </r>
  <r>
    <n v="11"/>
    <x v="1"/>
    <s v="EMP267"/>
    <n v="2021"/>
    <n v="2"/>
    <x v="1"/>
    <s v="23"/>
    <x v="1"/>
    <x v="1"/>
    <x v="1"/>
    <x v="1"/>
    <n v="16989"/>
    <n v="49"/>
    <n v="832461"/>
  </r>
  <r>
    <n v="11"/>
    <x v="1"/>
    <s v="EMP267"/>
    <n v="2021"/>
    <n v="2"/>
    <x v="1"/>
    <s v="24"/>
    <x v="1"/>
    <x v="1"/>
    <x v="1"/>
    <x v="1"/>
    <n v="16989"/>
    <n v="50"/>
    <n v="849450"/>
  </r>
  <r>
    <n v="11"/>
    <x v="1"/>
    <s v="EMP267"/>
    <n v="2021"/>
    <n v="2"/>
    <x v="1"/>
    <s v="25"/>
    <x v="1"/>
    <x v="1"/>
    <x v="1"/>
    <x v="1"/>
    <n v="16989"/>
    <n v="26"/>
    <n v="441714"/>
  </r>
  <r>
    <n v="11"/>
    <x v="1"/>
    <s v="EMP267"/>
    <n v="2021"/>
    <n v="3"/>
    <x v="2"/>
    <s v="26"/>
    <x v="1"/>
    <x v="1"/>
    <x v="1"/>
    <x v="1"/>
    <n v="16989"/>
    <n v="55"/>
    <n v="934395"/>
  </r>
  <r>
    <n v="11"/>
    <x v="1"/>
    <s v="EMP267"/>
    <n v="2021"/>
    <n v="3"/>
    <x v="2"/>
    <s v="27"/>
    <x v="1"/>
    <x v="1"/>
    <x v="1"/>
    <x v="1"/>
    <n v="16989"/>
    <n v="32"/>
    <n v="543648"/>
  </r>
  <r>
    <n v="11"/>
    <x v="1"/>
    <s v="EMP267"/>
    <n v="2021"/>
    <n v="3"/>
    <x v="2"/>
    <s v="28"/>
    <x v="1"/>
    <x v="1"/>
    <x v="1"/>
    <x v="1"/>
    <n v="16989"/>
    <n v="31"/>
    <n v="526659"/>
  </r>
  <r>
    <n v="11"/>
    <x v="1"/>
    <s v="EMP267"/>
    <n v="2021"/>
    <n v="3"/>
    <x v="2"/>
    <s v="29"/>
    <x v="1"/>
    <x v="1"/>
    <x v="1"/>
    <x v="1"/>
    <n v="16989"/>
    <n v="30"/>
    <n v="509670"/>
  </r>
  <r>
    <n v="11"/>
    <x v="1"/>
    <s v="EMP267"/>
    <n v="2021"/>
    <n v="3"/>
    <x v="2"/>
    <s v="30"/>
    <x v="1"/>
    <x v="1"/>
    <x v="1"/>
    <x v="1"/>
    <n v="16989"/>
    <n v="13"/>
    <n v="220857"/>
  </r>
  <r>
    <n v="11"/>
    <x v="1"/>
    <s v="EMP267"/>
    <n v="2021"/>
    <n v="3"/>
    <x v="2"/>
    <s v="31"/>
    <x v="1"/>
    <x v="1"/>
    <x v="1"/>
    <x v="1"/>
    <n v="16989"/>
    <n v="35"/>
    <n v="594615"/>
  </r>
  <r>
    <n v="11"/>
    <x v="1"/>
    <s v="EMP267"/>
    <n v="2021"/>
    <n v="3"/>
    <x v="2"/>
    <s v="32"/>
    <x v="1"/>
    <x v="1"/>
    <x v="1"/>
    <x v="1"/>
    <n v="16989"/>
    <n v="34"/>
    <n v="577626"/>
  </r>
  <r>
    <n v="11"/>
    <x v="1"/>
    <s v="EMP267"/>
    <n v="2021"/>
    <n v="3"/>
    <x v="2"/>
    <s v="33"/>
    <x v="1"/>
    <x v="1"/>
    <x v="1"/>
    <x v="1"/>
    <n v="16989"/>
    <n v="32"/>
    <n v="543648"/>
  </r>
  <r>
    <n v="11"/>
    <x v="1"/>
    <s v="EMP267"/>
    <n v="2021"/>
    <n v="3"/>
    <x v="2"/>
    <s v="34"/>
    <x v="1"/>
    <x v="1"/>
    <x v="1"/>
    <x v="1"/>
    <n v="16989"/>
    <n v="43"/>
    <n v="730527"/>
  </r>
  <r>
    <n v="11"/>
    <x v="1"/>
    <s v="EMP267"/>
    <n v="2021"/>
    <n v="3"/>
    <x v="2"/>
    <s v="35"/>
    <x v="1"/>
    <x v="1"/>
    <x v="1"/>
    <x v="1"/>
    <n v="16989"/>
    <n v="31"/>
    <n v="526659"/>
  </r>
  <r>
    <n v="11"/>
    <x v="1"/>
    <s v="EMP267"/>
    <n v="2021"/>
    <n v="3"/>
    <x v="2"/>
    <s v="36"/>
    <x v="1"/>
    <x v="1"/>
    <x v="1"/>
    <x v="1"/>
    <n v="16989"/>
    <n v="39"/>
    <n v="662571"/>
  </r>
  <r>
    <n v="11"/>
    <x v="1"/>
    <s v="EMP267"/>
    <n v="2021"/>
    <n v="3"/>
    <x v="2"/>
    <s v="37"/>
    <x v="1"/>
    <x v="1"/>
    <x v="1"/>
    <x v="1"/>
    <n v="16989"/>
    <n v="66"/>
    <n v="1121274"/>
  </r>
  <r>
    <n v="11"/>
    <x v="1"/>
    <s v="EMP267"/>
    <n v="2021"/>
    <n v="3"/>
    <x v="2"/>
    <s v="38"/>
    <x v="1"/>
    <x v="1"/>
    <x v="1"/>
    <x v="1"/>
    <n v="16989"/>
    <n v="46"/>
    <n v="781494"/>
  </r>
  <r>
    <n v="11"/>
    <x v="1"/>
    <s v="EMP267"/>
    <n v="2021"/>
    <n v="4"/>
    <x v="3"/>
    <s v="39"/>
    <x v="1"/>
    <x v="1"/>
    <x v="1"/>
    <x v="1"/>
    <n v="16989"/>
    <n v="29"/>
    <n v="492681"/>
  </r>
  <r>
    <n v="11"/>
    <x v="1"/>
    <s v="EMP267"/>
    <n v="2021"/>
    <n v="4"/>
    <x v="3"/>
    <s v="40"/>
    <x v="1"/>
    <x v="1"/>
    <x v="1"/>
    <x v="1"/>
    <n v="16989"/>
    <n v="22"/>
    <n v="373758"/>
  </r>
  <r>
    <n v="11"/>
    <x v="1"/>
    <s v="EMP267"/>
    <n v="2021"/>
    <n v="4"/>
    <x v="3"/>
    <s v="41"/>
    <x v="1"/>
    <x v="1"/>
    <x v="1"/>
    <x v="1"/>
    <n v="16989"/>
    <n v="31"/>
    <n v="526659"/>
  </r>
  <r>
    <n v="11"/>
    <x v="1"/>
    <s v="EMP267"/>
    <n v="2021"/>
    <n v="4"/>
    <x v="3"/>
    <s v="42"/>
    <x v="1"/>
    <x v="1"/>
    <x v="1"/>
    <x v="1"/>
    <n v="16989"/>
    <n v="25"/>
    <n v="424725"/>
  </r>
  <r>
    <n v="11"/>
    <x v="1"/>
    <s v="EMP267"/>
    <n v="2021"/>
    <n v="4"/>
    <x v="3"/>
    <s v="43"/>
    <x v="1"/>
    <x v="1"/>
    <x v="1"/>
    <x v="1"/>
    <n v="16989"/>
    <n v="17"/>
    <n v="288813"/>
  </r>
  <r>
    <n v="11"/>
    <x v="1"/>
    <s v="EMP267"/>
    <n v="2021"/>
    <n v="4"/>
    <x v="3"/>
    <s v="44"/>
    <x v="1"/>
    <x v="1"/>
    <x v="1"/>
    <x v="1"/>
    <n v="16989"/>
    <n v="14"/>
    <n v="237846"/>
  </r>
  <r>
    <n v="11"/>
    <x v="1"/>
    <s v="EMP267"/>
    <n v="2021"/>
    <n v="4"/>
    <x v="3"/>
    <s v="45"/>
    <x v="1"/>
    <x v="1"/>
    <x v="1"/>
    <x v="1"/>
    <n v="16989"/>
    <n v="25"/>
    <n v="424725"/>
  </r>
  <r>
    <n v="11"/>
    <x v="1"/>
    <s v="EMP267"/>
    <n v="2021"/>
    <n v="4"/>
    <x v="3"/>
    <s v="46"/>
    <x v="1"/>
    <x v="1"/>
    <x v="1"/>
    <x v="1"/>
    <n v="16989"/>
    <n v="24"/>
    <n v="407736"/>
  </r>
  <r>
    <n v="11"/>
    <x v="1"/>
    <s v="EMP267"/>
    <n v="2021"/>
    <n v="4"/>
    <x v="3"/>
    <s v="47"/>
    <x v="1"/>
    <x v="1"/>
    <x v="1"/>
    <x v="1"/>
    <n v="16989"/>
    <n v="20"/>
    <n v="339780"/>
  </r>
  <r>
    <n v="11"/>
    <x v="1"/>
    <s v="EMP267"/>
    <n v="2021"/>
    <n v="4"/>
    <x v="3"/>
    <s v="48"/>
    <x v="1"/>
    <x v="1"/>
    <x v="1"/>
    <x v="1"/>
    <n v="16989"/>
    <n v="24"/>
    <n v="407736"/>
  </r>
  <r>
    <n v="11"/>
    <x v="1"/>
    <s v="EMP267"/>
    <n v="2021"/>
    <n v="4"/>
    <x v="3"/>
    <s v="49"/>
    <x v="1"/>
    <x v="1"/>
    <x v="1"/>
    <x v="1"/>
    <n v="16989"/>
    <n v="20"/>
    <n v="339780"/>
  </r>
  <r>
    <n v="11"/>
    <x v="1"/>
    <s v="EMP267"/>
    <n v="2021"/>
    <n v="4"/>
    <x v="3"/>
    <s v="50"/>
    <x v="1"/>
    <x v="1"/>
    <x v="1"/>
    <x v="1"/>
    <n v="16989"/>
    <n v="14"/>
    <n v="237846"/>
  </r>
  <r>
    <n v="11"/>
    <x v="1"/>
    <s v="EMP267"/>
    <n v="2021"/>
    <n v="4"/>
    <x v="3"/>
    <s v="51"/>
    <x v="1"/>
    <x v="1"/>
    <x v="1"/>
    <x v="1"/>
    <n v="16989"/>
    <n v="7"/>
    <n v="118923"/>
  </r>
  <r>
    <n v="12"/>
    <x v="1"/>
    <s v="EMP267"/>
    <n v="2020"/>
    <n v="1"/>
    <x v="4"/>
    <s v="0"/>
    <x v="1"/>
    <x v="1"/>
    <x v="1"/>
    <x v="1"/>
    <n v="14786"/>
    <n v="24"/>
    <n v="354864"/>
  </r>
  <r>
    <n v="12"/>
    <x v="1"/>
    <s v="EMP267"/>
    <n v="2020"/>
    <n v="1"/>
    <x v="4"/>
    <s v="1"/>
    <x v="1"/>
    <x v="1"/>
    <x v="1"/>
    <x v="1"/>
    <n v="14786"/>
    <n v="18"/>
    <n v="266148"/>
  </r>
  <r>
    <n v="12"/>
    <x v="1"/>
    <s v="EMP267"/>
    <n v="2020"/>
    <n v="1"/>
    <x v="4"/>
    <s v="2"/>
    <x v="1"/>
    <x v="1"/>
    <x v="1"/>
    <x v="1"/>
    <n v="14786"/>
    <n v="28"/>
    <n v="414008"/>
  </r>
  <r>
    <n v="12"/>
    <x v="1"/>
    <s v="EMP267"/>
    <n v="2020"/>
    <n v="1"/>
    <x v="4"/>
    <s v="3"/>
    <x v="1"/>
    <x v="1"/>
    <x v="1"/>
    <x v="1"/>
    <n v="14786"/>
    <n v="44"/>
    <n v="650584"/>
  </r>
  <r>
    <n v="12"/>
    <x v="1"/>
    <s v="EMP267"/>
    <n v="2020"/>
    <n v="1"/>
    <x v="4"/>
    <s v="4"/>
    <x v="1"/>
    <x v="1"/>
    <x v="1"/>
    <x v="1"/>
    <n v="14786"/>
    <n v="67"/>
    <n v="990662"/>
  </r>
  <r>
    <n v="12"/>
    <x v="1"/>
    <s v="EMP267"/>
    <n v="2020"/>
    <n v="1"/>
    <x v="4"/>
    <s v="5"/>
    <x v="1"/>
    <x v="1"/>
    <x v="1"/>
    <x v="1"/>
    <n v="14786"/>
    <n v="57"/>
    <n v="842802"/>
  </r>
  <r>
    <n v="12"/>
    <x v="1"/>
    <s v="EMP267"/>
    <n v="2020"/>
    <n v="1"/>
    <x v="4"/>
    <s v="6"/>
    <x v="1"/>
    <x v="1"/>
    <x v="1"/>
    <x v="1"/>
    <n v="14786"/>
    <n v="43"/>
    <n v="635798"/>
  </r>
  <r>
    <n v="12"/>
    <x v="1"/>
    <s v="EMP267"/>
    <n v="2020"/>
    <n v="1"/>
    <x v="4"/>
    <s v="7"/>
    <x v="1"/>
    <x v="1"/>
    <x v="1"/>
    <x v="1"/>
    <n v="14786"/>
    <n v="56"/>
    <n v="828016"/>
  </r>
  <r>
    <n v="12"/>
    <x v="1"/>
    <s v="EMP267"/>
    <n v="2020"/>
    <n v="1"/>
    <x v="4"/>
    <s v="8"/>
    <x v="1"/>
    <x v="1"/>
    <x v="1"/>
    <x v="1"/>
    <n v="14786"/>
    <n v="84"/>
    <n v="1242024"/>
  </r>
  <r>
    <n v="12"/>
    <x v="1"/>
    <s v="EMP267"/>
    <n v="2020"/>
    <n v="1"/>
    <x v="4"/>
    <s v="9"/>
    <x v="1"/>
    <x v="1"/>
    <x v="1"/>
    <x v="1"/>
    <n v="14786"/>
    <n v="64"/>
    <n v="946304"/>
  </r>
  <r>
    <n v="12"/>
    <x v="1"/>
    <s v="EMP267"/>
    <n v="2020"/>
    <n v="1"/>
    <x v="4"/>
    <s v="10"/>
    <x v="1"/>
    <x v="1"/>
    <x v="1"/>
    <x v="1"/>
    <n v="14786"/>
    <n v="60"/>
    <n v="887160"/>
  </r>
  <r>
    <n v="12"/>
    <x v="1"/>
    <s v="EMP267"/>
    <n v="2020"/>
    <n v="1"/>
    <x v="4"/>
    <s v="11"/>
    <x v="1"/>
    <x v="1"/>
    <x v="1"/>
    <x v="1"/>
    <n v="14786"/>
    <n v="54"/>
    <n v="798444"/>
  </r>
  <r>
    <n v="12"/>
    <x v="1"/>
    <s v="EMP267"/>
    <n v="2020"/>
    <n v="1"/>
    <x v="4"/>
    <s v="12"/>
    <x v="1"/>
    <x v="1"/>
    <x v="1"/>
    <x v="1"/>
    <n v="14786"/>
    <n v="53"/>
    <n v="783658"/>
  </r>
  <r>
    <n v="12"/>
    <x v="1"/>
    <s v="EMP267"/>
    <n v="2020"/>
    <n v="1"/>
    <x v="4"/>
    <s v="13"/>
    <x v="1"/>
    <x v="1"/>
    <x v="1"/>
    <x v="1"/>
    <n v="14786"/>
    <n v="47"/>
    <n v="694942"/>
  </r>
  <r>
    <n v="12"/>
    <x v="1"/>
    <s v="EMP267"/>
    <n v="2020"/>
    <n v="2"/>
    <x v="5"/>
    <s v="14"/>
    <x v="1"/>
    <x v="1"/>
    <x v="1"/>
    <x v="1"/>
    <n v="14786"/>
    <n v="48"/>
    <n v="709728"/>
  </r>
  <r>
    <n v="12"/>
    <x v="1"/>
    <s v="EMP267"/>
    <n v="2020"/>
    <n v="2"/>
    <x v="5"/>
    <s v="15"/>
    <x v="1"/>
    <x v="1"/>
    <x v="1"/>
    <x v="1"/>
    <n v="14786"/>
    <n v="55"/>
    <n v="813230"/>
  </r>
  <r>
    <n v="12"/>
    <x v="1"/>
    <s v="EMP267"/>
    <n v="2020"/>
    <n v="2"/>
    <x v="5"/>
    <s v="16"/>
    <x v="1"/>
    <x v="1"/>
    <x v="1"/>
    <x v="1"/>
    <n v="14786"/>
    <n v="61"/>
    <n v="901946"/>
  </r>
  <r>
    <n v="12"/>
    <x v="1"/>
    <s v="EMP267"/>
    <n v="2020"/>
    <n v="2"/>
    <x v="5"/>
    <s v="17"/>
    <x v="1"/>
    <x v="1"/>
    <x v="1"/>
    <x v="1"/>
    <n v="14786"/>
    <n v="70"/>
    <n v="1035020"/>
  </r>
  <r>
    <n v="12"/>
    <x v="1"/>
    <s v="EMP267"/>
    <n v="2020"/>
    <n v="2"/>
    <x v="5"/>
    <s v="18"/>
    <x v="1"/>
    <x v="1"/>
    <x v="1"/>
    <x v="1"/>
    <n v="14786"/>
    <n v="102"/>
    <n v="1508172"/>
  </r>
  <r>
    <n v="12"/>
    <x v="1"/>
    <s v="EMP267"/>
    <n v="2020"/>
    <n v="2"/>
    <x v="5"/>
    <s v="19"/>
    <x v="1"/>
    <x v="1"/>
    <x v="1"/>
    <x v="1"/>
    <n v="14786"/>
    <n v="77"/>
    <n v="1138522"/>
  </r>
  <r>
    <n v="12"/>
    <x v="1"/>
    <s v="EMP267"/>
    <n v="2020"/>
    <n v="2"/>
    <x v="5"/>
    <s v="20"/>
    <x v="1"/>
    <x v="1"/>
    <x v="1"/>
    <x v="1"/>
    <n v="14786"/>
    <n v="69"/>
    <n v="1020234"/>
  </r>
  <r>
    <n v="12"/>
    <x v="1"/>
    <s v="EMP267"/>
    <n v="2020"/>
    <n v="2"/>
    <x v="5"/>
    <s v="21"/>
    <x v="1"/>
    <x v="1"/>
    <x v="1"/>
    <x v="1"/>
    <n v="14786"/>
    <n v="64"/>
    <n v="946304"/>
  </r>
  <r>
    <n v="12"/>
    <x v="1"/>
    <s v="EMP267"/>
    <n v="2020"/>
    <n v="2"/>
    <x v="5"/>
    <s v="22"/>
    <x v="1"/>
    <x v="1"/>
    <x v="1"/>
    <x v="1"/>
    <n v="14786"/>
    <n v="60"/>
    <n v="887160"/>
  </r>
  <r>
    <n v="12"/>
    <x v="1"/>
    <s v="EMP267"/>
    <n v="2020"/>
    <n v="2"/>
    <x v="5"/>
    <s v="23"/>
    <x v="1"/>
    <x v="1"/>
    <x v="1"/>
    <x v="1"/>
    <n v="14786"/>
    <n v="77"/>
    <n v="1138522"/>
  </r>
  <r>
    <n v="12"/>
    <x v="1"/>
    <s v="EMP267"/>
    <n v="2020"/>
    <n v="2"/>
    <x v="5"/>
    <s v="24"/>
    <x v="1"/>
    <x v="1"/>
    <x v="1"/>
    <x v="1"/>
    <n v="14786"/>
    <n v="49"/>
    <n v="724514"/>
  </r>
  <r>
    <n v="12"/>
    <x v="1"/>
    <s v="EMP267"/>
    <n v="2020"/>
    <n v="2"/>
    <x v="5"/>
    <s v="25"/>
    <x v="1"/>
    <x v="1"/>
    <x v="1"/>
    <x v="1"/>
    <n v="14786"/>
    <n v="37"/>
    <n v="547082"/>
  </r>
  <r>
    <n v="12"/>
    <x v="1"/>
    <s v="EMP267"/>
    <n v="2020"/>
    <n v="3"/>
    <x v="6"/>
    <s v="26"/>
    <x v="1"/>
    <x v="1"/>
    <x v="1"/>
    <x v="1"/>
    <n v="14786"/>
    <n v="27"/>
    <n v="399222"/>
  </r>
  <r>
    <n v="12"/>
    <x v="1"/>
    <s v="EMP267"/>
    <n v="2020"/>
    <n v="3"/>
    <x v="6"/>
    <s v="27"/>
    <x v="1"/>
    <x v="1"/>
    <x v="1"/>
    <x v="1"/>
    <n v="14786"/>
    <n v="29"/>
    <n v="428794"/>
  </r>
  <r>
    <n v="12"/>
    <x v="1"/>
    <s v="EMP267"/>
    <n v="2020"/>
    <n v="3"/>
    <x v="6"/>
    <s v="28"/>
    <x v="1"/>
    <x v="1"/>
    <x v="1"/>
    <x v="1"/>
    <n v="14786"/>
    <n v="34"/>
    <n v="502724"/>
  </r>
  <r>
    <n v="12"/>
    <x v="1"/>
    <s v="EMP267"/>
    <n v="2020"/>
    <n v="3"/>
    <x v="6"/>
    <s v="29"/>
    <x v="1"/>
    <x v="1"/>
    <x v="1"/>
    <x v="1"/>
    <n v="14786"/>
    <n v="21"/>
    <n v="310506"/>
  </r>
  <r>
    <n v="12"/>
    <x v="1"/>
    <s v="EMP267"/>
    <n v="2020"/>
    <n v="3"/>
    <x v="6"/>
    <s v="30"/>
    <x v="1"/>
    <x v="1"/>
    <x v="1"/>
    <x v="1"/>
    <n v="14786"/>
    <n v="35"/>
    <n v="517510"/>
  </r>
  <r>
    <n v="12"/>
    <x v="1"/>
    <s v="EMP267"/>
    <n v="2020"/>
    <n v="3"/>
    <x v="6"/>
    <s v="31"/>
    <x v="1"/>
    <x v="1"/>
    <x v="1"/>
    <x v="1"/>
    <n v="14786"/>
    <n v="25"/>
    <n v="369650"/>
  </r>
  <r>
    <n v="12"/>
    <x v="1"/>
    <s v="EMP267"/>
    <n v="2020"/>
    <n v="3"/>
    <x v="6"/>
    <s v="32"/>
    <x v="1"/>
    <x v="1"/>
    <x v="1"/>
    <x v="1"/>
    <n v="14786"/>
    <n v="37"/>
    <n v="547082"/>
  </r>
  <r>
    <n v="12"/>
    <x v="1"/>
    <s v="EMP267"/>
    <n v="2020"/>
    <n v="3"/>
    <x v="6"/>
    <s v="33"/>
    <x v="1"/>
    <x v="1"/>
    <x v="1"/>
    <x v="1"/>
    <n v="14786"/>
    <n v="54"/>
    <n v="798444"/>
  </r>
  <r>
    <n v="12"/>
    <x v="1"/>
    <s v="EMP267"/>
    <n v="2020"/>
    <n v="3"/>
    <x v="6"/>
    <s v="34"/>
    <x v="1"/>
    <x v="1"/>
    <x v="1"/>
    <x v="1"/>
    <n v="14786"/>
    <n v="37"/>
    <n v="547082"/>
  </r>
  <r>
    <n v="12"/>
    <x v="1"/>
    <s v="EMP267"/>
    <n v="2020"/>
    <n v="3"/>
    <x v="6"/>
    <s v="35"/>
    <x v="1"/>
    <x v="1"/>
    <x v="1"/>
    <x v="1"/>
    <n v="14786"/>
    <n v="25"/>
    <n v="369650"/>
  </r>
  <r>
    <n v="12"/>
    <x v="1"/>
    <s v="EMP267"/>
    <n v="2020"/>
    <n v="3"/>
    <x v="6"/>
    <s v="36"/>
    <x v="1"/>
    <x v="1"/>
    <x v="1"/>
    <x v="1"/>
    <n v="14786"/>
    <n v="37"/>
    <n v="547082"/>
  </r>
  <r>
    <n v="12"/>
    <x v="1"/>
    <s v="EMP267"/>
    <n v="2020"/>
    <n v="3"/>
    <x v="6"/>
    <s v="37"/>
    <x v="1"/>
    <x v="1"/>
    <x v="1"/>
    <x v="1"/>
    <n v="14786"/>
    <n v="43"/>
    <n v="635798"/>
  </r>
  <r>
    <n v="12"/>
    <x v="1"/>
    <s v="EMP267"/>
    <n v="2020"/>
    <n v="3"/>
    <x v="6"/>
    <s v="38"/>
    <x v="1"/>
    <x v="1"/>
    <x v="1"/>
    <x v="1"/>
    <n v="14786"/>
    <n v="68"/>
    <n v="1005448"/>
  </r>
  <r>
    <n v="12"/>
    <x v="1"/>
    <s v="EMP267"/>
    <n v="2020"/>
    <n v="4"/>
    <x v="7"/>
    <s v="39"/>
    <x v="1"/>
    <x v="1"/>
    <x v="1"/>
    <x v="1"/>
    <n v="14786"/>
    <n v="21"/>
    <n v="310506"/>
  </r>
  <r>
    <n v="12"/>
    <x v="1"/>
    <s v="EMP267"/>
    <n v="2020"/>
    <n v="4"/>
    <x v="7"/>
    <s v="40"/>
    <x v="1"/>
    <x v="1"/>
    <x v="1"/>
    <x v="1"/>
    <n v="14786"/>
    <n v="27"/>
    <n v="399222"/>
  </r>
  <r>
    <n v="12"/>
    <x v="1"/>
    <s v="EMP267"/>
    <n v="2020"/>
    <n v="4"/>
    <x v="7"/>
    <s v="41"/>
    <x v="1"/>
    <x v="1"/>
    <x v="1"/>
    <x v="1"/>
    <n v="14786"/>
    <n v="27"/>
    <n v="399222"/>
  </r>
  <r>
    <n v="12"/>
    <x v="1"/>
    <s v="EMP267"/>
    <n v="2020"/>
    <n v="4"/>
    <x v="7"/>
    <s v="42"/>
    <x v="1"/>
    <x v="1"/>
    <x v="1"/>
    <x v="1"/>
    <n v="14786"/>
    <n v="33"/>
    <n v="487938"/>
  </r>
  <r>
    <n v="12"/>
    <x v="1"/>
    <s v="EMP267"/>
    <n v="2020"/>
    <n v="4"/>
    <x v="7"/>
    <s v="43"/>
    <x v="1"/>
    <x v="1"/>
    <x v="1"/>
    <x v="1"/>
    <n v="14786"/>
    <n v="19"/>
    <n v="280934"/>
  </r>
  <r>
    <n v="12"/>
    <x v="1"/>
    <s v="EMP267"/>
    <n v="2020"/>
    <n v="4"/>
    <x v="7"/>
    <s v="44"/>
    <x v="1"/>
    <x v="1"/>
    <x v="1"/>
    <x v="1"/>
    <n v="14786"/>
    <n v="17"/>
    <n v="251362"/>
  </r>
  <r>
    <n v="12"/>
    <x v="1"/>
    <s v="EMP267"/>
    <n v="2020"/>
    <n v="4"/>
    <x v="7"/>
    <s v="45"/>
    <x v="1"/>
    <x v="1"/>
    <x v="1"/>
    <x v="1"/>
    <n v="14786"/>
    <n v="27"/>
    <n v="399222"/>
  </r>
  <r>
    <n v="12"/>
    <x v="1"/>
    <s v="EMP267"/>
    <n v="2020"/>
    <n v="4"/>
    <x v="7"/>
    <s v="46"/>
    <x v="1"/>
    <x v="1"/>
    <x v="1"/>
    <x v="1"/>
    <n v="14786"/>
    <n v="33"/>
    <n v="487938"/>
  </r>
  <r>
    <n v="12"/>
    <x v="1"/>
    <s v="EMP267"/>
    <n v="2020"/>
    <n v="4"/>
    <x v="7"/>
    <s v="47"/>
    <x v="1"/>
    <x v="1"/>
    <x v="1"/>
    <x v="1"/>
    <n v="14786"/>
    <n v="25"/>
    <n v="369650"/>
  </r>
  <r>
    <n v="12"/>
    <x v="1"/>
    <s v="EMP267"/>
    <n v="2020"/>
    <n v="4"/>
    <x v="7"/>
    <s v="48"/>
    <x v="1"/>
    <x v="1"/>
    <x v="1"/>
    <x v="1"/>
    <n v="14786"/>
    <n v="27"/>
    <n v="399222"/>
  </r>
  <r>
    <n v="12"/>
    <x v="1"/>
    <s v="EMP267"/>
    <n v="2020"/>
    <n v="4"/>
    <x v="7"/>
    <s v="49"/>
    <x v="1"/>
    <x v="1"/>
    <x v="1"/>
    <x v="1"/>
    <n v="14786"/>
    <n v="24"/>
    <n v="354864"/>
  </r>
  <r>
    <n v="12"/>
    <x v="1"/>
    <s v="EMP267"/>
    <n v="2020"/>
    <n v="4"/>
    <x v="7"/>
    <s v="50"/>
    <x v="1"/>
    <x v="1"/>
    <x v="1"/>
    <x v="1"/>
    <n v="14786"/>
    <n v="18"/>
    <n v="266148"/>
  </r>
  <r>
    <n v="12"/>
    <x v="1"/>
    <s v="EMP267"/>
    <n v="2020"/>
    <n v="4"/>
    <x v="7"/>
    <s v="51"/>
    <x v="1"/>
    <x v="1"/>
    <x v="1"/>
    <x v="1"/>
    <n v="14786"/>
    <n v="12"/>
    <n v="177432"/>
  </r>
  <r>
    <n v="13"/>
    <x v="4"/>
    <s v="EMP267"/>
    <n v="2021"/>
    <n v="1"/>
    <x v="0"/>
    <s v="0"/>
    <x v="1"/>
    <x v="1"/>
    <x v="1"/>
    <x v="2"/>
    <n v="16525"/>
    <n v="20"/>
    <n v="330500"/>
  </r>
  <r>
    <n v="13"/>
    <x v="4"/>
    <s v="EMP267"/>
    <n v="2021"/>
    <n v="1"/>
    <x v="0"/>
    <s v="1"/>
    <x v="1"/>
    <x v="1"/>
    <x v="1"/>
    <x v="2"/>
    <n v="16525"/>
    <n v="37"/>
    <n v="611425"/>
  </r>
  <r>
    <n v="13"/>
    <x v="4"/>
    <s v="EMP267"/>
    <n v="2021"/>
    <n v="1"/>
    <x v="0"/>
    <s v="2"/>
    <x v="1"/>
    <x v="1"/>
    <x v="1"/>
    <x v="2"/>
    <n v="16525"/>
    <n v="45"/>
    <n v="743625"/>
  </r>
  <r>
    <n v="13"/>
    <x v="4"/>
    <s v="EMP267"/>
    <n v="2021"/>
    <n v="1"/>
    <x v="0"/>
    <s v="3"/>
    <x v="1"/>
    <x v="1"/>
    <x v="1"/>
    <x v="2"/>
    <n v="16525"/>
    <n v="42"/>
    <n v="694050"/>
  </r>
  <r>
    <n v="13"/>
    <x v="4"/>
    <s v="EMP267"/>
    <n v="2021"/>
    <n v="1"/>
    <x v="0"/>
    <s v="4"/>
    <x v="1"/>
    <x v="1"/>
    <x v="1"/>
    <x v="2"/>
    <n v="16525"/>
    <n v="49"/>
    <n v="809725"/>
  </r>
  <r>
    <n v="13"/>
    <x v="4"/>
    <s v="EMP267"/>
    <n v="2021"/>
    <n v="1"/>
    <x v="0"/>
    <s v="5"/>
    <x v="1"/>
    <x v="1"/>
    <x v="1"/>
    <x v="2"/>
    <n v="16525"/>
    <n v="44"/>
    <n v="727100"/>
  </r>
  <r>
    <n v="13"/>
    <x v="4"/>
    <s v="EMP267"/>
    <n v="2021"/>
    <n v="1"/>
    <x v="0"/>
    <s v="6"/>
    <x v="1"/>
    <x v="1"/>
    <x v="1"/>
    <x v="2"/>
    <n v="16525"/>
    <n v="67"/>
    <n v="1107175"/>
  </r>
  <r>
    <n v="13"/>
    <x v="4"/>
    <s v="EMP267"/>
    <n v="2021"/>
    <n v="1"/>
    <x v="0"/>
    <s v="7"/>
    <x v="1"/>
    <x v="1"/>
    <x v="1"/>
    <x v="2"/>
    <n v="16525"/>
    <n v="61"/>
    <n v="1008025"/>
  </r>
  <r>
    <n v="13"/>
    <x v="4"/>
    <s v="EMP267"/>
    <n v="2021"/>
    <n v="1"/>
    <x v="0"/>
    <s v="8"/>
    <x v="1"/>
    <x v="1"/>
    <x v="1"/>
    <x v="2"/>
    <n v="16525"/>
    <n v="82"/>
    <n v="1355050"/>
  </r>
  <r>
    <n v="13"/>
    <x v="4"/>
    <s v="EMP267"/>
    <n v="2021"/>
    <n v="1"/>
    <x v="0"/>
    <s v="9"/>
    <x v="1"/>
    <x v="1"/>
    <x v="1"/>
    <x v="2"/>
    <n v="16525"/>
    <n v="40"/>
    <n v="661000"/>
  </r>
  <r>
    <n v="13"/>
    <x v="4"/>
    <s v="EMP267"/>
    <n v="2021"/>
    <n v="1"/>
    <x v="0"/>
    <s v="10"/>
    <x v="1"/>
    <x v="1"/>
    <x v="1"/>
    <x v="2"/>
    <n v="16525"/>
    <n v="68"/>
    <n v="1123700"/>
  </r>
  <r>
    <n v="13"/>
    <x v="4"/>
    <s v="EMP267"/>
    <n v="2021"/>
    <n v="1"/>
    <x v="0"/>
    <s v="11"/>
    <x v="1"/>
    <x v="1"/>
    <x v="1"/>
    <x v="2"/>
    <n v="16525"/>
    <n v="55"/>
    <n v="908875"/>
  </r>
  <r>
    <n v="13"/>
    <x v="4"/>
    <s v="EMP267"/>
    <n v="2021"/>
    <n v="1"/>
    <x v="0"/>
    <s v="12"/>
    <x v="1"/>
    <x v="1"/>
    <x v="1"/>
    <x v="2"/>
    <n v="16525"/>
    <n v="38"/>
    <n v="627950"/>
  </r>
  <r>
    <n v="13"/>
    <x v="4"/>
    <s v="EMP267"/>
    <n v="2021"/>
    <n v="1"/>
    <x v="0"/>
    <s v="13"/>
    <x v="1"/>
    <x v="1"/>
    <x v="1"/>
    <x v="2"/>
    <n v="16525"/>
    <n v="49"/>
    <n v="809725"/>
  </r>
  <r>
    <n v="13"/>
    <x v="4"/>
    <s v="EMP267"/>
    <n v="2021"/>
    <n v="2"/>
    <x v="1"/>
    <s v="14"/>
    <x v="1"/>
    <x v="1"/>
    <x v="1"/>
    <x v="2"/>
    <n v="16525"/>
    <n v="50"/>
    <n v="826250"/>
  </r>
  <r>
    <n v="13"/>
    <x v="4"/>
    <s v="EMP267"/>
    <n v="2021"/>
    <n v="2"/>
    <x v="1"/>
    <s v="15"/>
    <x v="1"/>
    <x v="1"/>
    <x v="1"/>
    <x v="2"/>
    <n v="16525"/>
    <n v="56"/>
    <n v="925400"/>
  </r>
  <r>
    <n v="13"/>
    <x v="4"/>
    <s v="EMP267"/>
    <n v="2021"/>
    <n v="2"/>
    <x v="1"/>
    <s v="16"/>
    <x v="1"/>
    <x v="1"/>
    <x v="1"/>
    <x v="2"/>
    <n v="16525"/>
    <n v="64"/>
    <n v="1057600"/>
  </r>
  <r>
    <n v="13"/>
    <x v="4"/>
    <s v="EMP267"/>
    <n v="2021"/>
    <n v="2"/>
    <x v="1"/>
    <s v="17"/>
    <x v="1"/>
    <x v="1"/>
    <x v="1"/>
    <x v="2"/>
    <n v="16525"/>
    <n v="59"/>
    <n v="974975"/>
  </r>
  <r>
    <n v="13"/>
    <x v="4"/>
    <s v="EMP267"/>
    <n v="2021"/>
    <n v="2"/>
    <x v="1"/>
    <s v="18"/>
    <x v="1"/>
    <x v="1"/>
    <x v="1"/>
    <x v="2"/>
    <n v="16525"/>
    <n v="56"/>
    <n v="925400"/>
  </r>
  <r>
    <n v="13"/>
    <x v="4"/>
    <s v="EMP267"/>
    <n v="2021"/>
    <n v="2"/>
    <x v="1"/>
    <s v="19"/>
    <x v="1"/>
    <x v="1"/>
    <x v="1"/>
    <x v="2"/>
    <n v="16525"/>
    <n v="79"/>
    <n v="1305475"/>
  </r>
  <r>
    <n v="13"/>
    <x v="4"/>
    <s v="EMP267"/>
    <n v="2021"/>
    <n v="2"/>
    <x v="1"/>
    <s v="20"/>
    <x v="1"/>
    <x v="1"/>
    <x v="1"/>
    <x v="2"/>
    <n v="16525"/>
    <n v="83"/>
    <n v="1371575"/>
  </r>
  <r>
    <n v="13"/>
    <x v="4"/>
    <s v="EMP267"/>
    <n v="2021"/>
    <n v="2"/>
    <x v="1"/>
    <s v="21"/>
    <x v="1"/>
    <x v="1"/>
    <x v="1"/>
    <x v="2"/>
    <n v="16525"/>
    <n v="65"/>
    <n v="1074125"/>
  </r>
  <r>
    <n v="13"/>
    <x v="4"/>
    <s v="EMP267"/>
    <n v="2021"/>
    <n v="2"/>
    <x v="1"/>
    <s v="22"/>
    <x v="1"/>
    <x v="1"/>
    <x v="1"/>
    <x v="2"/>
    <n v="16525"/>
    <n v="85"/>
    <n v="1404625"/>
  </r>
  <r>
    <n v="13"/>
    <x v="4"/>
    <s v="EMP267"/>
    <n v="2021"/>
    <n v="2"/>
    <x v="1"/>
    <s v="23"/>
    <x v="1"/>
    <x v="1"/>
    <x v="1"/>
    <x v="2"/>
    <n v="16525"/>
    <n v="45"/>
    <n v="743625"/>
  </r>
  <r>
    <n v="13"/>
    <x v="4"/>
    <s v="EMP267"/>
    <n v="2021"/>
    <n v="2"/>
    <x v="1"/>
    <s v="24"/>
    <x v="1"/>
    <x v="1"/>
    <x v="1"/>
    <x v="2"/>
    <n v="16525"/>
    <n v="37"/>
    <n v="611425"/>
  </r>
  <r>
    <n v="13"/>
    <x v="4"/>
    <s v="EMP267"/>
    <n v="2021"/>
    <n v="2"/>
    <x v="1"/>
    <s v="25"/>
    <x v="1"/>
    <x v="1"/>
    <x v="1"/>
    <x v="2"/>
    <n v="16525"/>
    <n v="26"/>
    <n v="429650"/>
  </r>
  <r>
    <n v="13"/>
    <x v="4"/>
    <s v="EMP267"/>
    <n v="2021"/>
    <n v="3"/>
    <x v="2"/>
    <s v="26"/>
    <x v="1"/>
    <x v="1"/>
    <x v="1"/>
    <x v="2"/>
    <n v="16525"/>
    <n v="42"/>
    <n v="694050"/>
  </r>
  <r>
    <n v="13"/>
    <x v="4"/>
    <s v="EMP267"/>
    <n v="2021"/>
    <n v="3"/>
    <x v="2"/>
    <s v="27"/>
    <x v="1"/>
    <x v="1"/>
    <x v="1"/>
    <x v="2"/>
    <n v="16525"/>
    <n v="38"/>
    <n v="627950"/>
  </r>
  <r>
    <n v="13"/>
    <x v="4"/>
    <s v="EMP267"/>
    <n v="2021"/>
    <n v="3"/>
    <x v="2"/>
    <s v="28"/>
    <x v="1"/>
    <x v="1"/>
    <x v="1"/>
    <x v="2"/>
    <n v="16525"/>
    <n v="20"/>
    <n v="330500"/>
  </r>
  <r>
    <n v="13"/>
    <x v="4"/>
    <s v="EMP267"/>
    <n v="2021"/>
    <n v="3"/>
    <x v="2"/>
    <s v="29"/>
    <x v="1"/>
    <x v="1"/>
    <x v="1"/>
    <x v="2"/>
    <n v="16525"/>
    <n v="37"/>
    <n v="611425"/>
  </r>
  <r>
    <n v="13"/>
    <x v="4"/>
    <s v="EMP267"/>
    <n v="2021"/>
    <n v="3"/>
    <x v="2"/>
    <s v="30"/>
    <x v="1"/>
    <x v="1"/>
    <x v="1"/>
    <x v="2"/>
    <n v="16525"/>
    <n v="31"/>
    <n v="512275"/>
  </r>
  <r>
    <n v="13"/>
    <x v="4"/>
    <s v="EMP267"/>
    <n v="2021"/>
    <n v="3"/>
    <x v="2"/>
    <s v="31"/>
    <x v="1"/>
    <x v="1"/>
    <x v="1"/>
    <x v="2"/>
    <n v="16525"/>
    <n v="31"/>
    <n v="512275"/>
  </r>
  <r>
    <n v="13"/>
    <x v="4"/>
    <s v="EMP267"/>
    <n v="2021"/>
    <n v="3"/>
    <x v="2"/>
    <s v="32"/>
    <x v="1"/>
    <x v="1"/>
    <x v="1"/>
    <x v="2"/>
    <n v="16525"/>
    <n v="28"/>
    <n v="462700"/>
  </r>
  <r>
    <n v="13"/>
    <x v="4"/>
    <s v="EMP267"/>
    <n v="2021"/>
    <n v="3"/>
    <x v="2"/>
    <s v="33"/>
    <x v="1"/>
    <x v="1"/>
    <x v="1"/>
    <x v="2"/>
    <n v="16525"/>
    <n v="27"/>
    <n v="446175"/>
  </r>
  <r>
    <n v="13"/>
    <x v="4"/>
    <s v="EMP267"/>
    <n v="2021"/>
    <n v="3"/>
    <x v="2"/>
    <s v="34"/>
    <x v="1"/>
    <x v="1"/>
    <x v="1"/>
    <x v="2"/>
    <n v="16525"/>
    <n v="42"/>
    <n v="694050"/>
  </r>
  <r>
    <n v="13"/>
    <x v="4"/>
    <s v="EMP267"/>
    <n v="2021"/>
    <n v="3"/>
    <x v="2"/>
    <s v="35"/>
    <x v="1"/>
    <x v="1"/>
    <x v="1"/>
    <x v="2"/>
    <n v="16525"/>
    <n v="33"/>
    <n v="545325"/>
  </r>
  <r>
    <n v="13"/>
    <x v="4"/>
    <s v="EMP267"/>
    <n v="2021"/>
    <n v="3"/>
    <x v="2"/>
    <s v="36"/>
    <x v="1"/>
    <x v="1"/>
    <x v="1"/>
    <x v="2"/>
    <n v="16525"/>
    <n v="44"/>
    <n v="727100"/>
  </r>
  <r>
    <n v="13"/>
    <x v="4"/>
    <s v="EMP267"/>
    <n v="2021"/>
    <n v="3"/>
    <x v="2"/>
    <s v="37"/>
    <x v="1"/>
    <x v="1"/>
    <x v="1"/>
    <x v="2"/>
    <n v="16525"/>
    <n v="48"/>
    <n v="793200"/>
  </r>
  <r>
    <n v="13"/>
    <x v="4"/>
    <s v="EMP267"/>
    <n v="2021"/>
    <n v="3"/>
    <x v="2"/>
    <s v="38"/>
    <x v="1"/>
    <x v="1"/>
    <x v="1"/>
    <x v="2"/>
    <n v="16525"/>
    <n v="37"/>
    <n v="611425"/>
  </r>
  <r>
    <n v="13"/>
    <x v="4"/>
    <s v="EMP267"/>
    <n v="2021"/>
    <n v="4"/>
    <x v="3"/>
    <s v="39"/>
    <x v="1"/>
    <x v="1"/>
    <x v="1"/>
    <x v="2"/>
    <n v="17010"/>
    <n v="28"/>
    <n v="476280"/>
  </r>
  <r>
    <n v="13"/>
    <x v="4"/>
    <s v="EMP267"/>
    <n v="2021"/>
    <n v="4"/>
    <x v="3"/>
    <s v="40"/>
    <x v="1"/>
    <x v="1"/>
    <x v="1"/>
    <x v="2"/>
    <n v="17010"/>
    <n v="31"/>
    <n v="527310"/>
  </r>
  <r>
    <n v="13"/>
    <x v="4"/>
    <s v="EMP267"/>
    <n v="2021"/>
    <n v="4"/>
    <x v="3"/>
    <s v="41"/>
    <x v="1"/>
    <x v="1"/>
    <x v="1"/>
    <x v="2"/>
    <n v="17010"/>
    <n v="26"/>
    <n v="442260"/>
  </r>
  <r>
    <n v="13"/>
    <x v="4"/>
    <s v="EMP267"/>
    <n v="2021"/>
    <n v="4"/>
    <x v="3"/>
    <s v="42"/>
    <x v="1"/>
    <x v="1"/>
    <x v="1"/>
    <x v="2"/>
    <n v="17010"/>
    <n v="20"/>
    <n v="340200"/>
  </r>
  <r>
    <n v="13"/>
    <x v="4"/>
    <s v="EMP267"/>
    <n v="2021"/>
    <n v="4"/>
    <x v="3"/>
    <s v="43"/>
    <x v="1"/>
    <x v="1"/>
    <x v="1"/>
    <x v="2"/>
    <n v="17010"/>
    <n v="12"/>
    <n v="204120"/>
  </r>
  <r>
    <n v="13"/>
    <x v="4"/>
    <s v="EMP267"/>
    <n v="2021"/>
    <n v="4"/>
    <x v="3"/>
    <s v="44"/>
    <x v="1"/>
    <x v="1"/>
    <x v="1"/>
    <x v="2"/>
    <n v="17010"/>
    <n v="23"/>
    <n v="391230"/>
  </r>
  <r>
    <n v="13"/>
    <x v="4"/>
    <s v="EMP267"/>
    <n v="2021"/>
    <n v="4"/>
    <x v="3"/>
    <s v="45"/>
    <x v="1"/>
    <x v="1"/>
    <x v="1"/>
    <x v="2"/>
    <n v="17010"/>
    <n v="18"/>
    <n v="306180"/>
  </r>
  <r>
    <n v="13"/>
    <x v="4"/>
    <s v="EMP267"/>
    <n v="2021"/>
    <n v="4"/>
    <x v="3"/>
    <s v="46"/>
    <x v="1"/>
    <x v="1"/>
    <x v="1"/>
    <x v="2"/>
    <n v="17010"/>
    <n v="26"/>
    <n v="442260"/>
  </r>
  <r>
    <n v="13"/>
    <x v="4"/>
    <s v="EMP267"/>
    <n v="2021"/>
    <n v="4"/>
    <x v="3"/>
    <s v="47"/>
    <x v="1"/>
    <x v="1"/>
    <x v="1"/>
    <x v="2"/>
    <n v="17010"/>
    <n v="35"/>
    <n v="595350"/>
  </r>
  <r>
    <n v="13"/>
    <x v="4"/>
    <s v="EMP267"/>
    <n v="2021"/>
    <n v="4"/>
    <x v="3"/>
    <s v="48"/>
    <x v="1"/>
    <x v="1"/>
    <x v="1"/>
    <x v="2"/>
    <n v="17010"/>
    <n v="23"/>
    <n v="391230"/>
  </r>
  <r>
    <n v="13"/>
    <x v="4"/>
    <s v="EMP267"/>
    <n v="2021"/>
    <n v="4"/>
    <x v="3"/>
    <s v="49"/>
    <x v="1"/>
    <x v="1"/>
    <x v="1"/>
    <x v="2"/>
    <n v="17010"/>
    <n v="25"/>
    <n v="425250"/>
  </r>
  <r>
    <n v="13"/>
    <x v="4"/>
    <s v="EMP267"/>
    <n v="2021"/>
    <n v="4"/>
    <x v="3"/>
    <s v="50"/>
    <x v="1"/>
    <x v="1"/>
    <x v="1"/>
    <x v="2"/>
    <n v="17010"/>
    <n v="15"/>
    <n v="255150"/>
  </r>
  <r>
    <n v="13"/>
    <x v="4"/>
    <s v="EMP267"/>
    <n v="2021"/>
    <n v="4"/>
    <x v="3"/>
    <s v="51"/>
    <x v="1"/>
    <x v="1"/>
    <x v="1"/>
    <x v="2"/>
    <n v="17010"/>
    <n v="10"/>
    <n v="170100"/>
  </r>
  <r>
    <n v="14"/>
    <x v="4"/>
    <s v="EMP267"/>
    <n v="2020"/>
    <n v="1"/>
    <x v="4"/>
    <s v="0"/>
    <x v="1"/>
    <x v="1"/>
    <x v="1"/>
    <x v="2"/>
    <n v="13995"/>
    <n v="25"/>
    <n v="349875"/>
  </r>
  <r>
    <n v="14"/>
    <x v="4"/>
    <s v="EMP267"/>
    <n v="2020"/>
    <n v="1"/>
    <x v="4"/>
    <s v="1"/>
    <x v="1"/>
    <x v="1"/>
    <x v="1"/>
    <x v="2"/>
    <n v="13995"/>
    <n v="30"/>
    <n v="419850"/>
  </r>
  <r>
    <n v="14"/>
    <x v="4"/>
    <s v="EMP267"/>
    <n v="2020"/>
    <n v="1"/>
    <x v="4"/>
    <s v="2"/>
    <x v="1"/>
    <x v="1"/>
    <x v="1"/>
    <x v="2"/>
    <n v="13995"/>
    <n v="38"/>
    <n v="531810"/>
  </r>
  <r>
    <n v="14"/>
    <x v="4"/>
    <s v="EMP267"/>
    <n v="2020"/>
    <n v="1"/>
    <x v="4"/>
    <s v="3"/>
    <x v="1"/>
    <x v="1"/>
    <x v="1"/>
    <x v="2"/>
    <n v="13995"/>
    <n v="47"/>
    <n v="657765"/>
  </r>
  <r>
    <n v="14"/>
    <x v="4"/>
    <s v="EMP267"/>
    <n v="2020"/>
    <n v="1"/>
    <x v="4"/>
    <s v="4"/>
    <x v="1"/>
    <x v="1"/>
    <x v="1"/>
    <x v="2"/>
    <n v="13995"/>
    <n v="30"/>
    <n v="419850"/>
  </r>
  <r>
    <n v="14"/>
    <x v="4"/>
    <s v="EMP267"/>
    <n v="2020"/>
    <n v="1"/>
    <x v="4"/>
    <s v="5"/>
    <x v="1"/>
    <x v="1"/>
    <x v="1"/>
    <x v="2"/>
    <n v="13995"/>
    <n v="43"/>
    <n v="601785"/>
  </r>
  <r>
    <n v="14"/>
    <x v="4"/>
    <s v="EMP267"/>
    <n v="2020"/>
    <n v="1"/>
    <x v="4"/>
    <s v="6"/>
    <x v="1"/>
    <x v="1"/>
    <x v="1"/>
    <x v="2"/>
    <n v="13995"/>
    <n v="58"/>
    <n v="811710"/>
  </r>
  <r>
    <n v="14"/>
    <x v="4"/>
    <s v="EMP267"/>
    <n v="2020"/>
    <n v="1"/>
    <x v="4"/>
    <s v="7"/>
    <x v="1"/>
    <x v="1"/>
    <x v="1"/>
    <x v="2"/>
    <n v="13995"/>
    <n v="86"/>
    <n v="1203570"/>
  </r>
  <r>
    <n v="14"/>
    <x v="4"/>
    <s v="EMP267"/>
    <n v="2020"/>
    <n v="1"/>
    <x v="4"/>
    <s v="8"/>
    <x v="1"/>
    <x v="1"/>
    <x v="1"/>
    <x v="2"/>
    <n v="13995"/>
    <n v="79"/>
    <n v="1105605"/>
  </r>
  <r>
    <n v="14"/>
    <x v="4"/>
    <s v="EMP267"/>
    <n v="2020"/>
    <n v="1"/>
    <x v="4"/>
    <s v="9"/>
    <x v="1"/>
    <x v="1"/>
    <x v="1"/>
    <x v="2"/>
    <n v="13995"/>
    <n v="67"/>
    <n v="937665"/>
  </r>
  <r>
    <n v="14"/>
    <x v="4"/>
    <s v="EMP267"/>
    <n v="2020"/>
    <n v="1"/>
    <x v="4"/>
    <s v="10"/>
    <x v="1"/>
    <x v="1"/>
    <x v="1"/>
    <x v="2"/>
    <n v="13995"/>
    <n v="42"/>
    <n v="587790"/>
  </r>
  <r>
    <n v="14"/>
    <x v="4"/>
    <s v="EMP267"/>
    <n v="2020"/>
    <n v="1"/>
    <x v="4"/>
    <s v="11"/>
    <x v="1"/>
    <x v="1"/>
    <x v="1"/>
    <x v="2"/>
    <n v="13995"/>
    <n v="44"/>
    <n v="615780"/>
  </r>
  <r>
    <n v="14"/>
    <x v="4"/>
    <s v="EMP267"/>
    <n v="2020"/>
    <n v="1"/>
    <x v="4"/>
    <s v="12"/>
    <x v="1"/>
    <x v="1"/>
    <x v="1"/>
    <x v="2"/>
    <n v="13995"/>
    <n v="29"/>
    <n v="405855"/>
  </r>
  <r>
    <n v="14"/>
    <x v="4"/>
    <s v="EMP267"/>
    <n v="2020"/>
    <n v="1"/>
    <x v="4"/>
    <s v="13"/>
    <x v="1"/>
    <x v="1"/>
    <x v="1"/>
    <x v="2"/>
    <n v="13995"/>
    <n v="43"/>
    <n v="601785"/>
  </r>
  <r>
    <n v="14"/>
    <x v="4"/>
    <s v="EMP267"/>
    <n v="2020"/>
    <n v="2"/>
    <x v="5"/>
    <s v="14"/>
    <x v="1"/>
    <x v="1"/>
    <x v="1"/>
    <x v="2"/>
    <n v="13995"/>
    <n v="48"/>
    <n v="671760"/>
  </r>
  <r>
    <n v="14"/>
    <x v="4"/>
    <s v="EMP267"/>
    <n v="2020"/>
    <n v="2"/>
    <x v="5"/>
    <s v="15"/>
    <x v="1"/>
    <x v="1"/>
    <x v="1"/>
    <x v="2"/>
    <n v="13995"/>
    <n v="66"/>
    <n v="923670"/>
  </r>
  <r>
    <n v="14"/>
    <x v="4"/>
    <s v="EMP267"/>
    <n v="2020"/>
    <n v="2"/>
    <x v="5"/>
    <s v="16"/>
    <x v="1"/>
    <x v="1"/>
    <x v="1"/>
    <x v="2"/>
    <n v="13995"/>
    <n v="61"/>
    <n v="853695"/>
  </r>
  <r>
    <n v="14"/>
    <x v="4"/>
    <s v="EMP267"/>
    <n v="2020"/>
    <n v="2"/>
    <x v="5"/>
    <s v="17"/>
    <x v="1"/>
    <x v="1"/>
    <x v="1"/>
    <x v="2"/>
    <n v="13995"/>
    <n v="52"/>
    <n v="727740"/>
  </r>
  <r>
    <n v="14"/>
    <x v="4"/>
    <s v="EMP267"/>
    <n v="2020"/>
    <n v="2"/>
    <x v="5"/>
    <s v="18"/>
    <x v="1"/>
    <x v="1"/>
    <x v="1"/>
    <x v="2"/>
    <n v="13995"/>
    <n v="89"/>
    <n v="1245555"/>
  </r>
  <r>
    <n v="14"/>
    <x v="4"/>
    <s v="EMP267"/>
    <n v="2020"/>
    <n v="2"/>
    <x v="5"/>
    <s v="19"/>
    <x v="1"/>
    <x v="1"/>
    <x v="1"/>
    <x v="2"/>
    <n v="13995"/>
    <n v="40"/>
    <n v="559800"/>
  </r>
  <r>
    <n v="14"/>
    <x v="4"/>
    <s v="EMP267"/>
    <n v="2020"/>
    <n v="2"/>
    <x v="5"/>
    <s v="20"/>
    <x v="1"/>
    <x v="1"/>
    <x v="1"/>
    <x v="2"/>
    <n v="13995"/>
    <n v="56"/>
    <n v="783720"/>
  </r>
  <r>
    <n v="14"/>
    <x v="4"/>
    <s v="EMP267"/>
    <n v="2020"/>
    <n v="2"/>
    <x v="5"/>
    <s v="21"/>
    <x v="1"/>
    <x v="1"/>
    <x v="1"/>
    <x v="2"/>
    <n v="13995"/>
    <n v="91"/>
    <n v="1273545"/>
  </r>
  <r>
    <n v="14"/>
    <x v="4"/>
    <s v="EMP267"/>
    <n v="2020"/>
    <n v="2"/>
    <x v="5"/>
    <s v="22"/>
    <x v="1"/>
    <x v="1"/>
    <x v="1"/>
    <x v="2"/>
    <n v="13995"/>
    <n v="87"/>
    <n v="1217565"/>
  </r>
  <r>
    <n v="14"/>
    <x v="4"/>
    <s v="EMP267"/>
    <n v="2020"/>
    <n v="2"/>
    <x v="5"/>
    <s v="23"/>
    <x v="1"/>
    <x v="1"/>
    <x v="1"/>
    <x v="2"/>
    <n v="13995"/>
    <n v="75"/>
    <n v="1049625"/>
  </r>
  <r>
    <n v="14"/>
    <x v="4"/>
    <s v="EMP267"/>
    <n v="2020"/>
    <n v="2"/>
    <x v="5"/>
    <s v="24"/>
    <x v="1"/>
    <x v="1"/>
    <x v="1"/>
    <x v="2"/>
    <n v="13995"/>
    <n v="63"/>
    <n v="881685"/>
  </r>
  <r>
    <n v="14"/>
    <x v="4"/>
    <s v="EMP267"/>
    <n v="2020"/>
    <n v="2"/>
    <x v="5"/>
    <s v="25"/>
    <x v="1"/>
    <x v="1"/>
    <x v="1"/>
    <x v="2"/>
    <n v="13995"/>
    <n v="36"/>
    <n v="503820"/>
  </r>
  <r>
    <n v="14"/>
    <x v="4"/>
    <s v="EMP267"/>
    <n v="2020"/>
    <n v="3"/>
    <x v="6"/>
    <s v="26"/>
    <x v="1"/>
    <x v="1"/>
    <x v="1"/>
    <x v="2"/>
    <n v="13995"/>
    <n v="26"/>
    <n v="363870"/>
  </r>
  <r>
    <n v="14"/>
    <x v="4"/>
    <s v="EMP267"/>
    <n v="2020"/>
    <n v="3"/>
    <x v="6"/>
    <s v="27"/>
    <x v="1"/>
    <x v="1"/>
    <x v="1"/>
    <x v="2"/>
    <n v="13995"/>
    <n v="29"/>
    <n v="405855"/>
  </r>
  <r>
    <n v="14"/>
    <x v="4"/>
    <s v="EMP267"/>
    <n v="2020"/>
    <n v="3"/>
    <x v="6"/>
    <s v="28"/>
    <x v="1"/>
    <x v="1"/>
    <x v="1"/>
    <x v="2"/>
    <n v="13995"/>
    <n v="28"/>
    <n v="391860"/>
  </r>
  <r>
    <n v="14"/>
    <x v="4"/>
    <s v="EMP267"/>
    <n v="2020"/>
    <n v="3"/>
    <x v="6"/>
    <s v="29"/>
    <x v="1"/>
    <x v="1"/>
    <x v="1"/>
    <x v="2"/>
    <n v="13995"/>
    <n v="39"/>
    <n v="545805"/>
  </r>
  <r>
    <n v="14"/>
    <x v="4"/>
    <s v="EMP267"/>
    <n v="2020"/>
    <n v="3"/>
    <x v="6"/>
    <s v="30"/>
    <x v="1"/>
    <x v="1"/>
    <x v="1"/>
    <x v="2"/>
    <n v="13995"/>
    <n v="32"/>
    <n v="447840"/>
  </r>
  <r>
    <n v="14"/>
    <x v="4"/>
    <s v="EMP267"/>
    <n v="2020"/>
    <n v="3"/>
    <x v="6"/>
    <s v="31"/>
    <x v="1"/>
    <x v="1"/>
    <x v="1"/>
    <x v="2"/>
    <n v="13995"/>
    <n v="30"/>
    <n v="419850"/>
  </r>
  <r>
    <n v="14"/>
    <x v="4"/>
    <s v="EMP267"/>
    <n v="2020"/>
    <n v="3"/>
    <x v="6"/>
    <s v="32"/>
    <x v="1"/>
    <x v="1"/>
    <x v="1"/>
    <x v="2"/>
    <n v="13995"/>
    <n v="35"/>
    <n v="489825"/>
  </r>
  <r>
    <n v="14"/>
    <x v="4"/>
    <s v="EMP267"/>
    <n v="2020"/>
    <n v="3"/>
    <x v="6"/>
    <s v="33"/>
    <x v="1"/>
    <x v="1"/>
    <x v="1"/>
    <x v="2"/>
    <n v="13995"/>
    <n v="35"/>
    <n v="489825"/>
  </r>
  <r>
    <n v="14"/>
    <x v="4"/>
    <s v="EMP267"/>
    <n v="2020"/>
    <n v="3"/>
    <x v="6"/>
    <s v="34"/>
    <x v="1"/>
    <x v="1"/>
    <x v="1"/>
    <x v="2"/>
    <n v="13995"/>
    <n v="40"/>
    <n v="559800"/>
  </r>
  <r>
    <n v="14"/>
    <x v="4"/>
    <s v="EMP267"/>
    <n v="2020"/>
    <n v="3"/>
    <x v="6"/>
    <s v="35"/>
    <x v="1"/>
    <x v="1"/>
    <x v="1"/>
    <x v="2"/>
    <n v="13995"/>
    <n v="44"/>
    <n v="615780"/>
  </r>
  <r>
    <n v="14"/>
    <x v="4"/>
    <s v="EMP267"/>
    <n v="2020"/>
    <n v="3"/>
    <x v="6"/>
    <s v="36"/>
    <x v="1"/>
    <x v="1"/>
    <x v="1"/>
    <x v="2"/>
    <n v="13995"/>
    <n v="45"/>
    <n v="629775"/>
  </r>
  <r>
    <n v="14"/>
    <x v="4"/>
    <s v="EMP267"/>
    <n v="2020"/>
    <n v="3"/>
    <x v="6"/>
    <s v="37"/>
    <x v="1"/>
    <x v="1"/>
    <x v="1"/>
    <x v="2"/>
    <n v="13995"/>
    <n v="50"/>
    <n v="699750"/>
  </r>
  <r>
    <n v="14"/>
    <x v="4"/>
    <s v="EMP267"/>
    <n v="2020"/>
    <n v="3"/>
    <x v="6"/>
    <s v="38"/>
    <x v="1"/>
    <x v="1"/>
    <x v="1"/>
    <x v="2"/>
    <n v="13995"/>
    <n v="45"/>
    <n v="629775"/>
  </r>
  <r>
    <n v="14"/>
    <x v="4"/>
    <s v="EMP267"/>
    <n v="2020"/>
    <n v="4"/>
    <x v="7"/>
    <s v="39"/>
    <x v="1"/>
    <x v="1"/>
    <x v="1"/>
    <x v="2"/>
    <n v="14550"/>
    <n v="25"/>
    <n v="363750"/>
  </r>
  <r>
    <n v="14"/>
    <x v="4"/>
    <s v="EMP267"/>
    <n v="2020"/>
    <n v="4"/>
    <x v="7"/>
    <s v="40"/>
    <x v="1"/>
    <x v="1"/>
    <x v="1"/>
    <x v="2"/>
    <n v="14550"/>
    <n v="31"/>
    <n v="451050"/>
  </r>
  <r>
    <n v="14"/>
    <x v="4"/>
    <s v="EMP267"/>
    <n v="2020"/>
    <n v="4"/>
    <x v="7"/>
    <s v="41"/>
    <x v="1"/>
    <x v="1"/>
    <x v="1"/>
    <x v="2"/>
    <n v="14550"/>
    <n v="26"/>
    <n v="378300"/>
  </r>
  <r>
    <n v="14"/>
    <x v="4"/>
    <s v="EMP267"/>
    <n v="2020"/>
    <n v="4"/>
    <x v="7"/>
    <s v="42"/>
    <x v="1"/>
    <x v="1"/>
    <x v="1"/>
    <x v="2"/>
    <n v="14550"/>
    <n v="24"/>
    <n v="349200"/>
  </r>
  <r>
    <n v="14"/>
    <x v="4"/>
    <s v="EMP267"/>
    <n v="2020"/>
    <n v="4"/>
    <x v="7"/>
    <s v="43"/>
    <x v="1"/>
    <x v="1"/>
    <x v="1"/>
    <x v="2"/>
    <n v="14550"/>
    <n v="17"/>
    <n v="247350"/>
  </r>
  <r>
    <n v="14"/>
    <x v="4"/>
    <s v="EMP267"/>
    <n v="2020"/>
    <n v="4"/>
    <x v="7"/>
    <s v="44"/>
    <x v="1"/>
    <x v="1"/>
    <x v="1"/>
    <x v="2"/>
    <n v="14550"/>
    <n v="17"/>
    <n v="247350"/>
  </r>
  <r>
    <n v="14"/>
    <x v="4"/>
    <s v="EMP267"/>
    <n v="2020"/>
    <n v="4"/>
    <x v="7"/>
    <s v="45"/>
    <x v="1"/>
    <x v="1"/>
    <x v="1"/>
    <x v="2"/>
    <n v="14550"/>
    <n v="25"/>
    <n v="363750"/>
  </r>
  <r>
    <n v="14"/>
    <x v="4"/>
    <s v="EMP267"/>
    <n v="2020"/>
    <n v="4"/>
    <x v="7"/>
    <s v="46"/>
    <x v="1"/>
    <x v="1"/>
    <x v="1"/>
    <x v="2"/>
    <n v="14550"/>
    <n v="31"/>
    <n v="451050"/>
  </r>
  <r>
    <n v="14"/>
    <x v="4"/>
    <s v="EMP267"/>
    <n v="2020"/>
    <n v="4"/>
    <x v="7"/>
    <s v="47"/>
    <x v="1"/>
    <x v="1"/>
    <x v="1"/>
    <x v="2"/>
    <n v="14550"/>
    <n v="31"/>
    <n v="451050"/>
  </r>
  <r>
    <n v="14"/>
    <x v="4"/>
    <s v="EMP267"/>
    <n v="2020"/>
    <n v="4"/>
    <x v="7"/>
    <s v="48"/>
    <x v="1"/>
    <x v="1"/>
    <x v="1"/>
    <x v="2"/>
    <n v="14550"/>
    <n v="25"/>
    <n v="363750"/>
  </r>
  <r>
    <n v="14"/>
    <x v="4"/>
    <s v="EMP267"/>
    <n v="2020"/>
    <n v="4"/>
    <x v="7"/>
    <s v="49"/>
    <x v="1"/>
    <x v="1"/>
    <x v="1"/>
    <x v="2"/>
    <n v="14550"/>
    <n v="28"/>
    <n v="407400"/>
  </r>
  <r>
    <n v="14"/>
    <x v="4"/>
    <s v="EMP267"/>
    <n v="2020"/>
    <n v="4"/>
    <x v="7"/>
    <s v="50"/>
    <x v="1"/>
    <x v="1"/>
    <x v="1"/>
    <x v="2"/>
    <n v="14550"/>
    <n v="17"/>
    <n v="247350"/>
  </r>
  <r>
    <n v="14"/>
    <x v="4"/>
    <s v="EMP267"/>
    <n v="2020"/>
    <n v="4"/>
    <x v="7"/>
    <s v="51"/>
    <x v="1"/>
    <x v="1"/>
    <x v="1"/>
    <x v="2"/>
    <n v="14550"/>
    <n v="14"/>
    <n v="203700"/>
  </r>
  <r>
    <n v="15"/>
    <x v="2"/>
    <s v="EMP244"/>
    <n v="2021"/>
    <n v="1"/>
    <x v="0"/>
    <s v="0"/>
    <x v="0"/>
    <x v="0"/>
    <x v="0"/>
    <x v="0"/>
    <n v="17066"/>
    <n v="29"/>
    <n v="494914"/>
  </r>
  <r>
    <n v="15"/>
    <x v="2"/>
    <s v="EMP244"/>
    <n v="2021"/>
    <n v="1"/>
    <x v="0"/>
    <s v="1"/>
    <x v="0"/>
    <x v="0"/>
    <x v="0"/>
    <x v="0"/>
    <n v="17066"/>
    <n v="22"/>
    <n v="375452"/>
  </r>
  <r>
    <n v="15"/>
    <x v="2"/>
    <s v="EMP244"/>
    <n v="2021"/>
    <n v="1"/>
    <x v="0"/>
    <s v="2"/>
    <x v="0"/>
    <x v="0"/>
    <x v="0"/>
    <x v="0"/>
    <n v="17066"/>
    <n v="36"/>
    <n v="614376"/>
  </r>
  <r>
    <n v="15"/>
    <x v="2"/>
    <s v="EMP244"/>
    <n v="2021"/>
    <n v="1"/>
    <x v="0"/>
    <s v="3"/>
    <x v="0"/>
    <x v="0"/>
    <x v="0"/>
    <x v="0"/>
    <n v="17066"/>
    <n v="47"/>
    <n v="802102"/>
  </r>
  <r>
    <n v="15"/>
    <x v="2"/>
    <s v="EMP244"/>
    <n v="2021"/>
    <n v="1"/>
    <x v="0"/>
    <s v="4"/>
    <x v="0"/>
    <x v="0"/>
    <x v="0"/>
    <x v="0"/>
    <n v="17066"/>
    <n v="61"/>
    <n v="1041026"/>
  </r>
  <r>
    <n v="15"/>
    <x v="2"/>
    <s v="EMP244"/>
    <n v="2021"/>
    <n v="1"/>
    <x v="0"/>
    <s v="5"/>
    <x v="0"/>
    <x v="0"/>
    <x v="0"/>
    <x v="0"/>
    <n v="17066"/>
    <n v="55"/>
    <n v="938630"/>
  </r>
  <r>
    <n v="15"/>
    <x v="2"/>
    <s v="EMP244"/>
    <n v="2021"/>
    <n v="1"/>
    <x v="0"/>
    <s v="6"/>
    <x v="0"/>
    <x v="0"/>
    <x v="0"/>
    <x v="0"/>
    <n v="17066"/>
    <n v="69"/>
    <n v="1177554"/>
  </r>
  <r>
    <n v="15"/>
    <x v="2"/>
    <s v="EMP244"/>
    <n v="2021"/>
    <n v="1"/>
    <x v="0"/>
    <s v="7"/>
    <x v="0"/>
    <x v="0"/>
    <x v="0"/>
    <x v="0"/>
    <n v="17066"/>
    <n v="47"/>
    <n v="802102"/>
  </r>
  <r>
    <n v="15"/>
    <x v="2"/>
    <s v="EMP244"/>
    <n v="2021"/>
    <n v="1"/>
    <x v="0"/>
    <s v="8"/>
    <x v="0"/>
    <x v="0"/>
    <x v="0"/>
    <x v="0"/>
    <n v="17066"/>
    <n v="67"/>
    <n v="1143422"/>
  </r>
  <r>
    <n v="15"/>
    <x v="2"/>
    <s v="EMP244"/>
    <n v="2021"/>
    <n v="1"/>
    <x v="0"/>
    <s v="9"/>
    <x v="0"/>
    <x v="0"/>
    <x v="0"/>
    <x v="0"/>
    <n v="17066"/>
    <n v="69"/>
    <n v="1177554"/>
  </r>
  <r>
    <n v="15"/>
    <x v="2"/>
    <s v="EMP244"/>
    <n v="2021"/>
    <n v="1"/>
    <x v="0"/>
    <s v="10"/>
    <x v="0"/>
    <x v="0"/>
    <x v="0"/>
    <x v="0"/>
    <n v="17066"/>
    <n v="38"/>
    <n v="648508"/>
  </r>
  <r>
    <n v="15"/>
    <x v="2"/>
    <s v="EMP244"/>
    <n v="2021"/>
    <n v="1"/>
    <x v="0"/>
    <s v="11"/>
    <x v="0"/>
    <x v="0"/>
    <x v="0"/>
    <x v="0"/>
    <n v="17066"/>
    <n v="47"/>
    <n v="802102"/>
  </r>
  <r>
    <n v="15"/>
    <x v="2"/>
    <s v="EMP244"/>
    <n v="2021"/>
    <n v="1"/>
    <x v="0"/>
    <s v="12"/>
    <x v="0"/>
    <x v="0"/>
    <x v="0"/>
    <x v="0"/>
    <n v="17066"/>
    <n v="40"/>
    <n v="682640"/>
  </r>
  <r>
    <n v="15"/>
    <x v="2"/>
    <s v="EMP244"/>
    <n v="2021"/>
    <n v="1"/>
    <x v="0"/>
    <s v="13"/>
    <x v="0"/>
    <x v="0"/>
    <x v="0"/>
    <x v="0"/>
    <n v="17066"/>
    <n v="53"/>
    <n v="904498"/>
  </r>
  <r>
    <n v="15"/>
    <x v="2"/>
    <s v="EMP244"/>
    <n v="2021"/>
    <n v="2"/>
    <x v="1"/>
    <s v="14"/>
    <x v="0"/>
    <x v="0"/>
    <x v="0"/>
    <x v="0"/>
    <n v="17066"/>
    <n v="36"/>
    <n v="614376"/>
  </r>
  <r>
    <n v="15"/>
    <x v="2"/>
    <s v="EMP244"/>
    <n v="2021"/>
    <n v="2"/>
    <x v="1"/>
    <s v="15"/>
    <x v="0"/>
    <x v="0"/>
    <x v="0"/>
    <x v="0"/>
    <n v="17066"/>
    <n v="70"/>
    <n v="1194620"/>
  </r>
  <r>
    <n v="15"/>
    <x v="2"/>
    <s v="EMP244"/>
    <n v="2021"/>
    <n v="2"/>
    <x v="1"/>
    <s v="16"/>
    <x v="0"/>
    <x v="0"/>
    <x v="0"/>
    <x v="0"/>
    <n v="17066"/>
    <n v="65"/>
    <n v="1109290"/>
  </r>
  <r>
    <n v="15"/>
    <x v="2"/>
    <s v="EMP244"/>
    <n v="2021"/>
    <n v="2"/>
    <x v="1"/>
    <s v="17"/>
    <x v="0"/>
    <x v="0"/>
    <x v="0"/>
    <x v="0"/>
    <n v="17066"/>
    <n v="57"/>
    <n v="972762"/>
  </r>
  <r>
    <n v="15"/>
    <x v="2"/>
    <s v="EMP244"/>
    <n v="2021"/>
    <n v="2"/>
    <x v="1"/>
    <s v="18"/>
    <x v="0"/>
    <x v="0"/>
    <x v="0"/>
    <x v="0"/>
    <n v="17066"/>
    <n v="72"/>
    <n v="1228752"/>
  </r>
  <r>
    <n v="15"/>
    <x v="2"/>
    <s v="EMP244"/>
    <n v="2021"/>
    <n v="2"/>
    <x v="1"/>
    <s v="19"/>
    <x v="0"/>
    <x v="0"/>
    <x v="0"/>
    <x v="0"/>
    <n v="17066"/>
    <n v="87"/>
    <n v="1484742"/>
  </r>
  <r>
    <n v="15"/>
    <x v="2"/>
    <s v="EMP244"/>
    <n v="2021"/>
    <n v="2"/>
    <x v="1"/>
    <s v="20"/>
    <x v="0"/>
    <x v="0"/>
    <x v="0"/>
    <x v="0"/>
    <n v="17066"/>
    <n v="76"/>
    <n v="1297016"/>
  </r>
  <r>
    <n v="15"/>
    <x v="2"/>
    <s v="EMP244"/>
    <n v="2021"/>
    <n v="2"/>
    <x v="1"/>
    <s v="21"/>
    <x v="0"/>
    <x v="0"/>
    <x v="0"/>
    <x v="0"/>
    <n v="17066"/>
    <n v="63"/>
    <n v="1075158"/>
  </r>
  <r>
    <n v="15"/>
    <x v="2"/>
    <s v="EMP244"/>
    <n v="2021"/>
    <n v="2"/>
    <x v="1"/>
    <s v="22"/>
    <x v="0"/>
    <x v="0"/>
    <x v="0"/>
    <x v="0"/>
    <n v="17066"/>
    <n v="68"/>
    <n v="1160488"/>
  </r>
  <r>
    <n v="15"/>
    <x v="2"/>
    <s v="EMP244"/>
    <n v="2021"/>
    <n v="2"/>
    <x v="1"/>
    <s v="23"/>
    <x v="0"/>
    <x v="0"/>
    <x v="0"/>
    <x v="0"/>
    <n v="17066"/>
    <n v="76"/>
    <n v="1297016"/>
  </r>
  <r>
    <n v="15"/>
    <x v="2"/>
    <s v="EMP244"/>
    <n v="2021"/>
    <n v="2"/>
    <x v="1"/>
    <s v="24"/>
    <x v="0"/>
    <x v="0"/>
    <x v="0"/>
    <x v="0"/>
    <n v="17066"/>
    <n v="45"/>
    <n v="767970"/>
  </r>
  <r>
    <n v="15"/>
    <x v="2"/>
    <s v="EMP244"/>
    <n v="2021"/>
    <n v="2"/>
    <x v="1"/>
    <s v="25"/>
    <x v="0"/>
    <x v="0"/>
    <x v="0"/>
    <x v="0"/>
    <n v="17066"/>
    <n v="22"/>
    <n v="375452"/>
  </r>
  <r>
    <n v="15"/>
    <x v="2"/>
    <s v="EMP244"/>
    <n v="2021"/>
    <n v="3"/>
    <x v="2"/>
    <s v="26"/>
    <x v="0"/>
    <x v="0"/>
    <x v="0"/>
    <x v="0"/>
    <n v="17066"/>
    <n v="27"/>
    <n v="460782"/>
  </r>
  <r>
    <n v="15"/>
    <x v="2"/>
    <s v="EMP244"/>
    <n v="2021"/>
    <n v="3"/>
    <x v="2"/>
    <s v="27"/>
    <x v="0"/>
    <x v="0"/>
    <x v="0"/>
    <x v="0"/>
    <n v="17066"/>
    <n v="33"/>
    <n v="563178"/>
  </r>
  <r>
    <n v="15"/>
    <x v="2"/>
    <s v="EMP244"/>
    <n v="2021"/>
    <n v="3"/>
    <x v="2"/>
    <s v="28"/>
    <x v="0"/>
    <x v="0"/>
    <x v="0"/>
    <x v="0"/>
    <n v="17066"/>
    <n v="41"/>
    <n v="699706"/>
  </r>
  <r>
    <n v="15"/>
    <x v="2"/>
    <s v="EMP244"/>
    <n v="2021"/>
    <n v="3"/>
    <x v="2"/>
    <s v="29"/>
    <x v="0"/>
    <x v="0"/>
    <x v="0"/>
    <x v="0"/>
    <n v="17066"/>
    <n v="24"/>
    <n v="409584"/>
  </r>
  <r>
    <n v="15"/>
    <x v="2"/>
    <s v="EMP244"/>
    <n v="2021"/>
    <n v="3"/>
    <x v="2"/>
    <s v="30"/>
    <x v="0"/>
    <x v="0"/>
    <x v="0"/>
    <x v="0"/>
    <n v="17066"/>
    <n v="30"/>
    <n v="511980"/>
  </r>
  <r>
    <n v="15"/>
    <x v="2"/>
    <s v="EMP244"/>
    <n v="2021"/>
    <n v="3"/>
    <x v="2"/>
    <s v="31"/>
    <x v="0"/>
    <x v="0"/>
    <x v="0"/>
    <x v="0"/>
    <n v="17066"/>
    <n v="33"/>
    <n v="563178"/>
  </r>
  <r>
    <n v="15"/>
    <x v="2"/>
    <s v="EMP244"/>
    <n v="2021"/>
    <n v="3"/>
    <x v="2"/>
    <s v="32"/>
    <x v="0"/>
    <x v="0"/>
    <x v="0"/>
    <x v="0"/>
    <n v="17066"/>
    <n v="28"/>
    <n v="477848"/>
  </r>
  <r>
    <n v="15"/>
    <x v="2"/>
    <s v="EMP244"/>
    <n v="2021"/>
    <n v="3"/>
    <x v="2"/>
    <s v="33"/>
    <x v="0"/>
    <x v="0"/>
    <x v="0"/>
    <x v="0"/>
    <n v="17066"/>
    <n v="28"/>
    <n v="477848"/>
  </r>
  <r>
    <n v="15"/>
    <x v="2"/>
    <s v="EMP244"/>
    <n v="2021"/>
    <n v="3"/>
    <x v="2"/>
    <s v="34"/>
    <x v="0"/>
    <x v="0"/>
    <x v="0"/>
    <x v="0"/>
    <n v="17066"/>
    <n v="38"/>
    <n v="648508"/>
  </r>
  <r>
    <n v="15"/>
    <x v="2"/>
    <s v="EMP244"/>
    <n v="2021"/>
    <n v="3"/>
    <x v="2"/>
    <s v="35"/>
    <x v="0"/>
    <x v="0"/>
    <x v="0"/>
    <x v="0"/>
    <n v="17066"/>
    <n v="40"/>
    <n v="682640"/>
  </r>
  <r>
    <n v="15"/>
    <x v="2"/>
    <s v="EMP244"/>
    <n v="2021"/>
    <n v="3"/>
    <x v="2"/>
    <s v="36"/>
    <x v="0"/>
    <x v="0"/>
    <x v="0"/>
    <x v="0"/>
    <n v="17066"/>
    <n v="39"/>
    <n v="665574"/>
  </r>
  <r>
    <n v="15"/>
    <x v="2"/>
    <s v="EMP244"/>
    <n v="2021"/>
    <n v="3"/>
    <x v="2"/>
    <s v="37"/>
    <x v="0"/>
    <x v="0"/>
    <x v="0"/>
    <x v="0"/>
    <n v="17066"/>
    <n v="54"/>
    <n v="921564"/>
  </r>
  <r>
    <n v="15"/>
    <x v="2"/>
    <s v="EMP244"/>
    <n v="2021"/>
    <n v="3"/>
    <x v="2"/>
    <s v="38"/>
    <x v="0"/>
    <x v="0"/>
    <x v="0"/>
    <x v="0"/>
    <n v="17066"/>
    <n v="26"/>
    <n v="443716"/>
  </r>
  <r>
    <n v="15"/>
    <x v="2"/>
    <s v="EMP244"/>
    <n v="2021"/>
    <n v="4"/>
    <x v="3"/>
    <s v="39"/>
    <x v="0"/>
    <x v="0"/>
    <x v="0"/>
    <x v="0"/>
    <n v="18000"/>
    <n v="25"/>
    <n v="450000"/>
  </r>
  <r>
    <n v="15"/>
    <x v="2"/>
    <s v="EMP244"/>
    <n v="2021"/>
    <n v="4"/>
    <x v="3"/>
    <s v="40"/>
    <x v="0"/>
    <x v="0"/>
    <x v="0"/>
    <x v="0"/>
    <n v="18000"/>
    <n v="31"/>
    <n v="558000"/>
  </r>
  <r>
    <n v="15"/>
    <x v="2"/>
    <s v="EMP244"/>
    <n v="2021"/>
    <n v="4"/>
    <x v="3"/>
    <s v="41"/>
    <x v="0"/>
    <x v="0"/>
    <x v="0"/>
    <x v="0"/>
    <n v="18000"/>
    <n v="30"/>
    <n v="540000"/>
  </r>
  <r>
    <n v="15"/>
    <x v="2"/>
    <s v="EMP244"/>
    <n v="2021"/>
    <n v="4"/>
    <x v="3"/>
    <s v="42"/>
    <x v="0"/>
    <x v="0"/>
    <x v="0"/>
    <x v="0"/>
    <n v="18000"/>
    <n v="23"/>
    <n v="414000"/>
  </r>
  <r>
    <n v="15"/>
    <x v="2"/>
    <s v="EMP244"/>
    <n v="2021"/>
    <n v="4"/>
    <x v="3"/>
    <s v="43"/>
    <x v="0"/>
    <x v="0"/>
    <x v="0"/>
    <x v="0"/>
    <n v="18000"/>
    <n v="16"/>
    <n v="288000"/>
  </r>
  <r>
    <n v="15"/>
    <x v="2"/>
    <s v="EMP244"/>
    <n v="2021"/>
    <n v="4"/>
    <x v="3"/>
    <s v="44"/>
    <x v="0"/>
    <x v="0"/>
    <x v="0"/>
    <x v="0"/>
    <n v="18000"/>
    <n v="23"/>
    <n v="414000"/>
  </r>
  <r>
    <n v="15"/>
    <x v="2"/>
    <s v="EMP244"/>
    <n v="2021"/>
    <n v="4"/>
    <x v="3"/>
    <s v="45"/>
    <x v="0"/>
    <x v="0"/>
    <x v="0"/>
    <x v="0"/>
    <n v="18000"/>
    <n v="14"/>
    <n v="252000"/>
  </r>
  <r>
    <n v="15"/>
    <x v="2"/>
    <s v="EMP244"/>
    <n v="2021"/>
    <n v="4"/>
    <x v="3"/>
    <s v="46"/>
    <x v="0"/>
    <x v="0"/>
    <x v="0"/>
    <x v="0"/>
    <n v="18000"/>
    <n v="30"/>
    <n v="540000"/>
  </r>
  <r>
    <n v="15"/>
    <x v="2"/>
    <s v="EMP244"/>
    <n v="2021"/>
    <n v="4"/>
    <x v="3"/>
    <s v="47"/>
    <x v="0"/>
    <x v="0"/>
    <x v="0"/>
    <x v="0"/>
    <n v="18000"/>
    <n v="30"/>
    <n v="540000"/>
  </r>
  <r>
    <n v="15"/>
    <x v="2"/>
    <s v="EMP244"/>
    <n v="2021"/>
    <n v="4"/>
    <x v="3"/>
    <s v="48"/>
    <x v="0"/>
    <x v="0"/>
    <x v="0"/>
    <x v="0"/>
    <n v="18000"/>
    <n v="25"/>
    <n v="450000"/>
  </r>
  <r>
    <n v="15"/>
    <x v="2"/>
    <s v="EMP244"/>
    <n v="2021"/>
    <n v="4"/>
    <x v="3"/>
    <s v="49"/>
    <x v="0"/>
    <x v="0"/>
    <x v="0"/>
    <x v="0"/>
    <n v="18000"/>
    <n v="10"/>
    <n v="180000"/>
  </r>
  <r>
    <n v="15"/>
    <x v="2"/>
    <s v="EMP244"/>
    <n v="2021"/>
    <n v="4"/>
    <x v="3"/>
    <s v="50"/>
    <x v="0"/>
    <x v="0"/>
    <x v="0"/>
    <x v="0"/>
    <n v="18000"/>
    <n v="14"/>
    <n v="252000"/>
  </r>
  <r>
    <n v="15"/>
    <x v="2"/>
    <s v="EMP244"/>
    <n v="2021"/>
    <n v="4"/>
    <x v="3"/>
    <s v="51"/>
    <x v="0"/>
    <x v="0"/>
    <x v="0"/>
    <x v="0"/>
    <n v="18000"/>
    <n v="9"/>
    <n v="162000"/>
  </r>
  <r>
    <n v="16"/>
    <x v="2"/>
    <s v="EMP244"/>
    <n v="2020"/>
    <n v="1"/>
    <x v="4"/>
    <s v="0"/>
    <x v="0"/>
    <x v="0"/>
    <x v="0"/>
    <x v="0"/>
    <n v="14999"/>
    <n v="21"/>
    <n v="314979"/>
  </r>
  <r>
    <n v="16"/>
    <x v="2"/>
    <s v="EMP244"/>
    <n v="2020"/>
    <n v="1"/>
    <x v="4"/>
    <s v="1"/>
    <x v="0"/>
    <x v="0"/>
    <x v="0"/>
    <x v="0"/>
    <n v="14999"/>
    <n v="42"/>
    <n v="629958"/>
  </r>
  <r>
    <n v="16"/>
    <x v="2"/>
    <s v="EMP244"/>
    <n v="2020"/>
    <n v="1"/>
    <x v="4"/>
    <s v="2"/>
    <x v="0"/>
    <x v="0"/>
    <x v="0"/>
    <x v="0"/>
    <n v="14999"/>
    <n v="31"/>
    <n v="464969"/>
  </r>
  <r>
    <n v="16"/>
    <x v="2"/>
    <s v="EMP244"/>
    <n v="2020"/>
    <n v="1"/>
    <x v="4"/>
    <s v="3"/>
    <x v="0"/>
    <x v="0"/>
    <x v="0"/>
    <x v="0"/>
    <n v="14999"/>
    <n v="43"/>
    <n v="644957"/>
  </r>
  <r>
    <n v="16"/>
    <x v="2"/>
    <s v="EMP244"/>
    <n v="2020"/>
    <n v="1"/>
    <x v="4"/>
    <s v="4"/>
    <x v="0"/>
    <x v="0"/>
    <x v="0"/>
    <x v="0"/>
    <n v="14999"/>
    <n v="50"/>
    <n v="749950"/>
  </r>
  <r>
    <n v="16"/>
    <x v="2"/>
    <s v="EMP244"/>
    <n v="2020"/>
    <n v="1"/>
    <x v="4"/>
    <s v="5"/>
    <x v="0"/>
    <x v="0"/>
    <x v="0"/>
    <x v="0"/>
    <n v="14999"/>
    <n v="59"/>
    <n v="884941"/>
  </r>
  <r>
    <n v="16"/>
    <x v="2"/>
    <s v="EMP244"/>
    <n v="2020"/>
    <n v="1"/>
    <x v="4"/>
    <s v="6"/>
    <x v="0"/>
    <x v="0"/>
    <x v="0"/>
    <x v="0"/>
    <n v="14999"/>
    <n v="91"/>
    <n v="1364909"/>
  </r>
  <r>
    <n v="16"/>
    <x v="2"/>
    <s v="EMP244"/>
    <n v="2020"/>
    <n v="1"/>
    <x v="4"/>
    <s v="7"/>
    <x v="0"/>
    <x v="0"/>
    <x v="0"/>
    <x v="0"/>
    <n v="14999"/>
    <n v="78"/>
    <n v="1169922"/>
  </r>
  <r>
    <n v="16"/>
    <x v="2"/>
    <s v="EMP244"/>
    <n v="2020"/>
    <n v="1"/>
    <x v="4"/>
    <s v="8"/>
    <x v="0"/>
    <x v="0"/>
    <x v="0"/>
    <x v="0"/>
    <n v="14999"/>
    <n v="88"/>
    <n v="1319912"/>
  </r>
  <r>
    <n v="16"/>
    <x v="2"/>
    <s v="EMP244"/>
    <n v="2020"/>
    <n v="1"/>
    <x v="4"/>
    <s v="9"/>
    <x v="0"/>
    <x v="0"/>
    <x v="0"/>
    <x v="0"/>
    <n v="14999"/>
    <n v="51"/>
    <n v="764949"/>
  </r>
  <r>
    <n v="16"/>
    <x v="2"/>
    <s v="EMP244"/>
    <n v="2020"/>
    <n v="1"/>
    <x v="4"/>
    <s v="10"/>
    <x v="0"/>
    <x v="0"/>
    <x v="0"/>
    <x v="0"/>
    <n v="14999"/>
    <n v="54"/>
    <n v="809946"/>
  </r>
  <r>
    <n v="16"/>
    <x v="2"/>
    <s v="EMP244"/>
    <n v="2020"/>
    <n v="1"/>
    <x v="4"/>
    <s v="11"/>
    <x v="0"/>
    <x v="0"/>
    <x v="0"/>
    <x v="0"/>
    <n v="14999"/>
    <n v="39"/>
    <n v="584961"/>
  </r>
  <r>
    <n v="16"/>
    <x v="2"/>
    <s v="EMP244"/>
    <n v="2020"/>
    <n v="1"/>
    <x v="4"/>
    <s v="12"/>
    <x v="0"/>
    <x v="0"/>
    <x v="0"/>
    <x v="0"/>
    <n v="14999"/>
    <n v="43"/>
    <n v="644957"/>
  </r>
  <r>
    <n v="16"/>
    <x v="2"/>
    <s v="EMP244"/>
    <n v="2020"/>
    <n v="1"/>
    <x v="4"/>
    <s v="13"/>
    <x v="0"/>
    <x v="0"/>
    <x v="0"/>
    <x v="0"/>
    <n v="14999"/>
    <n v="52"/>
    <n v="779948"/>
  </r>
  <r>
    <n v="16"/>
    <x v="2"/>
    <s v="EMP244"/>
    <n v="2020"/>
    <n v="2"/>
    <x v="5"/>
    <s v="14"/>
    <x v="0"/>
    <x v="0"/>
    <x v="0"/>
    <x v="0"/>
    <n v="14999"/>
    <n v="37"/>
    <n v="554963"/>
  </r>
  <r>
    <n v="16"/>
    <x v="2"/>
    <s v="EMP244"/>
    <n v="2020"/>
    <n v="2"/>
    <x v="5"/>
    <s v="15"/>
    <x v="0"/>
    <x v="0"/>
    <x v="0"/>
    <x v="0"/>
    <n v="14999"/>
    <n v="70"/>
    <n v="1049930"/>
  </r>
  <r>
    <n v="16"/>
    <x v="2"/>
    <s v="EMP244"/>
    <n v="2020"/>
    <n v="2"/>
    <x v="5"/>
    <s v="16"/>
    <x v="0"/>
    <x v="0"/>
    <x v="0"/>
    <x v="0"/>
    <n v="14999"/>
    <n v="88"/>
    <n v="1319912"/>
  </r>
  <r>
    <n v="16"/>
    <x v="2"/>
    <s v="EMP244"/>
    <n v="2020"/>
    <n v="2"/>
    <x v="5"/>
    <s v="17"/>
    <x v="0"/>
    <x v="0"/>
    <x v="0"/>
    <x v="0"/>
    <n v="14999"/>
    <n v="68"/>
    <n v="1019932"/>
  </r>
  <r>
    <n v="16"/>
    <x v="2"/>
    <s v="EMP244"/>
    <n v="2020"/>
    <n v="2"/>
    <x v="5"/>
    <s v="18"/>
    <x v="0"/>
    <x v="0"/>
    <x v="0"/>
    <x v="0"/>
    <n v="14999"/>
    <n v="84"/>
    <n v="1259916"/>
  </r>
  <r>
    <n v="16"/>
    <x v="2"/>
    <s v="EMP244"/>
    <n v="2020"/>
    <n v="2"/>
    <x v="5"/>
    <s v="19"/>
    <x v="0"/>
    <x v="0"/>
    <x v="0"/>
    <x v="0"/>
    <n v="14999"/>
    <n v="67"/>
    <n v="1004933"/>
  </r>
  <r>
    <n v="16"/>
    <x v="2"/>
    <s v="EMP244"/>
    <n v="2020"/>
    <n v="2"/>
    <x v="5"/>
    <s v="20"/>
    <x v="0"/>
    <x v="0"/>
    <x v="0"/>
    <x v="0"/>
    <n v="14999"/>
    <n v="71"/>
    <n v="1064929"/>
  </r>
  <r>
    <n v="16"/>
    <x v="2"/>
    <s v="EMP244"/>
    <n v="2020"/>
    <n v="2"/>
    <x v="5"/>
    <s v="21"/>
    <x v="0"/>
    <x v="0"/>
    <x v="0"/>
    <x v="0"/>
    <n v="14999"/>
    <n v="63"/>
    <n v="944937"/>
  </r>
  <r>
    <n v="16"/>
    <x v="2"/>
    <s v="EMP244"/>
    <n v="2020"/>
    <n v="2"/>
    <x v="5"/>
    <s v="22"/>
    <x v="0"/>
    <x v="0"/>
    <x v="0"/>
    <x v="0"/>
    <n v="14999"/>
    <n v="77"/>
    <n v="1154923"/>
  </r>
  <r>
    <n v="16"/>
    <x v="2"/>
    <s v="EMP244"/>
    <n v="2020"/>
    <n v="2"/>
    <x v="5"/>
    <s v="23"/>
    <x v="0"/>
    <x v="0"/>
    <x v="0"/>
    <x v="0"/>
    <n v="14999"/>
    <n v="45"/>
    <n v="674955"/>
  </r>
  <r>
    <n v="16"/>
    <x v="2"/>
    <s v="EMP244"/>
    <n v="2020"/>
    <n v="2"/>
    <x v="5"/>
    <s v="24"/>
    <x v="0"/>
    <x v="0"/>
    <x v="0"/>
    <x v="0"/>
    <n v="14999"/>
    <n v="42"/>
    <n v="629958"/>
  </r>
  <r>
    <n v="16"/>
    <x v="2"/>
    <s v="EMP244"/>
    <n v="2020"/>
    <n v="2"/>
    <x v="5"/>
    <s v="25"/>
    <x v="0"/>
    <x v="0"/>
    <x v="0"/>
    <x v="0"/>
    <n v="14999"/>
    <n v="32"/>
    <n v="479968"/>
  </r>
  <r>
    <n v="16"/>
    <x v="2"/>
    <s v="EMP244"/>
    <n v="2020"/>
    <n v="3"/>
    <x v="6"/>
    <s v="26"/>
    <x v="0"/>
    <x v="0"/>
    <x v="0"/>
    <x v="0"/>
    <n v="14999"/>
    <n v="26"/>
    <n v="389974"/>
  </r>
  <r>
    <n v="16"/>
    <x v="2"/>
    <s v="EMP244"/>
    <n v="2020"/>
    <n v="3"/>
    <x v="6"/>
    <s v="27"/>
    <x v="0"/>
    <x v="0"/>
    <x v="0"/>
    <x v="0"/>
    <n v="14999"/>
    <n v="32"/>
    <n v="479968"/>
  </r>
  <r>
    <n v="16"/>
    <x v="2"/>
    <s v="EMP244"/>
    <n v="2020"/>
    <n v="3"/>
    <x v="6"/>
    <s v="28"/>
    <x v="0"/>
    <x v="0"/>
    <x v="0"/>
    <x v="0"/>
    <n v="14999"/>
    <n v="26"/>
    <n v="389974"/>
  </r>
  <r>
    <n v="16"/>
    <x v="2"/>
    <s v="EMP244"/>
    <n v="2020"/>
    <n v="3"/>
    <x v="6"/>
    <s v="29"/>
    <x v="0"/>
    <x v="0"/>
    <x v="0"/>
    <x v="0"/>
    <n v="14999"/>
    <n v="32"/>
    <n v="479968"/>
  </r>
  <r>
    <n v="16"/>
    <x v="2"/>
    <s v="EMP244"/>
    <n v="2020"/>
    <n v="3"/>
    <x v="6"/>
    <s v="30"/>
    <x v="0"/>
    <x v="0"/>
    <x v="0"/>
    <x v="0"/>
    <n v="14999"/>
    <n v="24"/>
    <n v="359976"/>
  </r>
  <r>
    <n v="16"/>
    <x v="2"/>
    <s v="EMP244"/>
    <n v="2020"/>
    <n v="3"/>
    <x v="6"/>
    <s v="31"/>
    <x v="0"/>
    <x v="0"/>
    <x v="0"/>
    <x v="0"/>
    <n v="14999"/>
    <n v="24"/>
    <n v="359976"/>
  </r>
  <r>
    <n v="16"/>
    <x v="2"/>
    <s v="EMP244"/>
    <n v="2020"/>
    <n v="3"/>
    <x v="6"/>
    <s v="32"/>
    <x v="0"/>
    <x v="0"/>
    <x v="0"/>
    <x v="0"/>
    <n v="14999"/>
    <n v="29"/>
    <n v="434971"/>
  </r>
  <r>
    <n v="16"/>
    <x v="2"/>
    <s v="EMP244"/>
    <n v="2020"/>
    <n v="3"/>
    <x v="6"/>
    <s v="33"/>
    <x v="0"/>
    <x v="0"/>
    <x v="0"/>
    <x v="0"/>
    <n v="14999"/>
    <n v="35"/>
    <n v="524965"/>
  </r>
  <r>
    <n v="16"/>
    <x v="2"/>
    <s v="EMP244"/>
    <n v="2020"/>
    <n v="3"/>
    <x v="6"/>
    <s v="34"/>
    <x v="0"/>
    <x v="0"/>
    <x v="0"/>
    <x v="0"/>
    <n v="14999"/>
    <n v="28"/>
    <n v="419972"/>
  </r>
  <r>
    <n v="16"/>
    <x v="2"/>
    <s v="EMP244"/>
    <n v="2020"/>
    <n v="3"/>
    <x v="6"/>
    <s v="35"/>
    <x v="0"/>
    <x v="0"/>
    <x v="0"/>
    <x v="0"/>
    <n v="14999"/>
    <n v="37"/>
    <n v="554963"/>
  </r>
  <r>
    <n v="16"/>
    <x v="2"/>
    <s v="EMP244"/>
    <n v="2020"/>
    <n v="3"/>
    <x v="6"/>
    <s v="36"/>
    <x v="0"/>
    <x v="0"/>
    <x v="0"/>
    <x v="0"/>
    <n v="14999"/>
    <n v="52"/>
    <n v="779948"/>
  </r>
  <r>
    <n v="16"/>
    <x v="2"/>
    <s v="EMP244"/>
    <n v="2020"/>
    <n v="3"/>
    <x v="6"/>
    <s v="37"/>
    <x v="0"/>
    <x v="0"/>
    <x v="0"/>
    <x v="0"/>
    <n v="14999"/>
    <n v="54"/>
    <n v="809946"/>
  </r>
  <r>
    <n v="16"/>
    <x v="2"/>
    <s v="EMP244"/>
    <n v="2020"/>
    <n v="3"/>
    <x v="6"/>
    <s v="38"/>
    <x v="0"/>
    <x v="0"/>
    <x v="0"/>
    <x v="0"/>
    <n v="14999"/>
    <n v="36"/>
    <n v="539964"/>
  </r>
  <r>
    <n v="16"/>
    <x v="2"/>
    <s v="EMP244"/>
    <n v="2020"/>
    <n v="4"/>
    <x v="7"/>
    <s v="39"/>
    <x v="0"/>
    <x v="0"/>
    <x v="0"/>
    <x v="0"/>
    <n v="15666"/>
    <n v="29"/>
    <n v="454314"/>
  </r>
  <r>
    <n v="16"/>
    <x v="2"/>
    <s v="EMP244"/>
    <n v="2020"/>
    <n v="4"/>
    <x v="7"/>
    <s v="40"/>
    <x v="0"/>
    <x v="0"/>
    <x v="0"/>
    <x v="0"/>
    <n v="15666"/>
    <n v="37"/>
    <n v="579642"/>
  </r>
  <r>
    <n v="16"/>
    <x v="2"/>
    <s v="EMP244"/>
    <n v="2020"/>
    <n v="4"/>
    <x v="7"/>
    <s v="41"/>
    <x v="0"/>
    <x v="0"/>
    <x v="0"/>
    <x v="0"/>
    <n v="15666"/>
    <n v="27"/>
    <n v="422982"/>
  </r>
  <r>
    <n v="16"/>
    <x v="2"/>
    <s v="EMP244"/>
    <n v="2020"/>
    <n v="4"/>
    <x v="7"/>
    <s v="42"/>
    <x v="0"/>
    <x v="0"/>
    <x v="0"/>
    <x v="0"/>
    <n v="15666"/>
    <n v="24"/>
    <n v="375984"/>
  </r>
  <r>
    <n v="16"/>
    <x v="2"/>
    <s v="EMP244"/>
    <n v="2020"/>
    <n v="4"/>
    <x v="7"/>
    <s v="43"/>
    <x v="0"/>
    <x v="0"/>
    <x v="0"/>
    <x v="0"/>
    <n v="15666"/>
    <n v="26"/>
    <n v="407316"/>
  </r>
  <r>
    <n v="16"/>
    <x v="2"/>
    <s v="EMP244"/>
    <n v="2020"/>
    <n v="4"/>
    <x v="7"/>
    <s v="44"/>
    <x v="0"/>
    <x v="0"/>
    <x v="0"/>
    <x v="0"/>
    <n v="15666"/>
    <n v="19"/>
    <n v="297654"/>
  </r>
  <r>
    <n v="16"/>
    <x v="2"/>
    <s v="EMP244"/>
    <n v="2020"/>
    <n v="4"/>
    <x v="7"/>
    <s v="45"/>
    <x v="0"/>
    <x v="0"/>
    <x v="0"/>
    <x v="0"/>
    <n v="15666"/>
    <n v="21"/>
    <n v="328986"/>
  </r>
  <r>
    <n v="16"/>
    <x v="2"/>
    <s v="EMP244"/>
    <n v="2020"/>
    <n v="4"/>
    <x v="7"/>
    <s v="46"/>
    <x v="0"/>
    <x v="0"/>
    <x v="0"/>
    <x v="0"/>
    <n v="15666"/>
    <n v="25"/>
    <n v="391650"/>
  </r>
  <r>
    <n v="16"/>
    <x v="2"/>
    <s v="EMP244"/>
    <n v="2020"/>
    <n v="4"/>
    <x v="7"/>
    <s v="47"/>
    <x v="0"/>
    <x v="0"/>
    <x v="0"/>
    <x v="0"/>
    <n v="15666"/>
    <n v="26"/>
    <n v="407316"/>
  </r>
  <r>
    <n v="16"/>
    <x v="2"/>
    <s v="EMP244"/>
    <n v="2020"/>
    <n v="4"/>
    <x v="7"/>
    <s v="48"/>
    <x v="0"/>
    <x v="0"/>
    <x v="0"/>
    <x v="0"/>
    <n v="15666"/>
    <n v="16"/>
    <n v="250656"/>
  </r>
  <r>
    <n v="16"/>
    <x v="2"/>
    <s v="EMP244"/>
    <n v="2020"/>
    <n v="4"/>
    <x v="7"/>
    <s v="49"/>
    <x v="0"/>
    <x v="0"/>
    <x v="0"/>
    <x v="0"/>
    <n v="15666"/>
    <n v="25"/>
    <n v="391650"/>
  </r>
  <r>
    <n v="16"/>
    <x v="2"/>
    <s v="EMP244"/>
    <n v="2020"/>
    <n v="4"/>
    <x v="7"/>
    <s v="50"/>
    <x v="0"/>
    <x v="0"/>
    <x v="0"/>
    <x v="0"/>
    <n v="15666"/>
    <n v="17"/>
    <n v="266322"/>
  </r>
  <r>
    <n v="16"/>
    <x v="2"/>
    <s v="EMP244"/>
    <n v="2020"/>
    <n v="4"/>
    <x v="7"/>
    <s v="51"/>
    <x v="0"/>
    <x v="0"/>
    <x v="0"/>
    <x v="0"/>
    <n v="15666"/>
    <n v="6"/>
    <n v="93996"/>
  </r>
  <r>
    <n v="17"/>
    <x v="5"/>
    <s v="EMP267"/>
    <n v="2021"/>
    <n v="1"/>
    <x v="0"/>
    <s v="0"/>
    <x v="1"/>
    <x v="1"/>
    <x v="1"/>
    <x v="2"/>
    <n v="4949"/>
    <n v="32"/>
    <n v="158368"/>
  </r>
  <r>
    <n v="17"/>
    <x v="5"/>
    <s v="EMP267"/>
    <n v="2021"/>
    <n v="1"/>
    <x v="0"/>
    <s v="1"/>
    <x v="1"/>
    <x v="1"/>
    <x v="1"/>
    <x v="2"/>
    <n v="4949"/>
    <n v="29"/>
    <n v="143521"/>
  </r>
  <r>
    <n v="17"/>
    <x v="5"/>
    <s v="EMP267"/>
    <n v="2021"/>
    <n v="1"/>
    <x v="0"/>
    <s v="2"/>
    <x v="1"/>
    <x v="1"/>
    <x v="1"/>
    <x v="2"/>
    <n v="4949"/>
    <n v="39"/>
    <n v="193011"/>
  </r>
  <r>
    <n v="17"/>
    <x v="5"/>
    <s v="EMP267"/>
    <n v="2021"/>
    <n v="1"/>
    <x v="0"/>
    <s v="3"/>
    <x v="1"/>
    <x v="1"/>
    <x v="1"/>
    <x v="2"/>
    <n v="4949"/>
    <n v="42"/>
    <n v="207858"/>
  </r>
  <r>
    <n v="17"/>
    <x v="5"/>
    <s v="EMP267"/>
    <n v="2021"/>
    <n v="1"/>
    <x v="0"/>
    <s v="4"/>
    <x v="1"/>
    <x v="1"/>
    <x v="1"/>
    <x v="2"/>
    <n v="4949"/>
    <n v="56"/>
    <n v="277144"/>
  </r>
  <r>
    <n v="17"/>
    <x v="5"/>
    <s v="EMP267"/>
    <n v="2021"/>
    <n v="1"/>
    <x v="0"/>
    <s v="5"/>
    <x v="1"/>
    <x v="1"/>
    <x v="1"/>
    <x v="2"/>
    <n v="4949"/>
    <n v="44"/>
    <n v="217756"/>
  </r>
  <r>
    <n v="17"/>
    <x v="5"/>
    <s v="EMP267"/>
    <n v="2021"/>
    <n v="1"/>
    <x v="0"/>
    <s v="6"/>
    <x v="1"/>
    <x v="1"/>
    <x v="1"/>
    <x v="2"/>
    <n v="4949"/>
    <n v="70"/>
    <n v="346430"/>
  </r>
  <r>
    <n v="17"/>
    <x v="5"/>
    <s v="EMP267"/>
    <n v="2021"/>
    <n v="1"/>
    <x v="0"/>
    <s v="7"/>
    <x v="1"/>
    <x v="1"/>
    <x v="1"/>
    <x v="2"/>
    <n v="4949"/>
    <n v="70"/>
    <n v="346430"/>
  </r>
  <r>
    <n v="17"/>
    <x v="5"/>
    <s v="EMP267"/>
    <n v="2021"/>
    <n v="1"/>
    <x v="0"/>
    <s v="8"/>
    <x v="1"/>
    <x v="1"/>
    <x v="1"/>
    <x v="2"/>
    <n v="4949"/>
    <n v="87"/>
    <n v="430563"/>
  </r>
  <r>
    <n v="17"/>
    <x v="5"/>
    <s v="EMP267"/>
    <n v="2021"/>
    <n v="1"/>
    <x v="0"/>
    <s v="9"/>
    <x v="1"/>
    <x v="1"/>
    <x v="1"/>
    <x v="2"/>
    <n v="4949"/>
    <n v="53"/>
    <n v="262297"/>
  </r>
  <r>
    <n v="17"/>
    <x v="5"/>
    <s v="EMP267"/>
    <n v="2021"/>
    <n v="1"/>
    <x v="0"/>
    <s v="10"/>
    <x v="1"/>
    <x v="1"/>
    <x v="1"/>
    <x v="2"/>
    <n v="4949"/>
    <n v="54"/>
    <n v="267246"/>
  </r>
  <r>
    <n v="17"/>
    <x v="5"/>
    <s v="EMP267"/>
    <n v="2021"/>
    <n v="1"/>
    <x v="0"/>
    <s v="11"/>
    <x v="1"/>
    <x v="1"/>
    <x v="1"/>
    <x v="2"/>
    <n v="4949"/>
    <n v="44"/>
    <n v="217756"/>
  </r>
  <r>
    <n v="17"/>
    <x v="5"/>
    <s v="EMP267"/>
    <n v="2021"/>
    <n v="1"/>
    <x v="0"/>
    <s v="12"/>
    <x v="1"/>
    <x v="1"/>
    <x v="1"/>
    <x v="2"/>
    <n v="4949"/>
    <n v="48"/>
    <n v="237552"/>
  </r>
  <r>
    <n v="17"/>
    <x v="5"/>
    <s v="EMP267"/>
    <n v="2021"/>
    <n v="1"/>
    <x v="0"/>
    <s v="13"/>
    <x v="1"/>
    <x v="1"/>
    <x v="1"/>
    <x v="2"/>
    <n v="4949"/>
    <n v="35"/>
    <n v="173215"/>
  </r>
  <r>
    <n v="17"/>
    <x v="5"/>
    <s v="EMP267"/>
    <n v="2021"/>
    <n v="2"/>
    <x v="1"/>
    <s v="14"/>
    <x v="1"/>
    <x v="1"/>
    <x v="1"/>
    <x v="2"/>
    <n v="4949"/>
    <n v="39"/>
    <n v="193011"/>
  </r>
  <r>
    <n v="17"/>
    <x v="5"/>
    <s v="EMP267"/>
    <n v="2021"/>
    <n v="2"/>
    <x v="1"/>
    <s v="15"/>
    <x v="1"/>
    <x v="1"/>
    <x v="1"/>
    <x v="2"/>
    <n v="4949"/>
    <n v="73"/>
    <n v="361277"/>
  </r>
  <r>
    <n v="17"/>
    <x v="5"/>
    <s v="EMP267"/>
    <n v="2021"/>
    <n v="2"/>
    <x v="1"/>
    <s v="16"/>
    <x v="1"/>
    <x v="1"/>
    <x v="1"/>
    <x v="2"/>
    <n v="4949"/>
    <n v="65"/>
    <n v="321685"/>
  </r>
  <r>
    <n v="17"/>
    <x v="5"/>
    <s v="EMP267"/>
    <n v="2021"/>
    <n v="2"/>
    <x v="1"/>
    <s v="17"/>
    <x v="1"/>
    <x v="1"/>
    <x v="1"/>
    <x v="2"/>
    <n v="4949"/>
    <n v="57"/>
    <n v="282093"/>
  </r>
  <r>
    <n v="17"/>
    <x v="5"/>
    <s v="EMP267"/>
    <n v="2021"/>
    <n v="2"/>
    <x v="1"/>
    <s v="18"/>
    <x v="1"/>
    <x v="1"/>
    <x v="1"/>
    <x v="2"/>
    <n v="4949"/>
    <n v="63"/>
    <n v="311787"/>
  </r>
  <r>
    <n v="17"/>
    <x v="5"/>
    <s v="EMP267"/>
    <n v="2021"/>
    <n v="2"/>
    <x v="1"/>
    <s v="19"/>
    <x v="1"/>
    <x v="1"/>
    <x v="1"/>
    <x v="2"/>
    <n v="4949"/>
    <n v="58"/>
    <n v="287042"/>
  </r>
  <r>
    <n v="17"/>
    <x v="5"/>
    <s v="EMP267"/>
    <n v="2021"/>
    <n v="2"/>
    <x v="1"/>
    <s v="20"/>
    <x v="1"/>
    <x v="1"/>
    <x v="1"/>
    <x v="2"/>
    <n v="4949"/>
    <n v="52"/>
    <n v="257348"/>
  </r>
  <r>
    <n v="17"/>
    <x v="5"/>
    <s v="EMP267"/>
    <n v="2021"/>
    <n v="2"/>
    <x v="1"/>
    <s v="21"/>
    <x v="1"/>
    <x v="1"/>
    <x v="1"/>
    <x v="2"/>
    <n v="4949"/>
    <n v="61"/>
    <n v="301889"/>
  </r>
  <r>
    <n v="17"/>
    <x v="5"/>
    <s v="EMP267"/>
    <n v="2021"/>
    <n v="2"/>
    <x v="1"/>
    <s v="22"/>
    <x v="1"/>
    <x v="1"/>
    <x v="1"/>
    <x v="2"/>
    <n v="4949"/>
    <n v="56"/>
    <n v="277144"/>
  </r>
  <r>
    <n v="17"/>
    <x v="5"/>
    <s v="EMP267"/>
    <n v="2021"/>
    <n v="2"/>
    <x v="1"/>
    <s v="23"/>
    <x v="1"/>
    <x v="1"/>
    <x v="1"/>
    <x v="2"/>
    <n v="4949"/>
    <n v="47"/>
    <n v="232603"/>
  </r>
  <r>
    <n v="17"/>
    <x v="5"/>
    <s v="EMP267"/>
    <n v="2021"/>
    <n v="2"/>
    <x v="1"/>
    <s v="24"/>
    <x v="1"/>
    <x v="1"/>
    <x v="1"/>
    <x v="2"/>
    <n v="4949"/>
    <n v="38"/>
    <n v="188062"/>
  </r>
  <r>
    <n v="17"/>
    <x v="5"/>
    <s v="EMP267"/>
    <n v="2021"/>
    <n v="2"/>
    <x v="1"/>
    <s v="25"/>
    <x v="1"/>
    <x v="1"/>
    <x v="1"/>
    <x v="2"/>
    <n v="4949"/>
    <n v="36"/>
    <n v="178164"/>
  </r>
  <r>
    <n v="17"/>
    <x v="5"/>
    <s v="EMP267"/>
    <n v="2021"/>
    <n v="3"/>
    <x v="2"/>
    <s v="26"/>
    <x v="1"/>
    <x v="1"/>
    <x v="1"/>
    <x v="2"/>
    <n v="4949"/>
    <n v="32"/>
    <n v="158368"/>
  </r>
  <r>
    <n v="17"/>
    <x v="5"/>
    <s v="EMP267"/>
    <n v="2021"/>
    <n v="3"/>
    <x v="2"/>
    <s v="27"/>
    <x v="1"/>
    <x v="1"/>
    <x v="1"/>
    <x v="2"/>
    <n v="4949"/>
    <n v="36"/>
    <n v="178164"/>
  </r>
  <r>
    <n v="17"/>
    <x v="5"/>
    <s v="EMP267"/>
    <n v="2021"/>
    <n v="3"/>
    <x v="2"/>
    <s v="28"/>
    <x v="1"/>
    <x v="1"/>
    <x v="1"/>
    <x v="2"/>
    <n v="4949"/>
    <n v="29"/>
    <n v="143521"/>
  </r>
  <r>
    <n v="17"/>
    <x v="5"/>
    <s v="EMP267"/>
    <n v="2021"/>
    <n v="3"/>
    <x v="2"/>
    <s v="29"/>
    <x v="1"/>
    <x v="1"/>
    <x v="1"/>
    <x v="2"/>
    <n v="4949"/>
    <n v="24"/>
    <n v="118776"/>
  </r>
  <r>
    <n v="17"/>
    <x v="5"/>
    <s v="EMP267"/>
    <n v="2021"/>
    <n v="3"/>
    <x v="2"/>
    <s v="30"/>
    <x v="1"/>
    <x v="1"/>
    <x v="1"/>
    <x v="2"/>
    <n v="4949"/>
    <n v="29"/>
    <n v="143521"/>
  </r>
  <r>
    <n v="17"/>
    <x v="5"/>
    <s v="EMP267"/>
    <n v="2021"/>
    <n v="3"/>
    <x v="2"/>
    <s v="31"/>
    <x v="1"/>
    <x v="1"/>
    <x v="1"/>
    <x v="2"/>
    <n v="4949"/>
    <n v="24"/>
    <n v="118776"/>
  </r>
  <r>
    <n v="17"/>
    <x v="5"/>
    <s v="EMP267"/>
    <n v="2021"/>
    <n v="3"/>
    <x v="2"/>
    <s v="32"/>
    <x v="1"/>
    <x v="1"/>
    <x v="1"/>
    <x v="2"/>
    <n v="4949"/>
    <n v="48"/>
    <n v="237552"/>
  </r>
  <r>
    <n v="17"/>
    <x v="5"/>
    <s v="EMP267"/>
    <n v="2021"/>
    <n v="3"/>
    <x v="2"/>
    <s v="33"/>
    <x v="1"/>
    <x v="1"/>
    <x v="1"/>
    <x v="2"/>
    <n v="4949"/>
    <n v="38"/>
    <n v="188062"/>
  </r>
  <r>
    <n v="17"/>
    <x v="5"/>
    <s v="EMP267"/>
    <n v="2021"/>
    <n v="3"/>
    <x v="2"/>
    <s v="34"/>
    <x v="1"/>
    <x v="1"/>
    <x v="1"/>
    <x v="2"/>
    <n v="4949"/>
    <n v="33"/>
    <n v="163317"/>
  </r>
  <r>
    <n v="17"/>
    <x v="5"/>
    <s v="EMP267"/>
    <n v="2021"/>
    <n v="3"/>
    <x v="2"/>
    <s v="35"/>
    <x v="1"/>
    <x v="1"/>
    <x v="1"/>
    <x v="2"/>
    <n v="4949"/>
    <n v="31"/>
    <n v="153419"/>
  </r>
  <r>
    <n v="17"/>
    <x v="5"/>
    <s v="EMP267"/>
    <n v="2021"/>
    <n v="3"/>
    <x v="2"/>
    <s v="36"/>
    <x v="1"/>
    <x v="1"/>
    <x v="1"/>
    <x v="2"/>
    <n v="4949"/>
    <n v="35"/>
    <n v="173215"/>
  </r>
  <r>
    <n v="17"/>
    <x v="5"/>
    <s v="EMP267"/>
    <n v="2021"/>
    <n v="3"/>
    <x v="2"/>
    <s v="37"/>
    <x v="1"/>
    <x v="1"/>
    <x v="1"/>
    <x v="2"/>
    <n v="4949"/>
    <n v="57"/>
    <n v="282093"/>
  </r>
  <r>
    <n v="17"/>
    <x v="5"/>
    <s v="EMP267"/>
    <n v="2021"/>
    <n v="3"/>
    <x v="2"/>
    <s v="38"/>
    <x v="1"/>
    <x v="1"/>
    <x v="1"/>
    <x v="2"/>
    <n v="4949"/>
    <n v="48"/>
    <n v="237552"/>
  </r>
  <r>
    <n v="17"/>
    <x v="5"/>
    <s v="EMP267"/>
    <n v="2021"/>
    <n v="4"/>
    <x v="3"/>
    <s v="39"/>
    <x v="1"/>
    <x v="1"/>
    <x v="1"/>
    <x v="2"/>
    <n v="5100"/>
    <n v="31"/>
    <n v="158100"/>
  </r>
  <r>
    <n v="17"/>
    <x v="5"/>
    <s v="EMP267"/>
    <n v="2021"/>
    <n v="4"/>
    <x v="3"/>
    <s v="40"/>
    <x v="1"/>
    <x v="1"/>
    <x v="1"/>
    <x v="2"/>
    <n v="5100"/>
    <n v="28"/>
    <n v="142800"/>
  </r>
  <r>
    <n v="17"/>
    <x v="5"/>
    <s v="EMP267"/>
    <n v="2021"/>
    <n v="4"/>
    <x v="3"/>
    <s v="41"/>
    <x v="1"/>
    <x v="1"/>
    <x v="1"/>
    <x v="2"/>
    <n v="5100"/>
    <n v="20"/>
    <n v="102000"/>
  </r>
  <r>
    <n v="17"/>
    <x v="5"/>
    <s v="EMP267"/>
    <n v="2021"/>
    <n v="4"/>
    <x v="3"/>
    <s v="42"/>
    <x v="1"/>
    <x v="1"/>
    <x v="1"/>
    <x v="2"/>
    <n v="5100"/>
    <n v="23"/>
    <n v="117300"/>
  </r>
  <r>
    <n v="17"/>
    <x v="5"/>
    <s v="EMP267"/>
    <n v="2021"/>
    <n v="4"/>
    <x v="3"/>
    <s v="43"/>
    <x v="1"/>
    <x v="1"/>
    <x v="1"/>
    <x v="2"/>
    <n v="5100"/>
    <n v="16"/>
    <n v="81600"/>
  </r>
  <r>
    <n v="17"/>
    <x v="5"/>
    <s v="EMP267"/>
    <n v="2021"/>
    <n v="4"/>
    <x v="3"/>
    <s v="44"/>
    <x v="1"/>
    <x v="1"/>
    <x v="1"/>
    <x v="2"/>
    <n v="5100"/>
    <n v="16"/>
    <n v="81600"/>
  </r>
  <r>
    <n v="17"/>
    <x v="5"/>
    <s v="EMP267"/>
    <n v="2021"/>
    <n v="4"/>
    <x v="3"/>
    <s v="45"/>
    <x v="1"/>
    <x v="1"/>
    <x v="1"/>
    <x v="2"/>
    <n v="5100"/>
    <n v="21"/>
    <n v="107100"/>
  </r>
  <r>
    <n v="17"/>
    <x v="5"/>
    <s v="EMP267"/>
    <n v="2021"/>
    <n v="4"/>
    <x v="3"/>
    <s v="46"/>
    <x v="1"/>
    <x v="1"/>
    <x v="1"/>
    <x v="2"/>
    <n v="5100"/>
    <n v="32"/>
    <n v="163200"/>
  </r>
  <r>
    <n v="17"/>
    <x v="5"/>
    <s v="EMP267"/>
    <n v="2021"/>
    <n v="4"/>
    <x v="3"/>
    <s v="47"/>
    <x v="1"/>
    <x v="1"/>
    <x v="1"/>
    <x v="2"/>
    <n v="5100"/>
    <n v="29"/>
    <n v="147900"/>
  </r>
  <r>
    <n v="17"/>
    <x v="5"/>
    <s v="EMP267"/>
    <n v="2021"/>
    <n v="4"/>
    <x v="3"/>
    <s v="48"/>
    <x v="1"/>
    <x v="1"/>
    <x v="1"/>
    <x v="2"/>
    <n v="5100"/>
    <n v="28"/>
    <n v="142800"/>
  </r>
  <r>
    <n v="17"/>
    <x v="5"/>
    <s v="EMP267"/>
    <n v="2021"/>
    <n v="4"/>
    <x v="3"/>
    <s v="49"/>
    <x v="1"/>
    <x v="1"/>
    <x v="1"/>
    <x v="2"/>
    <n v="5100"/>
    <n v="20"/>
    <n v="102000"/>
  </r>
  <r>
    <n v="17"/>
    <x v="5"/>
    <s v="EMP267"/>
    <n v="2021"/>
    <n v="4"/>
    <x v="3"/>
    <s v="50"/>
    <x v="1"/>
    <x v="1"/>
    <x v="1"/>
    <x v="2"/>
    <n v="5100"/>
    <n v="15"/>
    <n v="76500"/>
  </r>
  <r>
    <n v="17"/>
    <x v="5"/>
    <s v="EMP267"/>
    <n v="2021"/>
    <n v="4"/>
    <x v="3"/>
    <s v="51"/>
    <x v="1"/>
    <x v="1"/>
    <x v="1"/>
    <x v="2"/>
    <n v="5100"/>
    <n v="8"/>
    <n v="40800"/>
  </r>
  <r>
    <n v="18"/>
    <x v="5"/>
    <s v="EMP267"/>
    <n v="2020"/>
    <n v="1"/>
    <x v="4"/>
    <s v="0"/>
    <x v="1"/>
    <x v="1"/>
    <x v="1"/>
    <x v="2"/>
    <n v="4575"/>
    <n v="25"/>
    <n v="114375"/>
  </r>
  <r>
    <n v="18"/>
    <x v="5"/>
    <s v="EMP267"/>
    <n v="2020"/>
    <n v="1"/>
    <x v="4"/>
    <s v="1"/>
    <x v="1"/>
    <x v="1"/>
    <x v="1"/>
    <x v="2"/>
    <n v="4575"/>
    <n v="39"/>
    <n v="178425"/>
  </r>
  <r>
    <n v="18"/>
    <x v="5"/>
    <s v="EMP267"/>
    <n v="2020"/>
    <n v="1"/>
    <x v="4"/>
    <s v="2"/>
    <x v="1"/>
    <x v="1"/>
    <x v="1"/>
    <x v="2"/>
    <n v="4575"/>
    <n v="31"/>
    <n v="141825"/>
  </r>
  <r>
    <n v="18"/>
    <x v="5"/>
    <s v="EMP267"/>
    <n v="2020"/>
    <n v="1"/>
    <x v="4"/>
    <s v="3"/>
    <x v="1"/>
    <x v="1"/>
    <x v="1"/>
    <x v="2"/>
    <n v="4575"/>
    <n v="43"/>
    <n v="196725"/>
  </r>
  <r>
    <n v="18"/>
    <x v="5"/>
    <s v="EMP267"/>
    <n v="2020"/>
    <n v="1"/>
    <x v="4"/>
    <s v="4"/>
    <x v="1"/>
    <x v="1"/>
    <x v="1"/>
    <x v="2"/>
    <n v="4575"/>
    <n v="46"/>
    <n v="210450"/>
  </r>
  <r>
    <n v="18"/>
    <x v="5"/>
    <s v="EMP267"/>
    <n v="2020"/>
    <n v="1"/>
    <x v="4"/>
    <s v="5"/>
    <x v="1"/>
    <x v="1"/>
    <x v="1"/>
    <x v="2"/>
    <n v="4575"/>
    <n v="53"/>
    <n v="242475"/>
  </r>
  <r>
    <n v="18"/>
    <x v="5"/>
    <s v="EMP267"/>
    <n v="2020"/>
    <n v="1"/>
    <x v="4"/>
    <s v="6"/>
    <x v="1"/>
    <x v="1"/>
    <x v="1"/>
    <x v="2"/>
    <n v="4575"/>
    <n v="51"/>
    <n v="233325"/>
  </r>
  <r>
    <n v="18"/>
    <x v="5"/>
    <s v="EMP267"/>
    <n v="2020"/>
    <n v="1"/>
    <x v="4"/>
    <s v="7"/>
    <x v="1"/>
    <x v="1"/>
    <x v="1"/>
    <x v="2"/>
    <n v="4575"/>
    <n v="76"/>
    <n v="347700"/>
  </r>
  <r>
    <n v="18"/>
    <x v="5"/>
    <s v="EMP267"/>
    <n v="2020"/>
    <n v="1"/>
    <x v="4"/>
    <s v="8"/>
    <x v="1"/>
    <x v="1"/>
    <x v="1"/>
    <x v="2"/>
    <n v="4575"/>
    <n v="95"/>
    <n v="434625"/>
  </r>
  <r>
    <n v="18"/>
    <x v="5"/>
    <s v="EMP267"/>
    <n v="2020"/>
    <n v="1"/>
    <x v="4"/>
    <s v="9"/>
    <x v="1"/>
    <x v="1"/>
    <x v="1"/>
    <x v="2"/>
    <n v="4575"/>
    <n v="73"/>
    <n v="333975"/>
  </r>
  <r>
    <n v="18"/>
    <x v="5"/>
    <s v="EMP267"/>
    <n v="2020"/>
    <n v="1"/>
    <x v="4"/>
    <s v="10"/>
    <x v="1"/>
    <x v="1"/>
    <x v="1"/>
    <x v="2"/>
    <n v="4575"/>
    <n v="38"/>
    <n v="173850"/>
  </r>
  <r>
    <n v="18"/>
    <x v="5"/>
    <s v="EMP267"/>
    <n v="2020"/>
    <n v="1"/>
    <x v="4"/>
    <s v="11"/>
    <x v="1"/>
    <x v="1"/>
    <x v="1"/>
    <x v="2"/>
    <n v="4575"/>
    <n v="38"/>
    <n v="173850"/>
  </r>
  <r>
    <n v="18"/>
    <x v="5"/>
    <s v="EMP267"/>
    <n v="2020"/>
    <n v="1"/>
    <x v="4"/>
    <s v="12"/>
    <x v="1"/>
    <x v="1"/>
    <x v="1"/>
    <x v="2"/>
    <n v="4575"/>
    <n v="44"/>
    <n v="201300"/>
  </r>
  <r>
    <n v="18"/>
    <x v="5"/>
    <s v="EMP267"/>
    <n v="2020"/>
    <n v="1"/>
    <x v="4"/>
    <s v="13"/>
    <x v="1"/>
    <x v="1"/>
    <x v="1"/>
    <x v="2"/>
    <n v="4575"/>
    <n v="64"/>
    <n v="292800"/>
  </r>
  <r>
    <n v="18"/>
    <x v="5"/>
    <s v="EMP267"/>
    <n v="2020"/>
    <n v="2"/>
    <x v="5"/>
    <s v="14"/>
    <x v="1"/>
    <x v="1"/>
    <x v="1"/>
    <x v="2"/>
    <n v="4575"/>
    <n v="57"/>
    <n v="260775"/>
  </r>
  <r>
    <n v="18"/>
    <x v="5"/>
    <s v="EMP267"/>
    <n v="2020"/>
    <n v="2"/>
    <x v="5"/>
    <s v="15"/>
    <x v="1"/>
    <x v="1"/>
    <x v="1"/>
    <x v="2"/>
    <n v="4575"/>
    <n v="81"/>
    <n v="370575"/>
  </r>
  <r>
    <n v="18"/>
    <x v="5"/>
    <s v="EMP267"/>
    <n v="2020"/>
    <n v="2"/>
    <x v="5"/>
    <s v="16"/>
    <x v="1"/>
    <x v="1"/>
    <x v="1"/>
    <x v="2"/>
    <n v="4575"/>
    <n v="61"/>
    <n v="279075"/>
  </r>
  <r>
    <n v="18"/>
    <x v="5"/>
    <s v="EMP267"/>
    <n v="2020"/>
    <n v="2"/>
    <x v="5"/>
    <s v="17"/>
    <x v="1"/>
    <x v="1"/>
    <x v="1"/>
    <x v="2"/>
    <n v="4575"/>
    <n v="65"/>
    <n v="297375"/>
  </r>
  <r>
    <n v="18"/>
    <x v="5"/>
    <s v="EMP267"/>
    <n v="2020"/>
    <n v="2"/>
    <x v="5"/>
    <s v="18"/>
    <x v="1"/>
    <x v="1"/>
    <x v="1"/>
    <x v="2"/>
    <n v="4575"/>
    <n v="60"/>
    <n v="274500"/>
  </r>
  <r>
    <n v="18"/>
    <x v="5"/>
    <s v="EMP267"/>
    <n v="2020"/>
    <n v="2"/>
    <x v="5"/>
    <s v="19"/>
    <x v="1"/>
    <x v="1"/>
    <x v="1"/>
    <x v="2"/>
    <n v="4575"/>
    <n v="63"/>
    <n v="288225"/>
  </r>
  <r>
    <n v="18"/>
    <x v="5"/>
    <s v="EMP267"/>
    <n v="2020"/>
    <n v="2"/>
    <x v="5"/>
    <s v="20"/>
    <x v="1"/>
    <x v="1"/>
    <x v="1"/>
    <x v="2"/>
    <n v="4575"/>
    <n v="58"/>
    <n v="265350"/>
  </r>
  <r>
    <n v="18"/>
    <x v="5"/>
    <s v="EMP267"/>
    <n v="2020"/>
    <n v="2"/>
    <x v="5"/>
    <s v="21"/>
    <x v="1"/>
    <x v="1"/>
    <x v="1"/>
    <x v="2"/>
    <n v="4575"/>
    <n v="85"/>
    <n v="388875"/>
  </r>
  <r>
    <n v="18"/>
    <x v="5"/>
    <s v="EMP267"/>
    <n v="2020"/>
    <n v="2"/>
    <x v="5"/>
    <s v="22"/>
    <x v="1"/>
    <x v="1"/>
    <x v="1"/>
    <x v="2"/>
    <n v="4575"/>
    <n v="67"/>
    <n v="306525"/>
  </r>
  <r>
    <n v="18"/>
    <x v="5"/>
    <s v="EMP267"/>
    <n v="2020"/>
    <n v="2"/>
    <x v="5"/>
    <s v="23"/>
    <x v="1"/>
    <x v="1"/>
    <x v="1"/>
    <x v="2"/>
    <n v="4575"/>
    <n v="61"/>
    <n v="279075"/>
  </r>
  <r>
    <n v="18"/>
    <x v="5"/>
    <s v="EMP267"/>
    <n v="2020"/>
    <n v="2"/>
    <x v="5"/>
    <s v="24"/>
    <x v="1"/>
    <x v="1"/>
    <x v="1"/>
    <x v="2"/>
    <n v="4575"/>
    <n v="43"/>
    <n v="196725"/>
  </r>
  <r>
    <n v="18"/>
    <x v="5"/>
    <s v="EMP267"/>
    <n v="2020"/>
    <n v="2"/>
    <x v="5"/>
    <s v="25"/>
    <x v="1"/>
    <x v="1"/>
    <x v="1"/>
    <x v="2"/>
    <n v="4575"/>
    <n v="21"/>
    <n v="96075"/>
  </r>
  <r>
    <n v="18"/>
    <x v="5"/>
    <s v="EMP267"/>
    <n v="2020"/>
    <n v="3"/>
    <x v="6"/>
    <s v="26"/>
    <x v="1"/>
    <x v="1"/>
    <x v="1"/>
    <x v="2"/>
    <n v="4575"/>
    <n v="42"/>
    <n v="192150"/>
  </r>
  <r>
    <n v="18"/>
    <x v="5"/>
    <s v="EMP267"/>
    <n v="2020"/>
    <n v="3"/>
    <x v="6"/>
    <s v="27"/>
    <x v="1"/>
    <x v="1"/>
    <x v="1"/>
    <x v="2"/>
    <n v="4575"/>
    <n v="34"/>
    <n v="155550"/>
  </r>
  <r>
    <n v="18"/>
    <x v="5"/>
    <s v="EMP267"/>
    <n v="2020"/>
    <n v="3"/>
    <x v="6"/>
    <s v="28"/>
    <x v="1"/>
    <x v="1"/>
    <x v="1"/>
    <x v="2"/>
    <n v="4575"/>
    <n v="33"/>
    <n v="150975"/>
  </r>
  <r>
    <n v="18"/>
    <x v="5"/>
    <s v="EMP267"/>
    <n v="2020"/>
    <n v="3"/>
    <x v="6"/>
    <s v="29"/>
    <x v="1"/>
    <x v="1"/>
    <x v="1"/>
    <x v="2"/>
    <n v="4575"/>
    <n v="29"/>
    <n v="132675"/>
  </r>
  <r>
    <n v="18"/>
    <x v="5"/>
    <s v="EMP267"/>
    <n v="2020"/>
    <n v="3"/>
    <x v="6"/>
    <s v="30"/>
    <x v="1"/>
    <x v="1"/>
    <x v="1"/>
    <x v="2"/>
    <n v="4575"/>
    <n v="14"/>
    <n v="64050"/>
  </r>
  <r>
    <n v="18"/>
    <x v="5"/>
    <s v="EMP267"/>
    <n v="2020"/>
    <n v="3"/>
    <x v="6"/>
    <s v="31"/>
    <x v="1"/>
    <x v="1"/>
    <x v="1"/>
    <x v="2"/>
    <n v="4575"/>
    <n v="31"/>
    <n v="141825"/>
  </r>
  <r>
    <n v="18"/>
    <x v="5"/>
    <s v="EMP267"/>
    <n v="2020"/>
    <n v="3"/>
    <x v="6"/>
    <s v="32"/>
    <x v="1"/>
    <x v="1"/>
    <x v="1"/>
    <x v="2"/>
    <n v="4575"/>
    <n v="46"/>
    <n v="210450"/>
  </r>
  <r>
    <n v="18"/>
    <x v="5"/>
    <s v="EMP267"/>
    <n v="2020"/>
    <n v="3"/>
    <x v="6"/>
    <s v="33"/>
    <x v="1"/>
    <x v="1"/>
    <x v="1"/>
    <x v="2"/>
    <n v="4575"/>
    <n v="38"/>
    <n v="173850"/>
  </r>
  <r>
    <n v="18"/>
    <x v="5"/>
    <s v="EMP267"/>
    <n v="2020"/>
    <n v="3"/>
    <x v="6"/>
    <s v="34"/>
    <x v="1"/>
    <x v="1"/>
    <x v="1"/>
    <x v="2"/>
    <n v="4575"/>
    <n v="29"/>
    <n v="132675"/>
  </r>
  <r>
    <n v="18"/>
    <x v="5"/>
    <s v="EMP267"/>
    <n v="2020"/>
    <n v="3"/>
    <x v="6"/>
    <s v="35"/>
    <x v="1"/>
    <x v="1"/>
    <x v="1"/>
    <x v="2"/>
    <n v="4575"/>
    <n v="42"/>
    <n v="192150"/>
  </r>
  <r>
    <n v="18"/>
    <x v="5"/>
    <s v="EMP267"/>
    <n v="2020"/>
    <n v="3"/>
    <x v="6"/>
    <s v="36"/>
    <x v="1"/>
    <x v="1"/>
    <x v="1"/>
    <x v="2"/>
    <n v="4575"/>
    <n v="45"/>
    <n v="205875"/>
  </r>
  <r>
    <n v="18"/>
    <x v="5"/>
    <s v="EMP267"/>
    <n v="2020"/>
    <n v="3"/>
    <x v="6"/>
    <s v="37"/>
    <x v="1"/>
    <x v="1"/>
    <x v="1"/>
    <x v="2"/>
    <n v="4575"/>
    <n v="71"/>
    <n v="324825"/>
  </r>
  <r>
    <n v="18"/>
    <x v="5"/>
    <s v="EMP267"/>
    <n v="2020"/>
    <n v="3"/>
    <x v="6"/>
    <s v="38"/>
    <x v="1"/>
    <x v="1"/>
    <x v="1"/>
    <x v="2"/>
    <n v="4575"/>
    <n v="56"/>
    <n v="256200"/>
  </r>
  <r>
    <n v="18"/>
    <x v="5"/>
    <s v="EMP267"/>
    <n v="2020"/>
    <n v="4"/>
    <x v="7"/>
    <s v="39"/>
    <x v="1"/>
    <x v="1"/>
    <x v="1"/>
    <x v="2"/>
    <n v="4669"/>
    <n v="27"/>
    <n v="126063"/>
  </r>
  <r>
    <n v="18"/>
    <x v="5"/>
    <s v="EMP267"/>
    <n v="2020"/>
    <n v="4"/>
    <x v="7"/>
    <s v="40"/>
    <x v="1"/>
    <x v="1"/>
    <x v="1"/>
    <x v="2"/>
    <n v="4669"/>
    <n v="30"/>
    <n v="140070"/>
  </r>
  <r>
    <n v="18"/>
    <x v="5"/>
    <s v="EMP267"/>
    <n v="2020"/>
    <n v="4"/>
    <x v="7"/>
    <s v="41"/>
    <x v="1"/>
    <x v="1"/>
    <x v="1"/>
    <x v="2"/>
    <n v="4669"/>
    <n v="25"/>
    <n v="116725"/>
  </r>
  <r>
    <n v="18"/>
    <x v="5"/>
    <s v="EMP267"/>
    <n v="2020"/>
    <n v="4"/>
    <x v="7"/>
    <s v="42"/>
    <x v="1"/>
    <x v="1"/>
    <x v="1"/>
    <x v="2"/>
    <n v="4669"/>
    <n v="24"/>
    <n v="112056"/>
  </r>
  <r>
    <n v="18"/>
    <x v="5"/>
    <s v="EMP267"/>
    <n v="2020"/>
    <n v="4"/>
    <x v="7"/>
    <s v="43"/>
    <x v="1"/>
    <x v="1"/>
    <x v="1"/>
    <x v="2"/>
    <n v="4669"/>
    <n v="13"/>
    <n v="60697"/>
  </r>
  <r>
    <n v="18"/>
    <x v="5"/>
    <s v="EMP267"/>
    <n v="2020"/>
    <n v="4"/>
    <x v="7"/>
    <s v="44"/>
    <x v="1"/>
    <x v="1"/>
    <x v="1"/>
    <x v="2"/>
    <n v="4669"/>
    <n v="17"/>
    <n v="79373"/>
  </r>
  <r>
    <n v="18"/>
    <x v="5"/>
    <s v="EMP267"/>
    <n v="2020"/>
    <n v="4"/>
    <x v="7"/>
    <s v="45"/>
    <x v="1"/>
    <x v="1"/>
    <x v="1"/>
    <x v="2"/>
    <n v="4669"/>
    <n v="15"/>
    <n v="70035"/>
  </r>
  <r>
    <n v="18"/>
    <x v="5"/>
    <s v="EMP267"/>
    <n v="2020"/>
    <n v="4"/>
    <x v="7"/>
    <s v="46"/>
    <x v="1"/>
    <x v="1"/>
    <x v="1"/>
    <x v="2"/>
    <n v="4669"/>
    <n v="19"/>
    <n v="88711"/>
  </r>
  <r>
    <n v="18"/>
    <x v="5"/>
    <s v="EMP267"/>
    <n v="2020"/>
    <n v="4"/>
    <x v="7"/>
    <s v="47"/>
    <x v="1"/>
    <x v="1"/>
    <x v="1"/>
    <x v="2"/>
    <n v="4669"/>
    <n v="21"/>
    <n v="98049"/>
  </r>
  <r>
    <n v="18"/>
    <x v="5"/>
    <s v="EMP267"/>
    <n v="2020"/>
    <n v="4"/>
    <x v="7"/>
    <s v="48"/>
    <x v="1"/>
    <x v="1"/>
    <x v="1"/>
    <x v="2"/>
    <n v="4669"/>
    <n v="27"/>
    <n v="126063"/>
  </r>
  <r>
    <n v="18"/>
    <x v="5"/>
    <s v="EMP267"/>
    <n v="2020"/>
    <n v="4"/>
    <x v="7"/>
    <s v="49"/>
    <x v="1"/>
    <x v="1"/>
    <x v="1"/>
    <x v="2"/>
    <n v="4669"/>
    <n v="18"/>
    <n v="84042"/>
  </r>
  <r>
    <n v="18"/>
    <x v="5"/>
    <s v="EMP267"/>
    <n v="2020"/>
    <n v="4"/>
    <x v="7"/>
    <s v="50"/>
    <x v="1"/>
    <x v="1"/>
    <x v="1"/>
    <x v="2"/>
    <n v="4669"/>
    <n v="23"/>
    <n v="107387"/>
  </r>
  <r>
    <n v="18"/>
    <x v="5"/>
    <s v="EMP267"/>
    <n v="2020"/>
    <n v="4"/>
    <x v="7"/>
    <s v="51"/>
    <x v="1"/>
    <x v="1"/>
    <x v="1"/>
    <x v="2"/>
    <n v="4669"/>
    <n v="7"/>
    <n v="32683"/>
  </r>
  <r>
    <n v="19"/>
    <x v="3"/>
    <s v="EMP244"/>
    <n v="2021"/>
    <n v="1"/>
    <x v="0"/>
    <s v="0"/>
    <x v="0"/>
    <x v="0"/>
    <x v="0"/>
    <x v="2"/>
    <n v="12220"/>
    <n v="23"/>
    <n v="281060"/>
  </r>
  <r>
    <n v="19"/>
    <x v="3"/>
    <s v="EMP244"/>
    <n v="2021"/>
    <n v="1"/>
    <x v="0"/>
    <s v="1"/>
    <x v="0"/>
    <x v="0"/>
    <x v="0"/>
    <x v="2"/>
    <n v="12220"/>
    <n v="24"/>
    <n v="293280"/>
  </r>
  <r>
    <n v="19"/>
    <x v="3"/>
    <s v="EMP244"/>
    <n v="2021"/>
    <n v="1"/>
    <x v="0"/>
    <s v="2"/>
    <x v="0"/>
    <x v="0"/>
    <x v="0"/>
    <x v="2"/>
    <n v="12220"/>
    <n v="40"/>
    <n v="488800"/>
  </r>
  <r>
    <n v="19"/>
    <x v="3"/>
    <s v="EMP244"/>
    <n v="2021"/>
    <n v="1"/>
    <x v="0"/>
    <s v="3"/>
    <x v="0"/>
    <x v="0"/>
    <x v="0"/>
    <x v="2"/>
    <n v="12220"/>
    <n v="39"/>
    <n v="476580"/>
  </r>
  <r>
    <n v="19"/>
    <x v="3"/>
    <s v="EMP244"/>
    <n v="2021"/>
    <n v="1"/>
    <x v="0"/>
    <s v="4"/>
    <x v="0"/>
    <x v="0"/>
    <x v="0"/>
    <x v="2"/>
    <n v="12220"/>
    <n v="54"/>
    <n v="659880"/>
  </r>
  <r>
    <n v="19"/>
    <x v="3"/>
    <s v="EMP244"/>
    <n v="2021"/>
    <n v="1"/>
    <x v="0"/>
    <s v="5"/>
    <x v="0"/>
    <x v="0"/>
    <x v="0"/>
    <x v="2"/>
    <n v="12220"/>
    <n v="35"/>
    <n v="427700"/>
  </r>
  <r>
    <n v="19"/>
    <x v="3"/>
    <s v="EMP244"/>
    <n v="2021"/>
    <n v="1"/>
    <x v="0"/>
    <s v="6"/>
    <x v="0"/>
    <x v="0"/>
    <x v="0"/>
    <x v="2"/>
    <n v="12220"/>
    <n v="69"/>
    <n v="843180"/>
  </r>
  <r>
    <n v="19"/>
    <x v="3"/>
    <s v="EMP244"/>
    <n v="2021"/>
    <n v="1"/>
    <x v="0"/>
    <s v="7"/>
    <x v="0"/>
    <x v="0"/>
    <x v="0"/>
    <x v="2"/>
    <n v="12220"/>
    <n v="82"/>
    <n v="1002040"/>
  </r>
  <r>
    <n v="19"/>
    <x v="3"/>
    <s v="EMP244"/>
    <n v="2021"/>
    <n v="1"/>
    <x v="0"/>
    <s v="8"/>
    <x v="0"/>
    <x v="0"/>
    <x v="0"/>
    <x v="2"/>
    <n v="12220"/>
    <n v="67"/>
    <n v="818740"/>
  </r>
  <r>
    <n v="19"/>
    <x v="3"/>
    <s v="EMP244"/>
    <n v="2021"/>
    <n v="1"/>
    <x v="0"/>
    <s v="9"/>
    <x v="0"/>
    <x v="0"/>
    <x v="0"/>
    <x v="2"/>
    <n v="12220"/>
    <n v="64"/>
    <n v="782080"/>
  </r>
  <r>
    <n v="19"/>
    <x v="3"/>
    <s v="EMP244"/>
    <n v="2021"/>
    <n v="1"/>
    <x v="0"/>
    <s v="10"/>
    <x v="0"/>
    <x v="0"/>
    <x v="0"/>
    <x v="2"/>
    <n v="12220"/>
    <n v="60"/>
    <n v="733200"/>
  </r>
  <r>
    <n v="19"/>
    <x v="3"/>
    <s v="EMP244"/>
    <n v="2021"/>
    <n v="1"/>
    <x v="0"/>
    <s v="11"/>
    <x v="0"/>
    <x v="0"/>
    <x v="0"/>
    <x v="2"/>
    <n v="12220"/>
    <n v="44"/>
    <n v="537680"/>
  </r>
  <r>
    <n v="19"/>
    <x v="3"/>
    <s v="EMP244"/>
    <n v="2021"/>
    <n v="1"/>
    <x v="0"/>
    <s v="12"/>
    <x v="0"/>
    <x v="0"/>
    <x v="0"/>
    <x v="2"/>
    <n v="12220"/>
    <n v="49"/>
    <n v="598780"/>
  </r>
  <r>
    <n v="19"/>
    <x v="3"/>
    <s v="EMP244"/>
    <n v="2021"/>
    <n v="1"/>
    <x v="0"/>
    <s v="13"/>
    <x v="0"/>
    <x v="0"/>
    <x v="0"/>
    <x v="2"/>
    <n v="12220"/>
    <n v="49"/>
    <n v="598780"/>
  </r>
  <r>
    <n v="19"/>
    <x v="3"/>
    <s v="EMP244"/>
    <n v="2021"/>
    <n v="2"/>
    <x v="1"/>
    <s v="14"/>
    <x v="0"/>
    <x v="0"/>
    <x v="0"/>
    <x v="2"/>
    <n v="12220"/>
    <n v="52"/>
    <n v="635440"/>
  </r>
  <r>
    <n v="19"/>
    <x v="3"/>
    <s v="EMP244"/>
    <n v="2021"/>
    <n v="2"/>
    <x v="1"/>
    <s v="15"/>
    <x v="0"/>
    <x v="0"/>
    <x v="0"/>
    <x v="2"/>
    <n v="12220"/>
    <n v="48"/>
    <n v="586560"/>
  </r>
  <r>
    <n v="19"/>
    <x v="3"/>
    <s v="EMP244"/>
    <n v="2021"/>
    <n v="2"/>
    <x v="1"/>
    <s v="16"/>
    <x v="0"/>
    <x v="0"/>
    <x v="0"/>
    <x v="2"/>
    <n v="12220"/>
    <n v="57"/>
    <n v="696540"/>
  </r>
  <r>
    <n v="19"/>
    <x v="3"/>
    <s v="EMP244"/>
    <n v="2021"/>
    <n v="2"/>
    <x v="1"/>
    <s v="17"/>
    <x v="0"/>
    <x v="0"/>
    <x v="0"/>
    <x v="2"/>
    <n v="12220"/>
    <n v="47"/>
    <n v="574340"/>
  </r>
  <r>
    <n v="19"/>
    <x v="3"/>
    <s v="EMP244"/>
    <n v="2021"/>
    <n v="2"/>
    <x v="1"/>
    <s v="18"/>
    <x v="0"/>
    <x v="0"/>
    <x v="0"/>
    <x v="2"/>
    <n v="12220"/>
    <n v="49"/>
    <n v="598780"/>
  </r>
  <r>
    <n v="19"/>
    <x v="3"/>
    <s v="EMP244"/>
    <n v="2021"/>
    <n v="2"/>
    <x v="1"/>
    <s v="19"/>
    <x v="0"/>
    <x v="0"/>
    <x v="0"/>
    <x v="2"/>
    <n v="12220"/>
    <n v="68"/>
    <n v="830960"/>
  </r>
  <r>
    <n v="19"/>
    <x v="3"/>
    <s v="EMP244"/>
    <n v="2021"/>
    <n v="2"/>
    <x v="1"/>
    <s v="20"/>
    <x v="0"/>
    <x v="0"/>
    <x v="0"/>
    <x v="2"/>
    <n v="12220"/>
    <n v="78"/>
    <n v="953160"/>
  </r>
  <r>
    <n v="19"/>
    <x v="3"/>
    <s v="EMP244"/>
    <n v="2021"/>
    <n v="2"/>
    <x v="1"/>
    <s v="21"/>
    <x v="0"/>
    <x v="0"/>
    <x v="0"/>
    <x v="2"/>
    <n v="12220"/>
    <n v="74"/>
    <n v="904280"/>
  </r>
  <r>
    <n v="19"/>
    <x v="3"/>
    <s v="EMP244"/>
    <n v="2021"/>
    <n v="2"/>
    <x v="1"/>
    <s v="22"/>
    <x v="0"/>
    <x v="0"/>
    <x v="0"/>
    <x v="2"/>
    <n v="12220"/>
    <n v="62"/>
    <n v="757640"/>
  </r>
  <r>
    <n v="19"/>
    <x v="3"/>
    <s v="EMP244"/>
    <n v="2021"/>
    <n v="2"/>
    <x v="1"/>
    <s v="23"/>
    <x v="0"/>
    <x v="0"/>
    <x v="0"/>
    <x v="2"/>
    <n v="12220"/>
    <n v="52"/>
    <n v="635440"/>
  </r>
  <r>
    <n v="19"/>
    <x v="3"/>
    <s v="EMP244"/>
    <n v="2021"/>
    <n v="2"/>
    <x v="1"/>
    <s v="24"/>
    <x v="0"/>
    <x v="0"/>
    <x v="0"/>
    <x v="2"/>
    <n v="12220"/>
    <n v="50"/>
    <n v="611000"/>
  </r>
  <r>
    <n v="19"/>
    <x v="3"/>
    <s v="EMP244"/>
    <n v="2021"/>
    <n v="2"/>
    <x v="1"/>
    <s v="25"/>
    <x v="0"/>
    <x v="0"/>
    <x v="0"/>
    <x v="2"/>
    <n v="12220"/>
    <n v="36"/>
    <n v="439920"/>
  </r>
  <r>
    <n v="19"/>
    <x v="3"/>
    <s v="EMP244"/>
    <n v="2021"/>
    <n v="3"/>
    <x v="2"/>
    <s v="26"/>
    <x v="0"/>
    <x v="0"/>
    <x v="0"/>
    <x v="2"/>
    <n v="12220"/>
    <n v="22"/>
    <n v="268840"/>
  </r>
  <r>
    <n v="19"/>
    <x v="3"/>
    <s v="EMP244"/>
    <n v="2021"/>
    <n v="3"/>
    <x v="2"/>
    <s v="27"/>
    <x v="0"/>
    <x v="0"/>
    <x v="0"/>
    <x v="2"/>
    <n v="12220"/>
    <n v="30"/>
    <n v="366600"/>
  </r>
  <r>
    <n v="19"/>
    <x v="3"/>
    <s v="EMP244"/>
    <n v="2021"/>
    <n v="3"/>
    <x v="2"/>
    <s v="28"/>
    <x v="0"/>
    <x v="0"/>
    <x v="0"/>
    <x v="2"/>
    <n v="12220"/>
    <n v="30"/>
    <n v="366600"/>
  </r>
  <r>
    <n v="19"/>
    <x v="3"/>
    <s v="EMP244"/>
    <n v="2021"/>
    <n v="3"/>
    <x v="2"/>
    <s v="29"/>
    <x v="0"/>
    <x v="0"/>
    <x v="0"/>
    <x v="2"/>
    <n v="12220"/>
    <n v="20"/>
    <n v="244400"/>
  </r>
  <r>
    <n v="19"/>
    <x v="3"/>
    <s v="EMP244"/>
    <n v="2021"/>
    <n v="3"/>
    <x v="2"/>
    <s v="30"/>
    <x v="0"/>
    <x v="0"/>
    <x v="0"/>
    <x v="2"/>
    <n v="12220"/>
    <n v="26"/>
    <n v="317720"/>
  </r>
  <r>
    <n v="19"/>
    <x v="3"/>
    <s v="EMP244"/>
    <n v="2021"/>
    <n v="3"/>
    <x v="2"/>
    <s v="31"/>
    <x v="0"/>
    <x v="0"/>
    <x v="0"/>
    <x v="2"/>
    <n v="12220"/>
    <n v="34"/>
    <n v="415480"/>
  </r>
  <r>
    <n v="19"/>
    <x v="3"/>
    <s v="EMP244"/>
    <n v="2021"/>
    <n v="3"/>
    <x v="2"/>
    <s v="32"/>
    <x v="0"/>
    <x v="0"/>
    <x v="0"/>
    <x v="2"/>
    <n v="12220"/>
    <n v="34"/>
    <n v="415480"/>
  </r>
  <r>
    <n v="19"/>
    <x v="3"/>
    <s v="EMP244"/>
    <n v="2021"/>
    <n v="3"/>
    <x v="2"/>
    <s v="33"/>
    <x v="0"/>
    <x v="0"/>
    <x v="0"/>
    <x v="2"/>
    <n v="12220"/>
    <n v="38"/>
    <n v="464360"/>
  </r>
  <r>
    <n v="19"/>
    <x v="3"/>
    <s v="EMP244"/>
    <n v="2021"/>
    <n v="3"/>
    <x v="2"/>
    <s v="34"/>
    <x v="0"/>
    <x v="0"/>
    <x v="0"/>
    <x v="2"/>
    <n v="12220"/>
    <n v="37"/>
    <n v="452140"/>
  </r>
  <r>
    <n v="19"/>
    <x v="3"/>
    <s v="EMP244"/>
    <n v="2021"/>
    <n v="3"/>
    <x v="2"/>
    <s v="35"/>
    <x v="0"/>
    <x v="0"/>
    <x v="0"/>
    <x v="2"/>
    <n v="12220"/>
    <n v="24"/>
    <n v="293280"/>
  </r>
  <r>
    <n v="19"/>
    <x v="3"/>
    <s v="EMP244"/>
    <n v="2021"/>
    <n v="3"/>
    <x v="2"/>
    <s v="36"/>
    <x v="0"/>
    <x v="0"/>
    <x v="0"/>
    <x v="2"/>
    <n v="12220"/>
    <n v="33"/>
    <n v="403260"/>
  </r>
  <r>
    <n v="19"/>
    <x v="3"/>
    <s v="EMP244"/>
    <n v="2021"/>
    <n v="3"/>
    <x v="2"/>
    <s v="37"/>
    <x v="0"/>
    <x v="0"/>
    <x v="0"/>
    <x v="2"/>
    <n v="12220"/>
    <n v="37"/>
    <n v="452140"/>
  </r>
  <r>
    <n v="19"/>
    <x v="3"/>
    <s v="EMP244"/>
    <n v="2021"/>
    <n v="3"/>
    <x v="2"/>
    <s v="38"/>
    <x v="0"/>
    <x v="0"/>
    <x v="0"/>
    <x v="2"/>
    <n v="12220"/>
    <n v="59"/>
    <n v="720980"/>
  </r>
  <r>
    <n v="19"/>
    <x v="3"/>
    <s v="EMP244"/>
    <n v="2021"/>
    <n v="4"/>
    <x v="3"/>
    <s v="39"/>
    <x v="0"/>
    <x v="0"/>
    <x v="0"/>
    <x v="2"/>
    <n v="12999"/>
    <n v="27"/>
    <n v="350973"/>
  </r>
  <r>
    <n v="19"/>
    <x v="3"/>
    <s v="EMP244"/>
    <n v="2021"/>
    <n v="4"/>
    <x v="3"/>
    <s v="40"/>
    <x v="0"/>
    <x v="0"/>
    <x v="0"/>
    <x v="2"/>
    <n v="12999"/>
    <n v="28"/>
    <n v="363972"/>
  </r>
  <r>
    <n v="19"/>
    <x v="3"/>
    <s v="EMP244"/>
    <n v="2021"/>
    <n v="4"/>
    <x v="3"/>
    <s v="41"/>
    <x v="0"/>
    <x v="0"/>
    <x v="0"/>
    <x v="2"/>
    <n v="12999"/>
    <n v="28"/>
    <n v="363972"/>
  </r>
  <r>
    <n v="19"/>
    <x v="3"/>
    <s v="EMP244"/>
    <n v="2021"/>
    <n v="4"/>
    <x v="3"/>
    <s v="42"/>
    <x v="0"/>
    <x v="0"/>
    <x v="0"/>
    <x v="2"/>
    <n v="12999"/>
    <n v="19"/>
    <n v="246981"/>
  </r>
  <r>
    <n v="19"/>
    <x v="3"/>
    <s v="EMP244"/>
    <n v="2021"/>
    <n v="4"/>
    <x v="3"/>
    <s v="43"/>
    <x v="0"/>
    <x v="0"/>
    <x v="0"/>
    <x v="2"/>
    <n v="12999"/>
    <n v="20"/>
    <n v="259980"/>
  </r>
  <r>
    <n v="19"/>
    <x v="3"/>
    <s v="EMP244"/>
    <n v="2021"/>
    <n v="4"/>
    <x v="3"/>
    <s v="44"/>
    <x v="0"/>
    <x v="0"/>
    <x v="0"/>
    <x v="2"/>
    <n v="12999"/>
    <n v="19"/>
    <n v="246981"/>
  </r>
  <r>
    <n v="19"/>
    <x v="3"/>
    <s v="EMP244"/>
    <n v="2021"/>
    <n v="4"/>
    <x v="3"/>
    <s v="45"/>
    <x v="0"/>
    <x v="0"/>
    <x v="0"/>
    <x v="2"/>
    <n v="12999"/>
    <n v="20"/>
    <n v="259980"/>
  </r>
  <r>
    <n v="19"/>
    <x v="3"/>
    <s v="EMP244"/>
    <n v="2021"/>
    <n v="4"/>
    <x v="3"/>
    <s v="46"/>
    <x v="0"/>
    <x v="0"/>
    <x v="0"/>
    <x v="2"/>
    <n v="12999"/>
    <n v="28"/>
    <n v="363972"/>
  </r>
  <r>
    <n v="19"/>
    <x v="3"/>
    <s v="EMP244"/>
    <n v="2021"/>
    <n v="4"/>
    <x v="3"/>
    <s v="47"/>
    <x v="0"/>
    <x v="0"/>
    <x v="0"/>
    <x v="2"/>
    <n v="12999"/>
    <n v="20"/>
    <n v="259980"/>
  </r>
  <r>
    <n v="19"/>
    <x v="3"/>
    <s v="EMP244"/>
    <n v="2021"/>
    <n v="4"/>
    <x v="3"/>
    <s v="48"/>
    <x v="0"/>
    <x v="0"/>
    <x v="0"/>
    <x v="2"/>
    <n v="12999"/>
    <n v="34"/>
    <n v="441966"/>
  </r>
  <r>
    <n v="19"/>
    <x v="3"/>
    <s v="EMP244"/>
    <n v="2021"/>
    <n v="4"/>
    <x v="3"/>
    <s v="49"/>
    <x v="0"/>
    <x v="0"/>
    <x v="0"/>
    <x v="2"/>
    <n v="12999"/>
    <n v="23"/>
    <n v="298977"/>
  </r>
  <r>
    <n v="19"/>
    <x v="3"/>
    <s v="EMP244"/>
    <n v="2021"/>
    <n v="4"/>
    <x v="3"/>
    <s v="50"/>
    <x v="0"/>
    <x v="0"/>
    <x v="0"/>
    <x v="2"/>
    <n v="12999"/>
    <n v="19"/>
    <n v="246981"/>
  </r>
  <r>
    <n v="19"/>
    <x v="3"/>
    <s v="EMP244"/>
    <n v="2021"/>
    <n v="4"/>
    <x v="3"/>
    <s v="51"/>
    <x v="0"/>
    <x v="0"/>
    <x v="0"/>
    <x v="2"/>
    <n v="12999"/>
    <n v="9"/>
    <n v="116991"/>
  </r>
  <r>
    <n v="20"/>
    <x v="3"/>
    <s v="EMP244"/>
    <n v="2020"/>
    <n v="1"/>
    <x v="4"/>
    <s v="0"/>
    <x v="0"/>
    <x v="0"/>
    <x v="0"/>
    <x v="2"/>
    <n v="11385"/>
    <n v="34"/>
    <n v="387090"/>
  </r>
  <r>
    <n v="20"/>
    <x v="3"/>
    <s v="EMP244"/>
    <n v="2020"/>
    <n v="1"/>
    <x v="4"/>
    <s v="1"/>
    <x v="0"/>
    <x v="0"/>
    <x v="0"/>
    <x v="2"/>
    <n v="11385"/>
    <n v="30"/>
    <n v="341550"/>
  </r>
  <r>
    <n v="20"/>
    <x v="3"/>
    <s v="EMP244"/>
    <n v="2020"/>
    <n v="1"/>
    <x v="4"/>
    <s v="2"/>
    <x v="0"/>
    <x v="0"/>
    <x v="0"/>
    <x v="2"/>
    <n v="11385"/>
    <n v="39"/>
    <n v="444015"/>
  </r>
  <r>
    <n v="20"/>
    <x v="3"/>
    <s v="EMP244"/>
    <n v="2020"/>
    <n v="1"/>
    <x v="4"/>
    <s v="3"/>
    <x v="0"/>
    <x v="0"/>
    <x v="0"/>
    <x v="2"/>
    <n v="11385"/>
    <n v="36"/>
    <n v="409860"/>
  </r>
  <r>
    <n v="20"/>
    <x v="3"/>
    <s v="EMP244"/>
    <n v="2020"/>
    <n v="1"/>
    <x v="4"/>
    <s v="4"/>
    <x v="0"/>
    <x v="0"/>
    <x v="0"/>
    <x v="2"/>
    <n v="11385"/>
    <n v="56"/>
    <n v="637560"/>
  </r>
  <r>
    <n v="20"/>
    <x v="3"/>
    <s v="EMP244"/>
    <n v="2020"/>
    <n v="1"/>
    <x v="4"/>
    <s v="5"/>
    <x v="0"/>
    <x v="0"/>
    <x v="0"/>
    <x v="2"/>
    <n v="11385"/>
    <n v="52"/>
    <n v="592020"/>
  </r>
  <r>
    <n v="20"/>
    <x v="3"/>
    <s v="EMP244"/>
    <n v="2020"/>
    <n v="1"/>
    <x v="4"/>
    <s v="6"/>
    <x v="0"/>
    <x v="0"/>
    <x v="0"/>
    <x v="2"/>
    <n v="11385"/>
    <n v="73"/>
    <n v="831105"/>
  </r>
  <r>
    <n v="20"/>
    <x v="3"/>
    <s v="EMP244"/>
    <n v="2020"/>
    <n v="1"/>
    <x v="4"/>
    <s v="7"/>
    <x v="0"/>
    <x v="0"/>
    <x v="0"/>
    <x v="2"/>
    <n v="11385"/>
    <n v="80"/>
    <n v="910800"/>
  </r>
  <r>
    <n v="20"/>
    <x v="3"/>
    <s v="EMP244"/>
    <n v="2020"/>
    <n v="1"/>
    <x v="4"/>
    <s v="8"/>
    <x v="0"/>
    <x v="0"/>
    <x v="0"/>
    <x v="2"/>
    <n v="11385"/>
    <n v="70"/>
    <n v="796950"/>
  </r>
  <r>
    <n v="20"/>
    <x v="3"/>
    <s v="EMP244"/>
    <n v="2020"/>
    <n v="1"/>
    <x v="4"/>
    <s v="9"/>
    <x v="0"/>
    <x v="0"/>
    <x v="0"/>
    <x v="2"/>
    <n v="11385"/>
    <n v="63"/>
    <n v="717255"/>
  </r>
  <r>
    <n v="20"/>
    <x v="3"/>
    <s v="EMP244"/>
    <n v="2020"/>
    <n v="1"/>
    <x v="4"/>
    <s v="10"/>
    <x v="0"/>
    <x v="0"/>
    <x v="0"/>
    <x v="2"/>
    <n v="11385"/>
    <n v="54"/>
    <n v="614790"/>
  </r>
  <r>
    <n v="20"/>
    <x v="3"/>
    <s v="EMP244"/>
    <n v="2020"/>
    <n v="1"/>
    <x v="4"/>
    <s v="11"/>
    <x v="0"/>
    <x v="0"/>
    <x v="0"/>
    <x v="2"/>
    <n v="11385"/>
    <n v="33"/>
    <n v="375705"/>
  </r>
  <r>
    <n v="20"/>
    <x v="3"/>
    <s v="EMP244"/>
    <n v="2020"/>
    <n v="1"/>
    <x v="4"/>
    <s v="12"/>
    <x v="0"/>
    <x v="0"/>
    <x v="0"/>
    <x v="2"/>
    <n v="11385"/>
    <n v="43"/>
    <n v="489555"/>
  </r>
  <r>
    <n v="20"/>
    <x v="3"/>
    <s v="EMP244"/>
    <n v="2020"/>
    <n v="1"/>
    <x v="4"/>
    <s v="13"/>
    <x v="0"/>
    <x v="0"/>
    <x v="0"/>
    <x v="2"/>
    <n v="11385"/>
    <n v="46"/>
    <n v="523710"/>
  </r>
  <r>
    <n v="20"/>
    <x v="3"/>
    <s v="EMP244"/>
    <n v="2020"/>
    <n v="2"/>
    <x v="5"/>
    <s v="14"/>
    <x v="0"/>
    <x v="0"/>
    <x v="0"/>
    <x v="2"/>
    <n v="11385"/>
    <n v="43"/>
    <n v="489555"/>
  </r>
  <r>
    <n v="20"/>
    <x v="3"/>
    <s v="EMP244"/>
    <n v="2020"/>
    <n v="2"/>
    <x v="5"/>
    <s v="15"/>
    <x v="0"/>
    <x v="0"/>
    <x v="0"/>
    <x v="2"/>
    <n v="11385"/>
    <n v="48"/>
    <n v="546480"/>
  </r>
  <r>
    <n v="20"/>
    <x v="3"/>
    <s v="EMP244"/>
    <n v="2020"/>
    <n v="2"/>
    <x v="5"/>
    <s v="16"/>
    <x v="0"/>
    <x v="0"/>
    <x v="0"/>
    <x v="2"/>
    <n v="11385"/>
    <n v="82"/>
    <n v="933570"/>
  </r>
  <r>
    <n v="20"/>
    <x v="3"/>
    <s v="EMP244"/>
    <n v="2020"/>
    <n v="2"/>
    <x v="5"/>
    <s v="17"/>
    <x v="0"/>
    <x v="0"/>
    <x v="0"/>
    <x v="2"/>
    <n v="11385"/>
    <n v="57"/>
    <n v="648945"/>
  </r>
  <r>
    <n v="20"/>
    <x v="3"/>
    <s v="EMP244"/>
    <n v="2020"/>
    <n v="2"/>
    <x v="5"/>
    <s v="18"/>
    <x v="0"/>
    <x v="0"/>
    <x v="0"/>
    <x v="2"/>
    <n v="11385"/>
    <n v="56"/>
    <n v="637560"/>
  </r>
  <r>
    <n v="20"/>
    <x v="3"/>
    <s v="EMP244"/>
    <n v="2020"/>
    <n v="2"/>
    <x v="5"/>
    <s v="19"/>
    <x v="0"/>
    <x v="0"/>
    <x v="0"/>
    <x v="2"/>
    <n v="11385"/>
    <n v="52"/>
    <n v="592020"/>
  </r>
  <r>
    <n v="20"/>
    <x v="3"/>
    <s v="EMP244"/>
    <n v="2020"/>
    <n v="2"/>
    <x v="5"/>
    <s v="20"/>
    <x v="0"/>
    <x v="0"/>
    <x v="0"/>
    <x v="2"/>
    <n v="11385"/>
    <n v="63"/>
    <n v="717255"/>
  </r>
  <r>
    <n v="20"/>
    <x v="3"/>
    <s v="EMP244"/>
    <n v="2020"/>
    <n v="2"/>
    <x v="5"/>
    <s v="21"/>
    <x v="0"/>
    <x v="0"/>
    <x v="0"/>
    <x v="2"/>
    <n v="11385"/>
    <n v="66"/>
    <n v="751410"/>
  </r>
  <r>
    <n v="20"/>
    <x v="3"/>
    <s v="EMP244"/>
    <n v="2020"/>
    <n v="2"/>
    <x v="5"/>
    <s v="22"/>
    <x v="0"/>
    <x v="0"/>
    <x v="0"/>
    <x v="2"/>
    <n v="11385"/>
    <n v="44"/>
    <n v="500940"/>
  </r>
  <r>
    <n v="20"/>
    <x v="3"/>
    <s v="EMP244"/>
    <n v="2020"/>
    <n v="2"/>
    <x v="5"/>
    <s v="23"/>
    <x v="0"/>
    <x v="0"/>
    <x v="0"/>
    <x v="2"/>
    <n v="11385"/>
    <n v="45"/>
    <n v="512325"/>
  </r>
  <r>
    <n v="20"/>
    <x v="3"/>
    <s v="EMP244"/>
    <n v="2020"/>
    <n v="2"/>
    <x v="5"/>
    <s v="24"/>
    <x v="0"/>
    <x v="0"/>
    <x v="0"/>
    <x v="2"/>
    <n v="11385"/>
    <n v="65"/>
    <n v="740025"/>
  </r>
  <r>
    <n v="20"/>
    <x v="3"/>
    <s v="EMP244"/>
    <n v="2020"/>
    <n v="2"/>
    <x v="5"/>
    <s v="25"/>
    <x v="0"/>
    <x v="0"/>
    <x v="0"/>
    <x v="2"/>
    <n v="11385"/>
    <n v="24"/>
    <n v="273240"/>
  </r>
  <r>
    <n v="20"/>
    <x v="3"/>
    <s v="EMP244"/>
    <n v="2020"/>
    <n v="3"/>
    <x v="6"/>
    <s v="26"/>
    <x v="0"/>
    <x v="0"/>
    <x v="0"/>
    <x v="2"/>
    <n v="11385"/>
    <n v="51"/>
    <n v="580635"/>
  </r>
  <r>
    <n v="20"/>
    <x v="3"/>
    <s v="EMP244"/>
    <n v="2020"/>
    <n v="3"/>
    <x v="6"/>
    <s v="27"/>
    <x v="0"/>
    <x v="0"/>
    <x v="0"/>
    <x v="2"/>
    <n v="11385"/>
    <n v="37"/>
    <n v="421245"/>
  </r>
  <r>
    <n v="20"/>
    <x v="3"/>
    <s v="EMP244"/>
    <n v="2020"/>
    <n v="3"/>
    <x v="6"/>
    <s v="28"/>
    <x v="0"/>
    <x v="0"/>
    <x v="0"/>
    <x v="2"/>
    <n v="11385"/>
    <n v="24"/>
    <n v="273240"/>
  </r>
  <r>
    <n v="20"/>
    <x v="3"/>
    <s v="EMP244"/>
    <n v="2020"/>
    <n v="3"/>
    <x v="6"/>
    <s v="29"/>
    <x v="0"/>
    <x v="0"/>
    <x v="0"/>
    <x v="2"/>
    <n v="11385"/>
    <n v="27"/>
    <n v="307395"/>
  </r>
  <r>
    <n v="20"/>
    <x v="3"/>
    <s v="EMP244"/>
    <n v="2020"/>
    <n v="3"/>
    <x v="6"/>
    <s v="30"/>
    <x v="0"/>
    <x v="0"/>
    <x v="0"/>
    <x v="2"/>
    <n v="11385"/>
    <n v="27"/>
    <n v="307395"/>
  </r>
  <r>
    <n v="20"/>
    <x v="3"/>
    <s v="EMP244"/>
    <n v="2020"/>
    <n v="3"/>
    <x v="6"/>
    <s v="31"/>
    <x v="0"/>
    <x v="0"/>
    <x v="0"/>
    <x v="2"/>
    <n v="11385"/>
    <n v="21"/>
    <n v="239085"/>
  </r>
  <r>
    <n v="20"/>
    <x v="3"/>
    <s v="EMP244"/>
    <n v="2020"/>
    <n v="3"/>
    <x v="6"/>
    <s v="32"/>
    <x v="0"/>
    <x v="0"/>
    <x v="0"/>
    <x v="2"/>
    <n v="11385"/>
    <n v="33"/>
    <n v="375705"/>
  </r>
  <r>
    <n v="20"/>
    <x v="3"/>
    <s v="EMP244"/>
    <n v="2020"/>
    <n v="3"/>
    <x v="6"/>
    <s v="33"/>
    <x v="0"/>
    <x v="0"/>
    <x v="0"/>
    <x v="2"/>
    <n v="11385"/>
    <n v="40"/>
    <n v="455400"/>
  </r>
  <r>
    <n v="20"/>
    <x v="3"/>
    <s v="EMP244"/>
    <n v="2020"/>
    <n v="3"/>
    <x v="6"/>
    <s v="34"/>
    <x v="0"/>
    <x v="0"/>
    <x v="0"/>
    <x v="2"/>
    <n v="11385"/>
    <n v="48"/>
    <n v="546480"/>
  </r>
  <r>
    <n v="20"/>
    <x v="3"/>
    <s v="EMP244"/>
    <n v="2020"/>
    <n v="3"/>
    <x v="6"/>
    <s v="35"/>
    <x v="0"/>
    <x v="0"/>
    <x v="0"/>
    <x v="2"/>
    <n v="11385"/>
    <n v="33"/>
    <n v="375705"/>
  </r>
  <r>
    <n v="20"/>
    <x v="3"/>
    <s v="EMP244"/>
    <n v="2020"/>
    <n v="3"/>
    <x v="6"/>
    <s v="36"/>
    <x v="0"/>
    <x v="0"/>
    <x v="0"/>
    <x v="2"/>
    <n v="11385"/>
    <n v="39"/>
    <n v="444015"/>
  </r>
  <r>
    <n v="20"/>
    <x v="3"/>
    <s v="EMP244"/>
    <n v="2020"/>
    <n v="3"/>
    <x v="6"/>
    <s v="37"/>
    <x v="0"/>
    <x v="0"/>
    <x v="0"/>
    <x v="2"/>
    <n v="11385"/>
    <n v="40"/>
    <n v="455400"/>
  </r>
  <r>
    <n v="20"/>
    <x v="3"/>
    <s v="EMP244"/>
    <n v="2020"/>
    <n v="3"/>
    <x v="6"/>
    <s v="38"/>
    <x v="0"/>
    <x v="0"/>
    <x v="0"/>
    <x v="2"/>
    <n v="11385"/>
    <n v="58"/>
    <n v="660330"/>
  </r>
  <r>
    <n v="20"/>
    <x v="3"/>
    <s v="EMP244"/>
    <n v="2020"/>
    <n v="4"/>
    <x v="7"/>
    <s v="39"/>
    <x v="0"/>
    <x v="0"/>
    <x v="0"/>
    <x v="2"/>
    <n v="11999"/>
    <n v="29"/>
    <n v="347971"/>
  </r>
  <r>
    <n v="20"/>
    <x v="3"/>
    <s v="EMP244"/>
    <n v="2020"/>
    <n v="4"/>
    <x v="7"/>
    <s v="40"/>
    <x v="0"/>
    <x v="0"/>
    <x v="0"/>
    <x v="2"/>
    <n v="11999"/>
    <n v="26"/>
    <n v="311974"/>
  </r>
  <r>
    <n v="20"/>
    <x v="3"/>
    <s v="EMP244"/>
    <n v="2020"/>
    <n v="4"/>
    <x v="7"/>
    <s v="41"/>
    <x v="0"/>
    <x v="0"/>
    <x v="0"/>
    <x v="2"/>
    <n v="11999"/>
    <n v="34"/>
    <n v="407966"/>
  </r>
  <r>
    <n v="20"/>
    <x v="3"/>
    <s v="EMP244"/>
    <n v="2020"/>
    <n v="4"/>
    <x v="7"/>
    <s v="42"/>
    <x v="0"/>
    <x v="0"/>
    <x v="0"/>
    <x v="2"/>
    <n v="11999"/>
    <n v="19"/>
    <n v="227981"/>
  </r>
  <r>
    <n v="20"/>
    <x v="3"/>
    <s v="EMP244"/>
    <n v="2020"/>
    <n v="4"/>
    <x v="7"/>
    <s v="43"/>
    <x v="0"/>
    <x v="0"/>
    <x v="0"/>
    <x v="2"/>
    <n v="11999"/>
    <n v="16"/>
    <n v="191984"/>
  </r>
  <r>
    <n v="20"/>
    <x v="3"/>
    <s v="EMP244"/>
    <n v="2020"/>
    <n v="4"/>
    <x v="7"/>
    <s v="44"/>
    <x v="0"/>
    <x v="0"/>
    <x v="0"/>
    <x v="2"/>
    <n v="11999"/>
    <n v="27"/>
    <n v="323973"/>
  </r>
  <r>
    <n v="20"/>
    <x v="3"/>
    <s v="EMP244"/>
    <n v="2020"/>
    <n v="4"/>
    <x v="7"/>
    <s v="45"/>
    <x v="0"/>
    <x v="0"/>
    <x v="0"/>
    <x v="2"/>
    <n v="11999"/>
    <n v="28"/>
    <n v="335972"/>
  </r>
  <r>
    <n v="20"/>
    <x v="3"/>
    <s v="EMP244"/>
    <n v="2020"/>
    <n v="4"/>
    <x v="7"/>
    <s v="46"/>
    <x v="0"/>
    <x v="0"/>
    <x v="0"/>
    <x v="2"/>
    <n v="11999"/>
    <n v="25"/>
    <n v="299975"/>
  </r>
  <r>
    <n v="20"/>
    <x v="3"/>
    <s v="EMP244"/>
    <n v="2020"/>
    <n v="4"/>
    <x v="7"/>
    <s v="47"/>
    <x v="0"/>
    <x v="0"/>
    <x v="0"/>
    <x v="2"/>
    <n v="11999"/>
    <n v="23"/>
    <n v="275977"/>
  </r>
  <r>
    <n v="20"/>
    <x v="3"/>
    <s v="EMP244"/>
    <n v="2020"/>
    <n v="4"/>
    <x v="7"/>
    <s v="48"/>
    <x v="0"/>
    <x v="0"/>
    <x v="0"/>
    <x v="2"/>
    <n v="11999"/>
    <n v="23"/>
    <n v="275977"/>
  </r>
  <r>
    <n v="20"/>
    <x v="3"/>
    <s v="EMP244"/>
    <n v="2020"/>
    <n v="4"/>
    <x v="7"/>
    <s v="49"/>
    <x v="0"/>
    <x v="0"/>
    <x v="0"/>
    <x v="2"/>
    <n v="11999"/>
    <n v="22"/>
    <n v="263978"/>
  </r>
  <r>
    <n v="20"/>
    <x v="3"/>
    <s v="EMP244"/>
    <n v="2020"/>
    <n v="4"/>
    <x v="7"/>
    <s v="50"/>
    <x v="0"/>
    <x v="0"/>
    <x v="0"/>
    <x v="2"/>
    <n v="11999"/>
    <n v="19"/>
    <n v="227981"/>
  </r>
  <r>
    <n v="20"/>
    <x v="3"/>
    <s v="EMP244"/>
    <n v="2020"/>
    <n v="4"/>
    <x v="7"/>
    <s v="51"/>
    <x v="0"/>
    <x v="0"/>
    <x v="0"/>
    <x v="2"/>
    <n v="11999"/>
    <n v="13"/>
    <n v="155987"/>
  </r>
  <r>
    <n v="21"/>
    <x v="0"/>
    <s v="EMP234"/>
    <n v="2021"/>
    <n v="1"/>
    <x v="0"/>
    <s v="0"/>
    <x v="0"/>
    <x v="2"/>
    <x v="2"/>
    <x v="0"/>
    <n v="14550"/>
    <n v="23"/>
    <n v="334650"/>
  </r>
  <r>
    <n v="21"/>
    <x v="0"/>
    <s v="EMP234"/>
    <n v="2021"/>
    <n v="1"/>
    <x v="0"/>
    <s v="1"/>
    <x v="0"/>
    <x v="2"/>
    <x v="2"/>
    <x v="0"/>
    <n v="14550"/>
    <n v="30"/>
    <n v="436500"/>
  </r>
  <r>
    <n v="21"/>
    <x v="0"/>
    <s v="EMP234"/>
    <n v="2021"/>
    <n v="1"/>
    <x v="0"/>
    <s v="2"/>
    <x v="0"/>
    <x v="2"/>
    <x v="2"/>
    <x v="0"/>
    <n v="14550"/>
    <n v="28"/>
    <n v="407400"/>
  </r>
  <r>
    <n v="21"/>
    <x v="0"/>
    <s v="EMP234"/>
    <n v="2021"/>
    <n v="1"/>
    <x v="0"/>
    <s v="3"/>
    <x v="0"/>
    <x v="2"/>
    <x v="2"/>
    <x v="0"/>
    <n v="14550"/>
    <n v="46"/>
    <n v="669300"/>
  </r>
  <r>
    <n v="21"/>
    <x v="0"/>
    <s v="EMP234"/>
    <n v="2021"/>
    <n v="1"/>
    <x v="0"/>
    <s v="4"/>
    <x v="0"/>
    <x v="2"/>
    <x v="2"/>
    <x v="0"/>
    <n v="14550"/>
    <n v="37"/>
    <n v="538350"/>
  </r>
  <r>
    <n v="21"/>
    <x v="0"/>
    <s v="EMP234"/>
    <n v="2021"/>
    <n v="1"/>
    <x v="0"/>
    <s v="5"/>
    <x v="0"/>
    <x v="2"/>
    <x v="2"/>
    <x v="0"/>
    <n v="14550"/>
    <n v="50"/>
    <n v="727500"/>
  </r>
  <r>
    <n v="21"/>
    <x v="0"/>
    <s v="EMP234"/>
    <n v="2021"/>
    <n v="1"/>
    <x v="0"/>
    <s v="6"/>
    <x v="0"/>
    <x v="2"/>
    <x v="2"/>
    <x v="0"/>
    <n v="14550"/>
    <n v="46"/>
    <n v="669300"/>
  </r>
  <r>
    <n v="21"/>
    <x v="0"/>
    <s v="EMP234"/>
    <n v="2021"/>
    <n v="1"/>
    <x v="0"/>
    <s v="7"/>
    <x v="0"/>
    <x v="2"/>
    <x v="2"/>
    <x v="0"/>
    <n v="14550"/>
    <n v="72"/>
    <n v="1047600"/>
  </r>
  <r>
    <n v="21"/>
    <x v="0"/>
    <s v="EMP234"/>
    <n v="2021"/>
    <n v="1"/>
    <x v="0"/>
    <s v="8"/>
    <x v="0"/>
    <x v="2"/>
    <x v="2"/>
    <x v="0"/>
    <n v="14550"/>
    <n v="91"/>
    <n v="1324050"/>
  </r>
  <r>
    <n v="21"/>
    <x v="0"/>
    <s v="EMP234"/>
    <n v="2021"/>
    <n v="1"/>
    <x v="0"/>
    <s v="9"/>
    <x v="0"/>
    <x v="2"/>
    <x v="2"/>
    <x v="0"/>
    <n v="14550"/>
    <n v="63"/>
    <n v="916650"/>
  </r>
  <r>
    <n v="21"/>
    <x v="0"/>
    <s v="EMP234"/>
    <n v="2021"/>
    <n v="1"/>
    <x v="0"/>
    <s v="10"/>
    <x v="0"/>
    <x v="2"/>
    <x v="2"/>
    <x v="0"/>
    <n v="14550"/>
    <n v="51"/>
    <n v="742050"/>
  </r>
  <r>
    <n v="21"/>
    <x v="0"/>
    <s v="EMP234"/>
    <n v="2021"/>
    <n v="1"/>
    <x v="0"/>
    <s v="11"/>
    <x v="0"/>
    <x v="2"/>
    <x v="2"/>
    <x v="0"/>
    <n v="14550"/>
    <n v="32"/>
    <n v="465600"/>
  </r>
  <r>
    <n v="21"/>
    <x v="0"/>
    <s v="EMP234"/>
    <n v="2021"/>
    <n v="1"/>
    <x v="0"/>
    <s v="12"/>
    <x v="0"/>
    <x v="2"/>
    <x v="2"/>
    <x v="0"/>
    <n v="14550"/>
    <n v="42"/>
    <n v="611100"/>
  </r>
  <r>
    <n v="21"/>
    <x v="0"/>
    <s v="EMP234"/>
    <n v="2021"/>
    <n v="1"/>
    <x v="0"/>
    <s v="13"/>
    <x v="0"/>
    <x v="2"/>
    <x v="2"/>
    <x v="0"/>
    <n v="14550"/>
    <n v="55"/>
    <n v="800250"/>
  </r>
  <r>
    <n v="21"/>
    <x v="0"/>
    <s v="EMP234"/>
    <n v="2021"/>
    <n v="2"/>
    <x v="1"/>
    <s v="14"/>
    <x v="0"/>
    <x v="2"/>
    <x v="2"/>
    <x v="0"/>
    <n v="14550"/>
    <n v="42"/>
    <n v="611100"/>
  </r>
  <r>
    <n v="21"/>
    <x v="0"/>
    <s v="EMP234"/>
    <n v="2021"/>
    <n v="2"/>
    <x v="1"/>
    <s v="15"/>
    <x v="0"/>
    <x v="2"/>
    <x v="2"/>
    <x v="0"/>
    <n v="14550"/>
    <n v="73"/>
    <n v="1062150"/>
  </r>
  <r>
    <n v="21"/>
    <x v="0"/>
    <s v="EMP234"/>
    <n v="2021"/>
    <n v="2"/>
    <x v="1"/>
    <s v="16"/>
    <x v="0"/>
    <x v="2"/>
    <x v="2"/>
    <x v="0"/>
    <n v="14550"/>
    <n v="72"/>
    <n v="1047600"/>
  </r>
  <r>
    <n v="21"/>
    <x v="0"/>
    <s v="EMP234"/>
    <n v="2021"/>
    <n v="2"/>
    <x v="1"/>
    <s v="17"/>
    <x v="0"/>
    <x v="2"/>
    <x v="2"/>
    <x v="0"/>
    <n v="14550"/>
    <n v="57"/>
    <n v="829350"/>
  </r>
  <r>
    <n v="21"/>
    <x v="0"/>
    <s v="EMP234"/>
    <n v="2021"/>
    <n v="2"/>
    <x v="1"/>
    <s v="18"/>
    <x v="0"/>
    <x v="2"/>
    <x v="2"/>
    <x v="0"/>
    <n v="14550"/>
    <n v="78"/>
    <n v="1134900"/>
  </r>
  <r>
    <n v="21"/>
    <x v="0"/>
    <s v="EMP234"/>
    <n v="2021"/>
    <n v="2"/>
    <x v="1"/>
    <s v="19"/>
    <x v="0"/>
    <x v="2"/>
    <x v="2"/>
    <x v="0"/>
    <n v="14550"/>
    <n v="78"/>
    <n v="1134900"/>
  </r>
  <r>
    <n v="21"/>
    <x v="0"/>
    <s v="EMP234"/>
    <n v="2021"/>
    <n v="2"/>
    <x v="1"/>
    <s v="20"/>
    <x v="0"/>
    <x v="2"/>
    <x v="2"/>
    <x v="0"/>
    <n v="14550"/>
    <n v="70"/>
    <n v="1018500"/>
  </r>
  <r>
    <n v="21"/>
    <x v="0"/>
    <s v="EMP234"/>
    <n v="2021"/>
    <n v="2"/>
    <x v="1"/>
    <s v="21"/>
    <x v="0"/>
    <x v="2"/>
    <x v="2"/>
    <x v="0"/>
    <n v="14550"/>
    <n v="63"/>
    <n v="916650"/>
  </r>
  <r>
    <n v="21"/>
    <x v="0"/>
    <s v="EMP234"/>
    <n v="2021"/>
    <n v="2"/>
    <x v="1"/>
    <s v="22"/>
    <x v="0"/>
    <x v="2"/>
    <x v="2"/>
    <x v="0"/>
    <n v="14550"/>
    <n v="70"/>
    <n v="1018500"/>
  </r>
  <r>
    <n v="21"/>
    <x v="0"/>
    <s v="EMP234"/>
    <n v="2021"/>
    <n v="2"/>
    <x v="1"/>
    <s v="23"/>
    <x v="0"/>
    <x v="2"/>
    <x v="2"/>
    <x v="0"/>
    <n v="14550"/>
    <n v="69"/>
    <n v="1003950"/>
  </r>
  <r>
    <n v="21"/>
    <x v="0"/>
    <s v="EMP234"/>
    <n v="2021"/>
    <n v="2"/>
    <x v="1"/>
    <s v="24"/>
    <x v="0"/>
    <x v="2"/>
    <x v="2"/>
    <x v="0"/>
    <n v="14550"/>
    <n v="50"/>
    <n v="727500"/>
  </r>
  <r>
    <n v="21"/>
    <x v="0"/>
    <s v="EMP234"/>
    <n v="2021"/>
    <n v="2"/>
    <x v="1"/>
    <s v="25"/>
    <x v="0"/>
    <x v="2"/>
    <x v="2"/>
    <x v="0"/>
    <n v="14550"/>
    <n v="39"/>
    <n v="567450"/>
  </r>
  <r>
    <n v="21"/>
    <x v="0"/>
    <s v="EMP234"/>
    <n v="2021"/>
    <n v="3"/>
    <x v="2"/>
    <s v="26"/>
    <x v="0"/>
    <x v="2"/>
    <x v="2"/>
    <x v="0"/>
    <n v="14550"/>
    <n v="32"/>
    <n v="465600"/>
  </r>
  <r>
    <n v="21"/>
    <x v="0"/>
    <s v="EMP234"/>
    <n v="2021"/>
    <n v="3"/>
    <x v="2"/>
    <s v="27"/>
    <x v="0"/>
    <x v="2"/>
    <x v="2"/>
    <x v="0"/>
    <n v="14550"/>
    <n v="36"/>
    <n v="523800"/>
  </r>
  <r>
    <n v="21"/>
    <x v="0"/>
    <s v="EMP234"/>
    <n v="2021"/>
    <n v="3"/>
    <x v="2"/>
    <s v="28"/>
    <x v="0"/>
    <x v="2"/>
    <x v="2"/>
    <x v="0"/>
    <n v="14550"/>
    <n v="30"/>
    <n v="436500"/>
  </r>
  <r>
    <n v="21"/>
    <x v="0"/>
    <s v="EMP234"/>
    <n v="2021"/>
    <n v="3"/>
    <x v="2"/>
    <s v="29"/>
    <x v="0"/>
    <x v="2"/>
    <x v="2"/>
    <x v="0"/>
    <n v="14550"/>
    <n v="24"/>
    <n v="349200"/>
  </r>
  <r>
    <n v="21"/>
    <x v="0"/>
    <s v="EMP234"/>
    <n v="2021"/>
    <n v="3"/>
    <x v="2"/>
    <s v="30"/>
    <x v="0"/>
    <x v="2"/>
    <x v="2"/>
    <x v="0"/>
    <n v="14550"/>
    <n v="39"/>
    <n v="567450"/>
  </r>
  <r>
    <n v="21"/>
    <x v="0"/>
    <s v="EMP234"/>
    <n v="2021"/>
    <n v="3"/>
    <x v="2"/>
    <s v="31"/>
    <x v="0"/>
    <x v="2"/>
    <x v="2"/>
    <x v="0"/>
    <n v="14550"/>
    <n v="20"/>
    <n v="291000"/>
  </r>
  <r>
    <n v="21"/>
    <x v="0"/>
    <s v="EMP234"/>
    <n v="2021"/>
    <n v="3"/>
    <x v="2"/>
    <s v="32"/>
    <x v="0"/>
    <x v="2"/>
    <x v="2"/>
    <x v="0"/>
    <n v="14550"/>
    <n v="38"/>
    <n v="552900"/>
  </r>
  <r>
    <n v="21"/>
    <x v="0"/>
    <s v="EMP234"/>
    <n v="2021"/>
    <n v="3"/>
    <x v="2"/>
    <s v="33"/>
    <x v="0"/>
    <x v="2"/>
    <x v="2"/>
    <x v="0"/>
    <n v="14550"/>
    <n v="49"/>
    <n v="712950"/>
  </r>
  <r>
    <n v="21"/>
    <x v="0"/>
    <s v="EMP234"/>
    <n v="2021"/>
    <n v="3"/>
    <x v="2"/>
    <s v="34"/>
    <x v="0"/>
    <x v="2"/>
    <x v="2"/>
    <x v="0"/>
    <n v="14550"/>
    <n v="26"/>
    <n v="378300"/>
  </r>
  <r>
    <n v="21"/>
    <x v="0"/>
    <s v="EMP234"/>
    <n v="2021"/>
    <n v="3"/>
    <x v="2"/>
    <s v="35"/>
    <x v="0"/>
    <x v="2"/>
    <x v="2"/>
    <x v="0"/>
    <n v="14550"/>
    <n v="32"/>
    <n v="465600"/>
  </r>
  <r>
    <n v="21"/>
    <x v="0"/>
    <s v="EMP234"/>
    <n v="2021"/>
    <n v="3"/>
    <x v="2"/>
    <s v="36"/>
    <x v="0"/>
    <x v="2"/>
    <x v="2"/>
    <x v="0"/>
    <n v="14550"/>
    <n v="35"/>
    <n v="509250"/>
  </r>
  <r>
    <n v="21"/>
    <x v="0"/>
    <s v="EMP234"/>
    <n v="2021"/>
    <n v="3"/>
    <x v="2"/>
    <s v="37"/>
    <x v="0"/>
    <x v="2"/>
    <x v="2"/>
    <x v="0"/>
    <n v="14550"/>
    <n v="30"/>
    <n v="436500"/>
  </r>
  <r>
    <n v="21"/>
    <x v="0"/>
    <s v="EMP234"/>
    <n v="2021"/>
    <n v="3"/>
    <x v="2"/>
    <s v="38"/>
    <x v="0"/>
    <x v="2"/>
    <x v="2"/>
    <x v="0"/>
    <n v="14550"/>
    <n v="45"/>
    <n v="654750"/>
  </r>
  <r>
    <n v="21"/>
    <x v="0"/>
    <s v="EMP234"/>
    <n v="2021"/>
    <n v="4"/>
    <x v="3"/>
    <s v="39"/>
    <x v="0"/>
    <x v="2"/>
    <x v="2"/>
    <x v="0"/>
    <n v="14550"/>
    <n v="21"/>
    <n v="305550"/>
  </r>
  <r>
    <n v="21"/>
    <x v="0"/>
    <s v="EMP234"/>
    <n v="2021"/>
    <n v="4"/>
    <x v="3"/>
    <s v="40"/>
    <x v="0"/>
    <x v="2"/>
    <x v="2"/>
    <x v="0"/>
    <n v="14550"/>
    <n v="23"/>
    <n v="334650"/>
  </r>
  <r>
    <n v="21"/>
    <x v="0"/>
    <s v="EMP234"/>
    <n v="2021"/>
    <n v="4"/>
    <x v="3"/>
    <s v="41"/>
    <x v="0"/>
    <x v="2"/>
    <x v="2"/>
    <x v="0"/>
    <n v="14550"/>
    <n v="28"/>
    <n v="407400"/>
  </r>
  <r>
    <n v="21"/>
    <x v="0"/>
    <s v="EMP234"/>
    <n v="2021"/>
    <n v="4"/>
    <x v="3"/>
    <s v="42"/>
    <x v="0"/>
    <x v="2"/>
    <x v="2"/>
    <x v="0"/>
    <n v="14550"/>
    <n v="24"/>
    <n v="349200"/>
  </r>
  <r>
    <n v="21"/>
    <x v="0"/>
    <s v="EMP234"/>
    <n v="2021"/>
    <n v="4"/>
    <x v="3"/>
    <s v="43"/>
    <x v="0"/>
    <x v="2"/>
    <x v="2"/>
    <x v="0"/>
    <n v="14550"/>
    <n v="22"/>
    <n v="320100"/>
  </r>
  <r>
    <n v="21"/>
    <x v="0"/>
    <s v="EMP234"/>
    <n v="2021"/>
    <n v="4"/>
    <x v="3"/>
    <s v="44"/>
    <x v="0"/>
    <x v="2"/>
    <x v="2"/>
    <x v="0"/>
    <n v="14550"/>
    <n v="14"/>
    <n v="203700"/>
  </r>
  <r>
    <n v="21"/>
    <x v="0"/>
    <s v="EMP234"/>
    <n v="2021"/>
    <n v="4"/>
    <x v="3"/>
    <s v="45"/>
    <x v="0"/>
    <x v="2"/>
    <x v="2"/>
    <x v="0"/>
    <n v="14550"/>
    <n v="25"/>
    <n v="363750"/>
  </r>
  <r>
    <n v="21"/>
    <x v="0"/>
    <s v="EMP234"/>
    <n v="2021"/>
    <n v="4"/>
    <x v="3"/>
    <s v="46"/>
    <x v="0"/>
    <x v="2"/>
    <x v="2"/>
    <x v="0"/>
    <n v="14550"/>
    <n v="24"/>
    <n v="349200"/>
  </r>
  <r>
    <n v="21"/>
    <x v="0"/>
    <s v="EMP234"/>
    <n v="2021"/>
    <n v="4"/>
    <x v="3"/>
    <s v="47"/>
    <x v="0"/>
    <x v="2"/>
    <x v="2"/>
    <x v="0"/>
    <n v="14550"/>
    <n v="24"/>
    <n v="349200"/>
  </r>
  <r>
    <n v="21"/>
    <x v="0"/>
    <s v="EMP234"/>
    <n v="2021"/>
    <n v="4"/>
    <x v="3"/>
    <s v="48"/>
    <x v="0"/>
    <x v="2"/>
    <x v="2"/>
    <x v="0"/>
    <n v="14550"/>
    <n v="20"/>
    <n v="291000"/>
  </r>
  <r>
    <n v="21"/>
    <x v="0"/>
    <s v="EMP234"/>
    <n v="2021"/>
    <n v="4"/>
    <x v="3"/>
    <s v="49"/>
    <x v="0"/>
    <x v="2"/>
    <x v="2"/>
    <x v="0"/>
    <n v="14550"/>
    <n v="15"/>
    <n v="218250"/>
  </r>
  <r>
    <n v="21"/>
    <x v="0"/>
    <s v="EMP234"/>
    <n v="2021"/>
    <n v="4"/>
    <x v="3"/>
    <s v="50"/>
    <x v="0"/>
    <x v="2"/>
    <x v="2"/>
    <x v="0"/>
    <n v="14550"/>
    <n v="8"/>
    <n v="116400"/>
  </r>
  <r>
    <n v="21"/>
    <x v="0"/>
    <s v="EMP234"/>
    <n v="2021"/>
    <n v="4"/>
    <x v="3"/>
    <s v="51"/>
    <x v="0"/>
    <x v="2"/>
    <x v="2"/>
    <x v="0"/>
    <n v="14550"/>
    <n v="11"/>
    <n v="160050"/>
  </r>
  <r>
    <n v="22"/>
    <x v="0"/>
    <s v="EMP234"/>
    <n v="2020"/>
    <n v="1"/>
    <x v="4"/>
    <s v="0"/>
    <x v="0"/>
    <x v="2"/>
    <x v="2"/>
    <x v="0"/>
    <n v="12449"/>
    <n v="27"/>
    <n v="336123"/>
  </r>
  <r>
    <n v="22"/>
    <x v="0"/>
    <s v="EMP234"/>
    <n v="2020"/>
    <n v="1"/>
    <x v="4"/>
    <s v="1"/>
    <x v="0"/>
    <x v="2"/>
    <x v="2"/>
    <x v="0"/>
    <n v="12449"/>
    <n v="24"/>
    <n v="298776"/>
  </r>
  <r>
    <n v="22"/>
    <x v="0"/>
    <s v="EMP234"/>
    <n v="2020"/>
    <n v="1"/>
    <x v="4"/>
    <s v="2"/>
    <x v="0"/>
    <x v="2"/>
    <x v="2"/>
    <x v="0"/>
    <n v="12449"/>
    <n v="28"/>
    <n v="348572"/>
  </r>
  <r>
    <n v="22"/>
    <x v="0"/>
    <s v="EMP234"/>
    <n v="2020"/>
    <n v="1"/>
    <x v="4"/>
    <s v="3"/>
    <x v="0"/>
    <x v="2"/>
    <x v="2"/>
    <x v="0"/>
    <n v="12449"/>
    <n v="40"/>
    <n v="497960"/>
  </r>
  <r>
    <n v="22"/>
    <x v="0"/>
    <s v="EMP234"/>
    <n v="2020"/>
    <n v="1"/>
    <x v="4"/>
    <s v="4"/>
    <x v="0"/>
    <x v="2"/>
    <x v="2"/>
    <x v="0"/>
    <n v="12449"/>
    <n v="63"/>
    <n v="784287"/>
  </r>
  <r>
    <n v="22"/>
    <x v="0"/>
    <s v="EMP234"/>
    <n v="2020"/>
    <n v="1"/>
    <x v="4"/>
    <s v="5"/>
    <x v="0"/>
    <x v="2"/>
    <x v="2"/>
    <x v="0"/>
    <n v="12449"/>
    <n v="42"/>
    <n v="522858"/>
  </r>
  <r>
    <n v="22"/>
    <x v="0"/>
    <s v="EMP234"/>
    <n v="2020"/>
    <n v="1"/>
    <x v="4"/>
    <s v="6"/>
    <x v="0"/>
    <x v="2"/>
    <x v="2"/>
    <x v="0"/>
    <n v="12449"/>
    <n v="53"/>
    <n v="659797"/>
  </r>
  <r>
    <n v="22"/>
    <x v="0"/>
    <s v="EMP234"/>
    <n v="2020"/>
    <n v="1"/>
    <x v="4"/>
    <s v="7"/>
    <x v="0"/>
    <x v="2"/>
    <x v="2"/>
    <x v="0"/>
    <n v="12449"/>
    <n v="60"/>
    <n v="746940"/>
  </r>
  <r>
    <n v="22"/>
    <x v="0"/>
    <s v="EMP234"/>
    <n v="2020"/>
    <n v="1"/>
    <x v="4"/>
    <s v="8"/>
    <x v="0"/>
    <x v="2"/>
    <x v="2"/>
    <x v="0"/>
    <n v="12449"/>
    <n v="66"/>
    <n v="821634"/>
  </r>
  <r>
    <n v="22"/>
    <x v="0"/>
    <s v="EMP234"/>
    <n v="2020"/>
    <n v="1"/>
    <x v="4"/>
    <s v="9"/>
    <x v="0"/>
    <x v="2"/>
    <x v="2"/>
    <x v="0"/>
    <n v="12449"/>
    <n v="43"/>
    <n v="535307"/>
  </r>
  <r>
    <n v="22"/>
    <x v="0"/>
    <s v="EMP234"/>
    <n v="2020"/>
    <n v="1"/>
    <x v="4"/>
    <s v="10"/>
    <x v="0"/>
    <x v="2"/>
    <x v="2"/>
    <x v="0"/>
    <n v="12449"/>
    <n v="43"/>
    <n v="535307"/>
  </r>
  <r>
    <n v="22"/>
    <x v="0"/>
    <s v="EMP234"/>
    <n v="2020"/>
    <n v="1"/>
    <x v="4"/>
    <s v="11"/>
    <x v="0"/>
    <x v="2"/>
    <x v="2"/>
    <x v="0"/>
    <n v="12449"/>
    <n v="40"/>
    <n v="497960"/>
  </r>
  <r>
    <n v="22"/>
    <x v="0"/>
    <s v="EMP234"/>
    <n v="2020"/>
    <n v="1"/>
    <x v="4"/>
    <s v="12"/>
    <x v="0"/>
    <x v="2"/>
    <x v="2"/>
    <x v="0"/>
    <n v="12449"/>
    <n v="34"/>
    <n v="423266"/>
  </r>
  <r>
    <n v="22"/>
    <x v="0"/>
    <s v="EMP234"/>
    <n v="2020"/>
    <n v="1"/>
    <x v="4"/>
    <s v="13"/>
    <x v="0"/>
    <x v="2"/>
    <x v="2"/>
    <x v="0"/>
    <n v="12449"/>
    <n v="60"/>
    <n v="746940"/>
  </r>
  <r>
    <n v="22"/>
    <x v="0"/>
    <s v="EMP234"/>
    <n v="2020"/>
    <n v="2"/>
    <x v="5"/>
    <s v="14"/>
    <x v="0"/>
    <x v="2"/>
    <x v="2"/>
    <x v="0"/>
    <n v="12449"/>
    <n v="47"/>
    <n v="585103"/>
  </r>
  <r>
    <n v="22"/>
    <x v="0"/>
    <s v="EMP234"/>
    <n v="2020"/>
    <n v="2"/>
    <x v="5"/>
    <s v="15"/>
    <x v="0"/>
    <x v="2"/>
    <x v="2"/>
    <x v="0"/>
    <n v="12449"/>
    <n v="68"/>
    <n v="846532"/>
  </r>
  <r>
    <n v="22"/>
    <x v="0"/>
    <s v="EMP234"/>
    <n v="2020"/>
    <n v="2"/>
    <x v="5"/>
    <s v="16"/>
    <x v="0"/>
    <x v="2"/>
    <x v="2"/>
    <x v="0"/>
    <n v="12449"/>
    <n v="79"/>
    <n v="983471"/>
  </r>
  <r>
    <n v="22"/>
    <x v="0"/>
    <s v="EMP234"/>
    <n v="2020"/>
    <n v="2"/>
    <x v="5"/>
    <s v="17"/>
    <x v="0"/>
    <x v="2"/>
    <x v="2"/>
    <x v="0"/>
    <n v="12449"/>
    <n v="65"/>
    <n v="809185"/>
  </r>
  <r>
    <n v="22"/>
    <x v="0"/>
    <s v="EMP234"/>
    <n v="2020"/>
    <n v="2"/>
    <x v="5"/>
    <s v="18"/>
    <x v="0"/>
    <x v="2"/>
    <x v="2"/>
    <x v="0"/>
    <n v="12449"/>
    <n v="73"/>
    <n v="908777"/>
  </r>
  <r>
    <n v="22"/>
    <x v="0"/>
    <s v="EMP234"/>
    <n v="2020"/>
    <n v="2"/>
    <x v="5"/>
    <s v="19"/>
    <x v="0"/>
    <x v="2"/>
    <x v="2"/>
    <x v="0"/>
    <n v="12449"/>
    <n v="65"/>
    <n v="809185"/>
  </r>
  <r>
    <n v="22"/>
    <x v="0"/>
    <s v="EMP234"/>
    <n v="2020"/>
    <n v="2"/>
    <x v="5"/>
    <s v="20"/>
    <x v="0"/>
    <x v="2"/>
    <x v="2"/>
    <x v="0"/>
    <n v="12449"/>
    <n v="81"/>
    <n v="1008369"/>
  </r>
  <r>
    <n v="22"/>
    <x v="0"/>
    <s v="EMP234"/>
    <n v="2020"/>
    <n v="2"/>
    <x v="5"/>
    <s v="21"/>
    <x v="0"/>
    <x v="2"/>
    <x v="2"/>
    <x v="0"/>
    <n v="12449"/>
    <n v="72"/>
    <n v="896328"/>
  </r>
  <r>
    <n v="22"/>
    <x v="0"/>
    <s v="EMP234"/>
    <n v="2020"/>
    <n v="2"/>
    <x v="5"/>
    <s v="22"/>
    <x v="0"/>
    <x v="2"/>
    <x v="2"/>
    <x v="0"/>
    <n v="12449"/>
    <n v="82"/>
    <n v="1020818"/>
  </r>
  <r>
    <n v="22"/>
    <x v="0"/>
    <s v="EMP234"/>
    <n v="2020"/>
    <n v="2"/>
    <x v="5"/>
    <s v="23"/>
    <x v="0"/>
    <x v="2"/>
    <x v="2"/>
    <x v="0"/>
    <n v="12449"/>
    <n v="70"/>
    <n v="871430"/>
  </r>
  <r>
    <n v="22"/>
    <x v="0"/>
    <s v="EMP234"/>
    <n v="2020"/>
    <n v="2"/>
    <x v="5"/>
    <s v="24"/>
    <x v="0"/>
    <x v="2"/>
    <x v="2"/>
    <x v="0"/>
    <n v="12449"/>
    <n v="46"/>
    <n v="572654"/>
  </r>
  <r>
    <n v="22"/>
    <x v="0"/>
    <s v="EMP234"/>
    <n v="2020"/>
    <n v="2"/>
    <x v="5"/>
    <s v="25"/>
    <x v="0"/>
    <x v="2"/>
    <x v="2"/>
    <x v="0"/>
    <n v="12449"/>
    <n v="32"/>
    <n v="398368"/>
  </r>
  <r>
    <n v="22"/>
    <x v="0"/>
    <s v="EMP234"/>
    <n v="2020"/>
    <n v="3"/>
    <x v="6"/>
    <s v="26"/>
    <x v="0"/>
    <x v="2"/>
    <x v="2"/>
    <x v="0"/>
    <n v="12449"/>
    <n v="38"/>
    <n v="473062"/>
  </r>
  <r>
    <n v="22"/>
    <x v="0"/>
    <s v="EMP234"/>
    <n v="2020"/>
    <n v="3"/>
    <x v="6"/>
    <s v="27"/>
    <x v="0"/>
    <x v="2"/>
    <x v="2"/>
    <x v="0"/>
    <n v="12449"/>
    <n v="32"/>
    <n v="398368"/>
  </r>
  <r>
    <n v="22"/>
    <x v="0"/>
    <s v="EMP234"/>
    <n v="2020"/>
    <n v="3"/>
    <x v="6"/>
    <s v="28"/>
    <x v="0"/>
    <x v="2"/>
    <x v="2"/>
    <x v="0"/>
    <n v="12449"/>
    <n v="30"/>
    <n v="373470"/>
  </r>
  <r>
    <n v="22"/>
    <x v="0"/>
    <s v="EMP234"/>
    <n v="2020"/>
    <n v="3"/>
    <x v="6"/>
    <s v="29"/>
    <x v="0"/>
    <x v="2"/>
    <x v="2"/>
    <x v="0"/>
    <n v="12449"/>
    <n v="23"/>
    <n v="286327"/>
  </r>
  <r>
    <n v="22"/>
    <x v="0"/>
    <s v="EMP234"/>
    <n v="2020"/>
    <n v="3"/>
    <x v="6"/>
    <s v="30"/>
    <x v="0"/>
    <x v="2"/>
    <x v="2"/>
    <x v="0"/>
    <n v="12449"/>
    <n v="28"/>
    <n v="348572"/>
  </r>
  <r>
    <n v="22"/>
    <x v="0"/>
    <s v="EMP234"/>
    <n v="2020"/>
    <n v="3"/>
    <x v="6"/>
    <s v="31"/>
    <x v="0"/>
    <x v="2"/>
    <x v="2"/>
    <x v="0"/>
    <n v="12449"/>
    <n v="30"/>
    <n v="373470"/>
  </r>
  <r>
    <n v="22"/>
    <x v="0"/>
    <s v="EMP234"/>
    <n v="2020"/>
    <n v="3"/>
    <x v="6"/>
    <s v="32"/>
    <x v="0"/>
    <x v="2"/>
    <x v="2"/>
    <x v="0"/>
    <n v="12449"/>
    <n v="40"/>
    <n v="497960"/>
  </r>
  <r>
    <n v="22"/>
    <x v="0"/>
    <s v="EMP234"/>
    <n v="2020"/>
    <n v="3"/>
    <x v="6"/>
    <s v="33"/>
    <x v="0"/>
    <x v="2"/>
    <x v="2"/>
    <x v="0"/>
    <n v="12449"/>
    <n v="40"/>
    <n v="497960"/>
  </r>
  <r>
    <n v="22"/>
    <x v="0"/>
    <s v="EMP234"/>
    <n v="2020"/>
    <n v="3"/>
    <x v="6"/>
    <s v="34"/>
    <x v="0"/>
    <x v="2"/>
    <x v="2"/>
    <x v="0"/>
    <n v="12449"/>
    <n v="32"/>
    <n v="398368"/>
  </r>
  <r>
    <n v="22"/>
    <x v="0"/>
    <s v="EMP234"/>
    <n v="2020"/>
    <n v="3"/>
    <x v="6"/>
    <s v="35"/>
    <x v="0"/>
    <x v="2"/>
    <x v="2"/>
    <x v="0"/>
    <n v="12449"/>
    <n v="23"/>
    <n v="286327"/>
  </r>
  <r>
    <n v="22"/>
    <x v="0"/>
    <s v="EMP234"/>
    <n v="2020"/>
    <n v="3"/>
    <x v="6"/>
    <s v="36"/>
    <x v="0"/>
    <x v="2"/>
    <x v="2"/>
    <x v="0"/>
    <n v="12449"/>
    <n v="50"/>
    <n v="622450"/>
  </r>
  <r>
    <n v="22"/>
    <x v="0"/>
    <s v="EMP234"/>
    <n v="2020"/>
    <n v="3"/>
    <x v="6"/>
    <s v="37"/>
    <x v="0"/>
    <x v="2"/>
    <x v="2"/>
    <x v="0"/>
    <n v="12449"/>
    <n v="71"/>
    <n v="883879"/>
  </r>
  <r>
    <n v="22"/>
    <x v="0"/>
    <s v="EMP234"/>
    <n v="2020"/>
    <n v="3"/>
    <x v="6"/>
    <s v="38"/>
    <x v="0"/>
    <x v="2"/>
    <x v="2"/>
    <x v="0"/>
    <n v="12449"/>
    <n v="61"/>
    <n v="759389"/>
  </r>
  <r>
    <n v="22"/>
    <x v="0"/>
    <s v="EMP234"/>
    <n v="2020"/>
    <n v="4"/>
    <x v="7"/>
    <s v="39"/>
    <x v="0"/>
    <x v="2"/>
    <x v="2"/>
    <x v="0"/>
    <n v="12449"/>
    <n v="36"/>
    <n v="448164"/>
  </r>
  <r>
    <n v="22"/>
    <x v="0"/>
    <s v="EMP234"/>
    <n v="2020"/>
    <n v="4"/>
    <x v="7"/>
    <s v="40"/>
    <x v="0"/>
    <x v="2"/>
    <x v="2"/>
    <x v="0"/>
    <n v="12449"/>
    <n v="16"/>
    <n v="199184"/>
  </r>
  <r>
    <n v="22"/>
    <x v="0"/>
    <s v="EMP234"/>
    <n v="2020"/>
    <n v="4"/>
    <x v="7"/>
    <s v="41"/>
    <x v="0"/>
    <x v="2"/>
    <x v="2"/>
    <x v="0"/>
    <n v="12449"/>
    <n v="30"/>
    <n v="373470"/>
  </r>
  <r>
    <n v="22"/>
    <x v="0"/>
    <s v="EMP234"/>
    <n v="2020"/>
    <n v="4"/>
    <x v="7"/>
    <s v="42"/>
    <x v="0"/>
    <x v="2"/>
    <x v="2"/>
    <x v="0"/>
    <n v="12449"/>
    <n v="24"/>
    <n v="298776"/>
  </r>
  <r>
    <n v="22"/>
    <x v="0"/>
    <s v="EMP234"/>
    <n v="2020"/>
    <n v="4"/>
    <x v="7"/>
    <s v="43"/>
    <x v="0"/>
    <x v="2"/>
    <x v="2"/>
    <x v="0"/>
    <n v="12449"/>
    <n v="26"/>
    <n v="323674"/>
  </r>
  <r>
    <n v="22"/>
    <x v="0"/>
    <s v="EMP234"/>
    <n v="2020"/>
    <n v="4"/>
    <x v="7"/>
    <s v="44"/>
    <x v="0"/>
    <x v="2"/>
    <x v="2"/>
    <x v="0"/>
    <n v="12449"/>
    <n v="18"/>
    <n v="224082"/>
  </r>
  <r>
    <n v="22"/>
    <x v="0"/>
    <s v="EMP234"/>
    <n v="2020"/>
    <n v="4"/>
    <x v="7"/>
    <s v="45"/>
    <x v="0"/>
    <x v="2"/>
    <x v="2"/>
    <x v="0"/>
    <n v="12449"/>
    <n v="21"/>
    <n v="261429"/>
  </r>
  <r>
    <n v="22"/>
    <x v="0"/>
    <s v="EMP234"/>
    <n v="2020"/>
    <n v="4"/>
    <x v="7"/>
    <s v="46"/>
    <x v="0"/>
    <x v="2"/>
    <x v="2"/>
    <x v="0"/>
    <n v="12449"/>
    <n v="22"/>
    <n v="273878"/>
  </r>
  <r>
    <n v="22"/>
    <x v="0"/>
    <s v="EMP234"/>
    <n v="2020"/>
    <n v="4"/>
    <x v="7"/>
    <s v="47"/>
    <x v="0"/>
    <x v="2"/>
    <x v="2"/>
    <x v="0"/>
    <n v="12449"/>
    <n v="26"/>
    <n v="323674"/>
  </r>
  <r>
    <n v="22"/>
    <x v="0"/>
    <s v="EMP234"/>
    <n v="2020"/>
    <n v="4"/>
    <x v="7"/>
    <s v="48"/>
    <x v="0"/>
    <x v="2"/>
    <x v="2"/>
    <x v="0"/>
    <n v="12449"/>
    <n v="27"/>
    <n v="336123"/>
  </r>
  <r>
    <n v="22"/>
    <x v="0"/>
    <s v="EMP234"/>
    <n v="2020"/>
    <n v="4"/>
    <x v="7"/>
    <s v="49"/>
    <x v="0"/>
    <x v="2"/>
    <x v="2"/>
    <x v="0"/>
    <n v="12449"/>
    <n v="19"/>
    <n v="236531"/>
  </r>
  <r>
    <n v="22"/>
    <x v="0"/>
    <s v="EMP234"/>
    <n v="2020"/>
    <n v="4"/>
    <x v="7"/>
    <s v="50"/>
    <x v="0"/>
    <x v="2"/>
    <x v="2"/>
    <x v="0"/>
    <n v="12449"/>
    <n v="16"/>
    <n v="199184"/>
  </r>
  <r>
    <n v="22"/>
    <x v="0"/>
    <s v="EMP234"/>
    <n v="2020"/>
    <n v="4"/>
    <x v="7"/>
    <s v="51"/>
    <x v="0"/>
    <x v="2"/>
    <x v="2"/>
    <x v="0"/>
    <n v="12449"/>
    <n v="7"/>
    <n v="87143"/>
  </r>
  <r>
    <n v="23"/>
    <x v="6"/>
    <s v="EMP267"/>
    <n v="2021"/>
    <n v="1"/>
    <x v="0"/>
    <s v="0"/>
    <x v="1"/>
    <x v="1"/>
    <x v="1"/>
    <x v="2"/>
    <n v="26070"/>
    <n v="24"/>
    <n v="625680"/>
  </r>
  <r>
    <n v="23"/>
    <x v="6"/>
    <s v="EMP267"/>
    <n v="2021"/>
    <n v="1"/>
    <x v="0"/>
    <s v="1"/>
    <x v="1"/>
    <x v="1"/>
    <x v="1"/>
    <x v="2"/>
    <n v="26070"/>
    <n v="24"/>
    <n v="625680"/>
  </r>
  <r>
    <n v="23"/>
    <x v="6"/>
    <s v="EMP267"/>
    <n v="2021"/>
    <n v="1"/>
    <x v="0"/>
    <s v="2"/>
    <x v="1"/>
    <x v="1"/>
    <x v="1"/>
    <x v="2"/>
    <n v="26070"/>
    <n v="38"/>
    <n v="990660"/>
  </r>
  <r>
    <n v="23"/>
    <x v="6"/>
    <s v="EMP267"/>
    <n v="2021"/>
    <n v="1"/>
    <x v="0"/>
    <s v="3"/>
    <x v="1"/>
    <x v="1"/>
    <x v="1"/>
    <x v="2"/>
    <n v="26070"/>
    <n v="39"/>
    <n v="1016730"/>
  </r>
  <r>
    <n v="23"/>
    <x v="6"/>
    <s v="EMP267"/>
    <n v="2021"/>
    <n v="1"/>
    <x v="0"/>
    <s v="4"/>
    <x v="1"/>
    <x v="1"/>
    <x v="1"/>
    <x v="2"/>
    <n v="26070"/>
    <n v="56"/>
    <n v="1459920"/>
  </r>
  <r>
    <n v="23"/>
    <x v="6"/>
    <s v="EMP267"/>
    <n v="2021"/>
    <n v="1"/>
    <x v="0"/>
    <s v="5"/>
    <x v="1"/>
    <x v="1"/>
    <x v="1"/>
    <x v="2"/>
    <n v="26070"/>
    <n v="57"/>
    <n v="1485990"/>
  </r>
  <r>
    <n v="23"/>
    <x v="6"/>
    <s v="EMP267"/>
    <n v="2021"/>
    <n v="1"/>
    <x v="0"/>
    <s v="6"/>
    <x v="1"/>
    <x v="1"/>
    <x v="1"/>
    <x v="2"/>
    <n v="26070"/>
    <n v="57"/>
    <n v="1485990"/>
  </r>
  <r>
    <n v="23"/>
    <x v="6"/>
    <s v="EMP267"/>
    <n v="2021"/>
    <n v="1"/>
    <x v="0"/>
    <s v="7"/>
    <x v="1"/>
    <x v="1"/>
    <x v="1"/>
    <x v="2"/>
    <n v="26070"/>
    <n v="68"/>
    <n v="1772760"/>
  </r>
  <r>
    <n v="23"/>
    <x v="6"/>
    <s v="EMP267"/>
    <n v="2021"/>
    <n v="1"/>
    <x v="0"/>
    <s v="8"/>
    <x v="1"/>
    <x v="1"/>
    <x v="1"/>
    <x v="2"/>
    <n v="26070"/>
    <n v="74"/>
    <n v="1929180"/>
  </r>
  <r>
    <n v="23"/>
    <x v="6"/>
    <s v="EMP267"/>
    <n v="2021"/>
    <n v="1"/>
    <x v="0"/>
    <s v="9"/>
    <x v="1"/>
    <x v="1"/>
    <x v="1"/>
    <x v="2"/>
    <n v="26070"/>
    <n v="56"/>
    <n v="1459920"/>
  </r>
  <r>
    <n v="23"/>
    <x v="6"/>
    <s v="EMP267"/>
    <n v="2021"/>
    <n v="1"/>
    <x v="0"/>
    <s v="10"/>
    <x v="1"/>
    <x v="1"/>
    <x v="1"/>
    <x v="2"/>
    <n v="26070"/>
    <n v="54"/>
    <n v="1407780"/>
  </r>
  <r>
    <n v="23"/>
    <x v="6"/>
    <s v="EMP267"/>
    <n v="2021"/>
    <n v="1"/>
    <x v="0"/>
    <s v="11"/>
    <x v="1"/>
    <x v="1"/>
    <x v="1"/>
    <x v="2"/>
    <n v="26070"/>
    <n v="37"/>
    <n v="964590"/>
  </r>
  <r>
    <n v="23"/>
    <x v="6"/>
    <s v="EMP267"/>
    <n v="2021"/>
    <n v="1"/>
    <x v="0"/>
    <s v="12"/>
    <x v="1"/>
    <x v="1"/>
    <x v="1"/>
    <x v="2"/>
    <n v="26070"/>
    <n v="31"/>
    <n v="808170"/>
  </r>
  <r>
    <n v="23"/>
    <x v="6"/>
    <s v="EMP267"/>
    <n v="2021"/>
    <n v="1"/>
    <x v="0"/>
    <s v="13"/>
    <x v="1"/>
    <x v="1"/>
    <x v="1"/>
    <x v="2"/>
    <n v="26070"/>
    <n v="53"/>
    <n v="1381710"/>
  </r>
  <r>
    <n v="23"/>
    <x v="6"/>
    <s v="EMP267"/>
    <n v="2021"/>
    <n v="2"/>
    <x v="1"/>
    <s v="14"/>
    <x v="1"/>
    <x v="1"/>
    <x v="1"/>
    <x v="2"/>
    <n v="26070"/>
    <n v="53"/>
    <n v="1381710"/>
  </r>
  <r>
    <n v="23"/>
    <x v="6"/>
    <s v="EMP267"/>
    <n v="2021"/>
    <n v="2"/>
    <x v="1"/>
    <s v="15"/>
    <x v="1"/>
    <x v="1"/>
    <x v="1"/>
    <x v="2"/>
    <n v="26070"/>
    <n v="53"/>
    <n v="1381710"/>
  </r>
  <r>
    <n v="23"/>
    <x v="6"/>
    <s v="EMP267"/>
    <n v="2021"/>
    <n v="2"/>
    <x v="1"/>
    <s v="16"/>
    <x v="1"/>
    <x v="1"/>
    <x v="1"/>
    <x v="2"/>
    <n v="26070"/>
    <n v="55"/>
    <n v="1433850"/>
  </r>
  <r>
    <n v="23"/>
    <x v="6"/>
    <s v="EMP267"/>
    <n v="2021"/>
    <n v="2"/>
    <x v="1"/>
    <s v="17"/>
    <x v="1"/>
    <x v="1"/>
    <x v="1"/>
    <x v="2"/>
    <n v="26070"/>
    <n v="54"/>
    <n v="1407780"/>
  </r>
  <r>
    <n v="23"/>
    <x v="6"/>
    <s v="EMP267"/>
    <n v="2021"/>
    <n v="2"/>
    <x v="1"/>
    <s v="18"/>
    <x v="1"/>
    <x v="1"/>
    <x v="1"/>
    <x v="2"/>
    <n v="26070"/>
    <n v="98"/>
    <n v="2554860"/>
  </r>
  <r>
    <n v="23"/>
    <x v="6"/>
    <s v="EMP267"/>
    <n v="2021"/>
    <n v="2"/>
    <x v="1"/>
    <s v="19"/>
    <x v="1"/>
    <x v="1"/>
    <x v="1"/>
    <x v="2"/>
    <n v="26070"/>
    <n v="70"/>
    <n v="1824900"/>
  </r>
  <r>
    <n v="23"/>
    <x v="6"/>
    <s v="EMP267"/>
    <n v="2021"/>
    <n v="2"/>
    <x v="1"/>
    <s v="20"/>
    <x v="1"/>
    <x v="1"/>
    <x v="1"/>
    <x v="2"/>
    <n v="26070"/>
    <n v="76"/>
    <n v="1981320"/>
  </r>
  <r>
    <n v="23"/>
    <x v="6"/>
    <s v="EMP267"/>
    <n v="2021"/>
    <n v="2"/>
    <x v="1"/>
    <s v="21"/>
    <x v="1"/>
    <x v="1"/>
    <x v="1"/>
    <x v="2"/>
    <n v="26070"/>
    <n v="69"/>
    <n v="1798830"/>
  </r>
  <r>
    <n v="23"/>
    <x v="6"/>
    <s v="EMP267"/>
    <n v="2021"/>
    <n v="2"/>
    <x v="1"/>
    <s v="22"/>
    <x v="1"/>
    <x v="1"/>
    <x v="1"/>
    <x v="2"/>
    <n v="26070"/>
    <n v="76"/>
    <n v="1981320"/>
  </r>
  <r>
    <n v="23"/>
    <x v="6"/>
    <s v="EMP267"/>
    <n v="2021"/>
    <n v="2"/>
    <x v="1"/>
    <s v="23"/>
    <x v="1"/>
    <x v="1"/>
    <x v="1"/>
    <x v="2"/>
    <n v="26070"/>
    <n v="59"/>
    <n v="1538130"/>
  </r>
  <r>
    <n v="23"/>
    <x v="6"/>
    <s v="EMP267"/>
    <n v="2021"/>
    <n v="2"/>
    <x v="1"/>
    <s v="24"/>
    <x v="1"/>
    <x v="1"/>
    <x v="1"/>
    <x v="2"/>
    <n v="26070"/>
    <n v="34"/>
    <n v="886380"/>
  </r>
  <r>
    <n v="23"/>
    <x v="6"/>
    <s v="EMP267"/>
    <n v="2021"/>
    <n v="2"/>
    <x v="1"/>
    <s v="25"/>
    <x v="1"/>
    <x v="1"/>
    <x v="1"/>
    <x v="2"/>
    <n v="26070"/>
    <n v="27"/>
    <n v="703890"/>
  </r>
  <r>
    <n v="23"/>
    <x v="6"/>
    <s v="EMP267"/>
    <n v="2021"/>
    <n v="3"/>
    <x v="2"/>
    <s v="26"/>
    <x v="1"/>
    <x v="1"/>
    <x v="1"/>
    <x v="2"/>
    <n v="26070"/>
    <n v="37"/>
    <n v="964590"/>
  </r>
  <r>
    <n v="23"/>
    <x v="6"/>
    <s v="EMP267"/>
    <n v="2021"/>
    <n v="3"/>
    <x v="2"/>
    <s v="27"/>
    <x v="1"/>
    <x v="1"/>
    <x v="1"/>
    <x v="2"/>
    <n v="26070"/>
    <n v="32"/>
    <n v="834240"/>
  </r>
  <r>
    <n v="23"/>
    <x v="6"/>
    <s v="EMP267"/>
    <n v="2021"/>
    <n v="3"/>
    <x v="2"/>
    <s v="28"/>
    <x v="1"/>
    <x v="1"/>
    <x v="1"/>
    <x v="2"/>
    <n v="26070"/>
    <n v="35"/>
    <n v="912450"/>
  </r>
  <r>
    <n v="23"/>
    <x v="6"/>
    <s v="EMP267"/>
    <n v="2021"/>
    <n v="3"/>
    <x v="2"/>
    <s v="29"/>
    <x v="1"/>
    <x v="1"/>
    <x v="1"/>
    <x v="2"/>
    <n v="26070"/>
    <n v="29"/>
    <n v="756030"/>
  </r>
  <r>
    <n v="23"/>
    <x v="6"/>
    <s v="EMP267"/>
    <n v="2021"/>
    <n v="3"/>
    <x v="2"/>
    <s v="30"/>
    <x v="1"/>
    <x v="1"/>
    <x v="1"/>
    <x v="2"/>
    <n v="26070"/>
    <n v="21"/>
    <n v="547470"/>
  </r>
  <r>
    <n v="23"/>
    <x v="6"/>
    <s v="EMP267"/>
    <n v="2021"/>
    <n v="3"/>
    <x v="2"/>
    <s v="31"/>
    <x v="1"/>
    <x v="1"/>
    <x v="1"/>
    <x v="2"/>
    <n v="26070"/>
    <n v="25"/>
    <n v="651750"/>
  </r>
  <r>
    <n v="23"/>
    <x v="6"/>
    <s v="EMP267"/>
    <n v="2021"/>
    <n v="3"/>
    <x v="2"/>
    <s v="32"/>
    <x v="1"/>
    <x v="1"/>
    <x v="1"/>
    <x v="2"/>
    <n v="26070"/>
    <n v="31"/>
    <n v="808170"/>
  </r>
  <r>
    <n v="23"/>
    <x v="6"/>
    <s v="EMP267"/>
    <n v="2021"/>
    <n v="3"/>
    <x v="2"/>
    <s v="33"/>
    <x v="1"/>
    <x v="1"/>
    <x v="1"/>
    <x v="2"/>
    <n v="26070"/>
    <n v="45"/>
    <n v="1173150"/>
  </r>
  <r>
    <n v="23"/>
    <x v="6"/>
    <s v="EMP267"/>
    <n v="2021"/>
    <n v="3"/>
    <x v="2"/>
    <s v="34"/>
    <x v="1"/>
    <x v="1"/>
    <x v="1"/>
    <x v="2"/>
    <n v="26070"/>
    <n v="30"/>
    <n v="782100"/>
  </r>
  <r>
    <n v="23"/>
    <x v="6"/>
    <s v="EMP267"/>
    <n v="2021"/>
    <n v="3"/>
    <x v="2"/>
    <s v="35"/>
    <x v="1"/>
    <x v="1"/>
    <x v="1"/>
    <x v="2"/>
    <n v="26070"/>
    <n v="20"/>
    <n v="521400"/>
  </r>
  <r>
    <n v="23"/>
    <x v="6"/>
    <s v="EMP267"/>
    <n v="2021"/>
    <n v="3"/>
    <x v="2"/>
    <s v="36"/>
    <x v="1"/>
    <x v="1"/>
    <x v="1"/>
    <x v="2"/>
    <n v="26070"/>
    <n v="44"/>
    <n v="1147080"/>
  </r>
  <r>
    <n v="23"/>
    <x v="6"/>
    <s v="EMP267"/>
    <n v="2021"/>
    <n v="3"/>
    <x v="2"/>
    <s v="37"/>
    <x v="1"/>
    <x v="1"/>
    <x v="1"/>
    <x v="2"/>
    <n v="26070"/>
    <n v="52"/>
    <n v="1355640"/>
  </r>
  <r>
    <n v="23"/>
    <x v="6"/>
    <s v="EMP267"/>
    <n v="2021"/>
    <n v="3"/>
    <x v="2"/>
    <s v="38"/>
    <x v="1"/>
    <x v="1"/>
    <x v="1"/>
    <x v="2"/>
    <n v="26070"/>
    <n v="54"/>
    <n v="1407780"/>
  </r>
  <r>
    <n v="23"/>
    <x v="6"/>
    <s v="EMP267"/>
    <n v="2021"/>
    <n v="4"/>
    <x v="3"/>
    <s v="39"/>
    <x v="1"/>
    <x v="1"/>
    <x v="1"/>
    <x v="2"/>
    <n v="26070"/>
    <n v="26"/>
    <n v="677820"/>
  </r>
  <r>
    <n v="23"/>
    <x v="6"/>
    <s v="EMP267"/>
    <n v="2021"/>
    <n v="4"/>
    <x v="3"/>
    <s v="40"/>
    <x v="1"/>
    <x v="1"/>
    <x v="1"/>
    <x v="2"/>
    <n v="26070"/>
    <n v="19"/>
    <n v="495330"/>
  </r>
  <r>
    <n v="23"/>
    <x v="6"/>
    <s v="EMP267"/>
    <n v="2021"/>
    <n v="4"/>
    <x v="3"/>
    <s v="41"/>
    <x v="1"/>
    <x v="1"/>
    <x v="1"/>
    <x v="2"/>
    <n v="26070"/>
    <n v="29"/>
    <n v="756030"/>
  </r>
  <r>
    <n v="23"/>
    <x v="6"/>
    <s v="EMP267"/>
    <n v="2021"/>
    <n v="4"/>
    <x v="3"/>
    <s v="42"/>
    <x v="1"/>
    <x v="1"/>
    <x v="1"/>
    <x v="2"/>
    <n v="26070"/>
    <n v="26"/>
    <n v="677820"/>
  </r>
  <r>
    <n v="23"/>
    <x v="6"/>
    <s v="EMP267"/>
    <n v="2021"/>
    <n v="4"/>
    <x v="3"/>
    <s v="43"/>
    <x v="1"/>
    <x v="1"/>
    <x v="1"/>
    <x v="2"/>
    <n v="26070"/>
    <n v="11"/>
    <n v="286770"/>
  </r>
  <r>
    <n v="23"/>
    <x v="6"/>
    <s v="EMP267"/>
    <n v="2021"/>
    <n v="4"/>
    <x v="3"/>
    <s v="44"/>
    <x v="1"/>
    <x v="1"/>
    <x v="1"/>
    <x v="2"/>
    <n v="26070"/>
    <n v="14"/>
    <n v="364980"/>
  </r>
  <r>
    <n v="23"/>
    <x v="6"/>
    <s v="EMP267"/>
    <n v="2021"/>
    <n v="4"/>
    <x v="3"/>
    <s v="45"/>
    <x v="1"/>
    <x v="1"/>
    <x v="1"/>
    <x v="2"/>
    <n v="26070"/>
    <n v="26"/>
    <n v="677820"/>
  </r>
  <r>
    <n v="23"/>
    <x v="6"/>
    <s v="EMP267"/>
    <n v="2021"/>
    <n v="4"/>
    <x v="3"/>
    <s v="46"/>
    <x v="1"/>
    <x v="1"/>
    <x v="1"/>
    <x v="2"/>
    <n v="26070"/>
    <n v="31"/>
    <n v="808170"/>
  </r>
  <r>
    <n v="23"/>
    <x v="6"/>
    <s v="EMP267"/>
    <n v="2021"/>
    <n v="4"/>
    <x v="3"/>
    <s v="47"/>
    <x v="1"/>
    <x v="1"/>
    <x v="1"/>
    <x v="2"/>
    <n v="26070"/>
    <n v="20"/>
    <n v="521400"/>
  </r>
  <r>
    <n v="23"/>
    <x v="6"/>
    <s v="EMP267"/>
    <n v="2021"/>
    <n v="4"/>
    <x v="3"/>
    <s v="48"/>
    <x v="1"/>
    <x v="1"/>
    <x v="1"/>
    <x v="2"/>
    <n v="26070"/>
    <n v="19"/>
    <n v="495330"/>
  </r>
  <r>
    <n v="23"/>
    <x v="6"/>
    <s v="EMP267"/>
    <n v="2021"/>
    <n v="4"/>
    <x v="3"/>
    <s v="49"/>
    <x v="1"/>
    <x v="1"/>
    <x v="1"/>
    <x v="2"/>
    <n v="26070"/>
    <n v="20"/>
    <n v="521400"/>
  </r>
  <r>
    <n v="23"/>
    <x v="6"/>
    <s v="EMP267"/>
    <n v="2021"/>
    <n v="4"/>
    <x v="3"/>
    <s v="50"/>
    <x v="1"/>
    <x v="1"/>
    <x v="1"/>
    <x v="2"/>
    <n v="26070"/>
    <n v="15"/>
    <n v="391050"/>
  </r>
  <r>
    <n v="23"/>
    <x v="6"/>
    <s v="EMP267"/>
    <n v="2021"/>
    <n v="4"/>
    <x v="3"/>
    <s v="51"/>
    <x v="1"/>
    <x v="1"/>
    <x v="1"/>
    <x v="2"/>
    <n v="26070"/>
    <n v="14"/>
    <n v="364980"/>
  </r>
  <r>
    <n v="24"/>
    <x v="6"/>
    <s v="EMP267"/>
    <n v="2020"/>
    <n v="1"/>
    <x v="4"/>
    <s v="0"/>
    <x v="1"/>
    <x v="1"/>
    <x v="1"/>
    <x v="2"/>
    <n v="22987"/>
    <n v="21"/>
    <n v="482727"/>
  </r>
  <r>
    <n v="24"/>
    <x v="6"/>
    <s v="EMP267"/>
    <n v="2020"/>
    <n v="1"/>
    <x v="4"/>
    <s v="1"/>
    <x v="1"/>
    <x v="1"/>
    <x v="1"/>
    <x v="2"/>
    <n v="22987"/>
    <n v="28"/>
    <n v="643636"/>
  </r>
  <r>
    <n v="24"/>
    <x v="6"/>
    <s v="EMP267"/>
    <n v="2020"/>
    <n v="1"/>
    <x v="4"/>
    <s v="2"/>
    <x v="1"/>
    <x v="1"/>
    <x v="1"/>
    <x v="2"/>
    <n v="22987"/>
    <n v="46"/>
    <n v="1057402"/>
  </r>
  <r>
    <n v="24"/>
    <x v="6"/>
    <s v="EMP267"/>
    <n v="2020"/>
    <n v="1"/>
    <x v="4"/>
    <s v="3"/>
    <x v="1"/>
    <x v="1"/>
    <x v="1"/>
    <x v="2"/>
    <n v="22987"/>
    <n v="40"/>
    <n v="919480"/>
  </r>
  <r>
    <n v="24"/>
    <x v="6"/>
    <s v="EMP267"/>
    <n v="2020"/>
    <n v="1"/>
    <x v="4"/>
    <s v="4"/>
    <x v="1"/>
    <x v="1"/>
    <x v="1"/>
    <x v="2"/>
    <n v="22987"/>
    <n v="38"/>
    <n v="873506"/>
  </r>
  <r>
    <n v="24"/>
    <x v="6"/>
    <s v="EMP267"/>
    <n v="2020"/>
    <n v="1"/>
    <x v="4"/>
    <s v="5"/>
    <x v="1"/>
    <x v="1"/>
    <x v="1"/>
    <x v="2"/>
    <n v="22987"/>
    <n v="42"/>
    <n v="965454"/>
  </r>
  <r>
    <n v="24"/>
    <x v="6"/>
    <s v="EMP267"/>
    <n v="2020"/>
    <n v="1"/>
    <x v="4"/>
    <s v="6"/>
    <x v="1"/>
    <x v="1"/>
    <x v="1"/>
    <x v="2"/>
    <n v="22987"/>
    <n v="48"/>
    <n v="1103376"/>
  </r>
  <r>
    <n v="24"/>
    <x v="6"/>
    <s v="EMP267"/>
    <n v="2020"/>
    <n v="1"/>
    <x v="4"/>
    <s v="7"/>
    <x v="1"/>
    <x v="1"/>
    <x v="1"/>
    <x v="2"/>
    <n v="22987"/>
    <n v="61"/>
    <n v="1402207"/>
  </r>
  <r>
    <n v="24"/>
    <x v="6"/>
    <s v="EMP267"/>
    <n v="2020"/>
    <n v="1"/>
    <x v="4"/>
    <s v="8"/>
    <x v="1"/>
    <x v="1"/>
    <x v="1"/>
    <x v="2"/>
    <n v="22987"/>
    <n v="81"/>
    <n v="1861947"/>
  </r>
  <r>
    <n v="24"/>
    <x v="6"/>
    <s v="EMP267"/>
    <n v="2020"/>
    <n v="1"/>
    <x v="4"/>
    <s v="9"/>
    <x v="1"/>
    <x v="1"/>
    <x v="1"/>
    <x v="2"/>
    <n v="22987"/>
    <n v="64"/>
    <n v="1471168"/>
  </r>
  <r>
    <n v="24"/>
    <x v="6"/>
    <s v="EMP267"/>
    <n v="2020"/>
    <n v="1"/>
    <x v="4"/>
    <s v="10"/>
    <x v="1"/>
    <x v="1"/>
    <x v="1"/>
    <x v="2"/>
    <n v="22987"/>
    <n v="64"/>
    <n v="1471168"/>
  </r>
  <r>
    <n v="24"/>
    <x v="6"/>
    <s v="EMP267"/>
    <n v="2020"/>
    <n v="1"/>
    <x v="4"/>
    <s v="11"/>
    <x v="1"/>
    <x v="1"/>
    <x v="1"/>
    <x v="2"/>
    <n v="22987"/>
    <n v="44"/>
    <n v="1011428"/>
  </r>
  <r>
    <n v="24"/>
    <x v="6"/>
    <s v="EMP267"/>
    <n v="2020"/>
    <n v="1"/>
    <x v="4"/>
    <s v="12"/>
    <x v="1"/>
    <x v="1"/>
    <x v="1"/>
    <x v="2"/>
    <n v="22987"/>
    <n v="34"/>
    <n v="781558"/>
  </r>
  <r>
    <n v="24"/>
    <x v="6"/>
    <s v="EMP267"/>
    <n v="2020"/>
    <n v="1"/>
    <x v="4"/>
    <s v="13"/>
    <x v="1"/>
    <x v="1"/>
    <x v="1"/>
    <x v="2"/>
    <n v="22987"/>
    <n v="44"/>
    <n v="1011428"/>
  </r>
  <r>
    <n v="24"/>
    <x v="6"/>
    <s v="EMP267"/>
    <n v="2020"/>
    <n v="2"/>
    <x v="5"/>
    <s v="14"/>
    <x v="1"/>
    <x v="1"/>
    <x v="1"/>
    <x v="2"/>
    <n v="22987"/>
    <n v="54"/>
    <n v="1241298"/>
  </r>
  <r>
    <n v="24"/>
    <x v="6"/>
    <s v="EMP267"/>
    <n v="2020"/>
    <n v="2"/>
    <x v="5"/>
    <s v="15"/>
    <x v="1"/>
    <x v="1"/>
    <x v="1"/>
    <x v="2"/>
    <n v="22987"/>
    <n v="73"/>
    <n v="1678051"/>
  </r>
  <r>
    <n v="24"/>
    <x v="6"/>
    <s v="EMP267"/>
    <n v="2020"/>
    <n v="2"/>
    <x v="5"/>
    <s v="16"/>
    <x v="1"/>
    <x v="1"/>
    <x v="1"/>
    <x v="2"/>
    <n v="22987"/>
    <n v="85"/>
    <n v="1953895"/>
  </r>
  <r>
    <n v="24"/>
    <x v="6"/>
    <s v="EMP267"/>
    <n v="2020"/>
    <n v="2"/>
    <x v="5"/>
    <s v="17"/>
    <x v="1"/>
    <x v="1"/>
    <x v="1"/>
    <x v="2"/>
    <n v="22987"/>
    <n v="61"/>
    <n v="1402207"/>
  </r>
  <r>
    <n v="24"/>
    <x v="6"/>
    <s v="EMP267"/>
    <n v="2020"/>
    <n v="2"/>
    <x v="5"/>
    <s v="18"/>
    <x v="1"/>
    <x v="1"/>
    <x v="1"/>
    <x v="2"/>
    <n v="22987"/>
    <n v="56"/>
    <n v="1287272"/>
  </r>
  <r>
    <n v="24"/>
    <x v="6"/>
    <s v="EMP267"/>
    <n v="2020"/>
    <n v="2"/>
    <x v="5"/>
    <s v="19"/>
    <x v="1"/>
    <x v="1"/>
    <x v="1"/>
    <x v="2"/>
    <n v="22987"/>
    <n v="58"/>
    <n v="1333246"/>
  </r>
  <r>
    <n v="24"/>
    <x v="6"/>
    <s v="EMP267"/>
    <n v="2020"/>
    <n v="2"/>
    <x v="5"/>
    <s v="20"/>
    <x v="1"/>
    <x v="1"/>
    <x v="1"/>
    <x v="2"/>
    <n v="22987"/>
    <n v="79"/>
    <n v="1815973"/>
  </r>
  <r>
    <n v="24"/>
    <x v="6"/>
    <s v="EMP267"/>
    <n v="2020"/>
    <n v="2"/>
    <x v="5"/>
    <s v="21"/>
    <x v="1"/>
    <x v="1"/>
    <x v="1"/>
    <x v="2"/>
    <n v="22987"/>
    <n v="77"/>
    <n v="1769999"/>
  </r>
  <r>
    <n v="24"/>
    <x v="6"/>
    <s v="EMP267"/>
    <n v="2020"/>
    <n v="2"/>
    <x v="5"/>
    <s v="22"/>
    <x v="1"/>
    <x v="1"/>
    <x v="1"/>
    <x v="2"/>
    <n v="22987"/>
    <n v="60"/>
    <n v="1379220"/>
  </r>
  <r>
    <n v="24"/>
    <x v="6"/>
    <s v="EMP267"/>
    <n v="2020"/>
    <n v="2"/>
    <x v="5"/>
    <s v="23"/>
    <x v="1"/>
    <x v="1"/>
    <x v="1"/>
    <x v="2"/>
    <n v="22987"/>
    <n v="59"/>
    <n v="1356233"/>
  </r>
  <r>
    <n v="24"/>
    <x v="6"/>
    <s v="EMP267"/>
    <n v="2020"/>
    <n v="2"/>
    <x v="5"/>
    <s v="24"/>
    <x v="1"/>
    <x v="1"/>
    <x v="1"/>
    <x v="2"/>
    <n v="22987"/>
    <n v="42"/>
    <n v="965454"/>
  </r>
  <r>
    <n v="24"/>
    <x v="6"/>
    <s v="EMP267"/>
    <n v="2020"/>
    <n v="2"/>
    <x v="5"/>
    <s v="25"/>
    <x v="1"/>
    <x v="1"/>
    <x v="1"/>
    <x v="2"/>
    <n v="22987"/>
    <n v="29"/>
    <n v="666623"/>
  </r>
  <r>
    <n v="24"/>
    <x v="6"/>
    <s v="EMP267"/>
    <n v="2020"/>
    <n v="3"/>
    <x v="6"/>
    <s v="26"/>
    <x v="1"/>
    <x v="1"/>
    <x v="1"/>
    <x v="2"/>
    <n v="22987"/>
    <n v="38"/>
    <n v="873506"/>
  </r>
  <r>
    <n v="24"/>
    <x v="6"/>
    <s v="EMP267"/>
    <n v="2020"/>
    <n v="3"/>
    <x v="6"/>
    <s v="27"/>
    <x v="1"/>
    <x v="1"/>
    <x v="1"/>
    <x v="2"/>
    <n v="22987"/>
    <n v="35"/>
    <n v="804545"/>
  </r>
  <r>
    <n v="24"/>
    <x v="6"/>
    <s v="EMP267"/>
    <n v="2020"/>
    <n v="3"/>
    <x v="6"/>
    <s v="28"/>
    <x v="1"/>
    <x v="1"/>
    <x v="1"/>
    <x v="2"/>
    <n v="22987"/>
    <n v="33"/>
    <n v="758571"/>
  </r>
  <r>
    <n v="24"/>
    <x v="6"/>
    <s v="EMP267"/>
    <n v="2020"/>
    <n v="3"/>
    <x v="6"/>
    <s v="29"/>
    <x v="1"/>
    <x v="1"/>
    <x v="1"/>
    <x v="2"/>
    <n v="22987"/>
    <n v="33"/>
    <n v="758571"/>
  </r>
  <r>
    <n v="24"/>
    <x v="6"/>
    <s v="EMP267"/>
    <n v="2020"/>
    <n v="3"/>
    <x v="6"/>
    <s v="30"/>
    <x v="1"/>
    <x v="1"/>
    <x v="1"/>
    <x v="2"/>
    <n v="22987"/>
    <n v="22"/>
    <n v="505714"/>
  </r>
  <r>
    <n v="24"/>
    <x v="6"/>
    <s v="EMP267"/>
    <n v="2020"/>
    <n v="3"/>
    <x v="6"/>
    <s v="31"/>
    <x v="1"/>
    <x v="1"/>
    <x v="1"/>
    <x v="2"/>
    <n v="22987"/>
    <n v="27"/>
    <n v="620649"/>
  </r>
  <r>
    <n v="24"/>
    <x v="6"/>
    <s v="EMP267"/>
    <n v="2020"/>
    <n v="3"/>
    <x v="6"/>
    <s v="32"/>
    <x v="1"/>
    <x v="1"/>
    <x v="1"/>
    <x v="2"/>
    <n v="22987"/>
    <n v="39"/>
    <n v="896493"/>
  </r>
  <r>
    <n v="24"/>
    <x v="6"/>
    <s v="EMP267"/>
    <n v="2020"/>
    <n v="3"/>
    <x v="6"/>
    <s v="33"/>
    <x v="1"/>
    <x v="1"/>
    <x v="1"/>
    <x v="2"/>
    <n v="22987"/>
    <n v="38"/>
    <n v="873506"/>
  </r>
  <r>
    <n v="24"/>
    <x v="6"/>
    <s v="EMP267"/>
    <n v="2020"/>
    <n v="3"/>
    <x v="6"/>
    <s v="34"/>
    <x v="1"/>
    <x v="1"/>
    <x v="1"/>
    <x v="2"/>
    <n v="22987"/>
    <n v="33"/>
    <n v="758571"/>
  </r>
  <r>
    <n v="24"/>
    <x v="6"/>
    <s v="EMP267"/>
    <n v="2020"/>
    <n v="3"/>
    <x v="6"/>
    <s v="35"/>
    <x v="1"/>
    <x v="1"/>
    <x v="1"/>
    <x v="2"/>
    <n v="22987"/>
    <n v="50"/>
    <n v="1149350"/>
  </r>
  <r>
    <n v="24"/>
    <x v="6"/>
    <s v="EMP267"/>
    <n v="2020"/>
    <n v="3"/>
    <x v="6"/>
    <s v="36"/>
    <x v="1"/>
    <x v="1"/>
    <x v="1"/>
    <x v="2"/>
    <n v="22987"/>
    <n v="45"/>
    <n v="1034415"/>
  </r>
  <r>
    <n v="24"/>
    <x v="6"/>
    <s v="EMP267"/>
    <n v="2020"/>
    <n v="3"/>
    <x v="6"/>
    <s v="37"/>
    <x v="1"/>
    <x v="1"/>
    <x v="1"/>
    <x v="2"/>
    <n v="22987"/>
    <n v="64"/>
    <n v="1471168"/>
  </r>
  <r>
    <n v="24"/>
    <x v="6"/>
    <s v="EMP267"/>
    <n v="2020"/>
    <n v="3"/>
    <x v="6"/>
    <s v="38"/>
    <x v="1"/>
    <x v="1"/>
    <x v="1"/>
    <x v="2"/>
    <n v="22987"/>
    <n v="50"/>
    <n v="1149350"/>
  </r>
  <r>
    <n v="24"/>
    <x v="6"/>
    <s v="EMP267"/>
    <n v="2020"/>
    <n v="4"/>
    <x v="7"/>
    <s v="39"/>
    <x v="1"/>
    <x v="1"/>
    <x v="1"/>
    <x v="2"/>
    <n v="23505"/>
    <n v="18"/>
    <n v="423090"/>
  </r>
  <r>
    <n v="24"/>
    <x v="6"/>
    <s v="EMP267"/>
    <n v="2020"/>
    <n v="4"/>
    <x v="7"/>
    <s v="40"/>
    <x v="1"/>
    <x v="1"/>
    <x v="1"/>
    <x v="2"/>
    <n v="23505"/>
    <n v="44"/>
    <n v="1034220"/>
  </r>
  <r>
    <n v="24"/>
    <x v="6"/>
    <s v="EMP267"/>
    <n v="2020"/>
    <n v="4"/>
    <x v="7"/>
    <s v="41"/>
    <x v="1"/>
    <x v="1"/>
    <x v="1"/>
    <x v="2"/>
    <n v="23505"/>
    <n v="18"/>
    <n v="423090"/>
  </r>
  <r>
    <n v="24"/>
    <x v="6"/>
    <s v="EMP267"/>
    <n v="2020"/>
    <n v="4"/>
    <x v="7"/>
    <s v="42"/>
    <x v="1"/>
    <x v="1"/>
    <x v="1"/>
    <x v="2"/>
    <n v="23505"/>
    <n v="23"/>
    <n v="540615"/>
  </r>
  <r>
    <n v="24"/>
    <x v="6"/>
    <s v="EMP267"/>
    <n v="2020"/>
    <n v="4"/>
    <x v="7"/>
    <s v="43"/>
    <x v="1"/>
    <x v="1"/>
    <x v="1"/>
    <x v="2"/>
    <n v="23505"/>
    <n v="10"/>
    <n v="235050"/>
  </r>
  <r>
    <n v="24"/>
    <x v="6"/>
    <s v="EMP267"/>
    <n v="2020"/>
    <n v="4"/>
    <x v="7"/>
    <s v="44"/>
    <x v="1"/>
    <x v="1"/>
    <x v="1"/>
    <x v="2"/>
    <n v="23505"/>
    <n v="15"/>
    <n v="352575"/>
  </r>
  <r>
    <n v="24"/>
    <x v="6"/>
    <s v="EMP267"/>
    <n v="2020"/>
    <n v="4"/>
    <x v="7"/>
    <s v="45"/>
    <x v="1"/>
    <x v="1"/>
    <x v="1"/>
    <x v="2"/>
    <n v="23505"/>
    <n v="24"/>
    <n v="564120"/>
  </r>
  <r>
    <n v="24"/>
    <x v="6"/>
    <s v="EMP267"/>
    <n v="2020"/>
    <n v="4"/>
    <x v="7"/>
    <s v="46"/>
    <x v="1"/>
    <x v="1"/>
    <x v="1"/>
    <x v="2"/>
    <n v="23505"/>
    <n v="29"/>
    <n v="681645"/>
  </r>
  <r>
    <n v="24"/>
    <x v="6"/>
    <s v="EMP267"/>
    <n v="2020"/>
    <n v="4"/>
    <x v="7"/>
    <s v="47"/>
    <x v="1"/>
    <x v="1"/>
    <x v="1"/>
    <x v="2"/>
    <n v="23505"/>
    <n v="25"/>
    <n v="587625"/>
  </r>
  <r>
    <n v="24"/>
    <x v="6"/>
    <s v="EMP267"/>
    <n v="2020"/>
    <n v="4"/>
    <x v="7"/>
    <s v="48"/>
    <x v="1"/>
    <x v="1"/>
    <x v="1"/>
    <x v="2"/>
    <n v="23505"/>
    <n v="27"/>
    <n v="634635"/>
  </r>
  <r>
    <n v="24"/>
    <x v="6"/>
    <s v="EMP267"/>
    <n v="2020"/>
    <n v="4"/>
    <x v="7"/>
    <s v="49"/>
    <x v="1"/>
    <x v="1"/>
    <x v="1"/>
    <x v="2"/>
    <n v="23505"/>
    <n v="21"/>
    <n v="493605"/>
  </r>
  <r>
    <n v="24"/>
    <x v="6"/>
    <s v="EMP267"/>
    <n v="2020"/>
    <n v="4"/>
    <x v="7"/>
    <s v="50"/>
    <x v="1"/>
    <x v="1"/>
    <x v="1"/>
    <x v="2"/>
    <n v="23505"/>
    <n v="15"/>
    <n v="352575"/>
  </r>
  <r>
    <n v="24"/>
    <x v="6"/>
    <s v="EMP267"/>
    <n v="2020"/>
    <n v="4"/>
    <x v="7"/>
    <s v="51"/>
    <x v="1"/>
    <x v="1"/>
    <x v="1"/>
    <x v="2"/>
    <n v="23505"/>
    <n v="13"/>
    <n v="305565"/>
  </r>
  <r>
    <n v="25"/>
    <x v="4"/>
    <s v="EMP244"/>
    <n v="2021"/>
    <n v="1"/>
    <x v="0"/>
    <s v="0"/>
    <x v="0"/>
    <x v="0"/>
    <x v="0"/>
    <x v="2"/>
    <n v="16525"/>
    <n v="20"/>
    <n v="330500"/>
  </r>
  <r>
    <n v="25"/>
    <x v="4"/>
    <s v="EMP244"/>
    <n v="2021"/>
    <n v="1"/>
    <x v="0"/>
    <s v="1"/>
    <x v="0"/>
    <x v="0"/>
    <x v="0"/>
    <x v="2"/>
    <n v="16525"/>
    <n v="29"/>
    <n v="479225"/>
  </r>
  <r>
    <n v="25"/>
    <x v="4"/>
    <s v="EMP244"/>
    <n v="2021"/>
    <n v="1"/>
    <x v="0"/>
    <s v="2"/>
    <x v="0"/>
    <x v="0"/>
    <x v="0"/>
    <x v="2"/>
    <n v="16525"/>
    <n v="42"/>
    <n v="694050"/>
  </r>
  <r>
    <n v="25"/>
    <x v="4"/>
    <s v="EMP244"/>
    <n v="2021"/>
    <n v="1"/>
    <x v="0"/>
    <s v="3"/>
    <x v="0"/>
    <x v="0"/>
    <x v="0"/>
    <x v="2"/>
    <n v="16525"/>
    <n v="49"/>
    <n v="809725"/>
  </r>
  <r>
    <n v="25"/>
    <x v="4"/>
    <s v="EMP244"/>
    <n v="2021"/>
    <n v="1"/>
    <x v="0"/>
    <s v="4"/>
    <x v="0"/>
    <x v="0"/>
    <x v="0"/>
    <x v="2"/>
    <n v="16525"/>
    <n v="33"/>
    <n v="545325"/>
  </r>
  <r>
    <n v="25"/>
    <x v="4"/>
    <s v="EMP244"/>
    <n v="2021"/>
    <n v="1"/>
    <x v="0"/>
    <s v="5"/>
    <x v="0"/>
    <x v="0"/>
    <x v="0"/>
    <x v="2"/>
    <n v="16525"/>
    <n v="50"/>
    <n v="826250"/>
  </r>
  <r>
    <n v="25"/>
    <x v="4"/>
    <s v="EMP244"/>
    <n v="2021"/>
    <n v="1"/>
    <x v="0"/>
    <s v="6"/>
    <x v="0"/>
    <x v="0"/>
    <x v="0"/>
    <x v="2"/>
    <n v="16525"/>
    <n v="42"/>
    <n v="694050"/>
  </r>
  <r>
    <n v="25"/>
    <x v="4"/>
    <s v="EMP244"/>
    <n v="2021"/>
    <n v="1"/>
    <x v="0"/>
    <s v="7"/>
    <x v="0"/>
    <x v="0"/>
    <x v="0"/>
    <x v="2"/>
    <n v="16525"/>
    <n v="59"/>
    <n v="974975"/>
  </r>
  <r>
    <n v="25"/>
    <x v="4"/>
    <s v="EMP244"/>
    <n v="2021"/>
    <n v="1"/>
    <x v="0"/>
    <s v="8"/>
    <x v="0"/>
    <x v="0"/>
    <x v="0"/>
    <x v="2"/>
    <n v="16525"/>
    <n v="71"/>
    <n v="1173275"/>
  </r>
  <r>
    <n v="25"/>
    <x v="4"/>
    <s v="EMP244"/>
    <n v="2021"/>
    <n v="1"/>
    <x v="0"/>
    <s v="9"/>
    <x v="0"/>
    <x v="0"/>
    <x v="0"/>
    <x v="2"/>
    <n v="16525"/>
    <n v="69"/>
    <n v="1140225"/>
  </r>
  <r>
    <n v="25"/>
    <x v="4"/>
    <s v="EMP244"/>
    <n v="2021"/>
    <n v="1"/>
    <x v="0"/>
    <s v="10"/>
    <x v="0"/>
    <x v="0"/>
    <x v="0"/>
    <x v="2"/>
    <n v="16525"/>
    <n v="37"/>
    <n v="611425"/>
  </r>
  <r>
    <n v="25"/>
    <x v="4"/>
    <s v="EMP244"/>
    <n v="2021"/>
    <n v="1"/>
    <x v="0"/>
    <s v="11"/>
    <x v="0"/>
    <x v="0"/>
    <x v="0"/>
    <x v="2"/>
    <n v="16525"/>
    <n v="59"/>
    <n v="974975"/>
  </r>
  <r>
    <n v="25"/>
    <x v="4"/>
    <s v="EMP244"/>
    <n v="2021"/>
    <n v="1"/>
    <x v="0"/>
    <s v="12"/>
    <x v="0"/>
    <x v="0"/>
    <x v="0"/>
    <x v="2"/>
    <n v="16525"/>
    <n v="56"/>
    <n v="925400"/>
  </r>
  <r>
    <n v="25"/>
    <x v="4"/>
    <s v="EMP244"/>
    <n v="2021"/>
    <n v="1"/>
    <x v="0"/>
    <s v="13"/>
    <x v="0"/>
    <x v="0"/>
    <x v="0"/>
    <x v="2"/>
    <n v="16525"/>
    <n v="53"/>
    <n v="875825"/>
  </r>
  <r>
    <n v="25"/>
    <x v="4"/>
    <s v="EMP244"/>
    <n v="2021"/>
    <n v="2"/>
    <x v="1"/>
    <s v="14"/>
    <x v="0"/>
    <x v="0"/>
    <x v="0"/>
    <x v="2"/>
    <n v="16525"/>
    <n v="44"/>
    <n v="727100"/>
  </r>
  <r>
    <n v="25"/>
    <x v="4"/>
    <s v="EMP244"/>
    <n v="2021"/>
    <n v="2"/>
    <x v="1"/>
    <s v="15"/>
    <x v="0"/>
    <x v="0"/>
    <x v="0"/>
    <x v="2"/>
    <n v="16525"/>
    <n v="59"/>
    <n v="974975"/>
  </r>
  <r>
    <n v="25"/>
    <x v="4"/>
    <s v="EMP244"/>
    <n v="2021"/>
    <n v="2"/>
    <x v="1"/>
    <s v="16"/>
    <x v="0"/>
    <x v="0"/>
    <x v="0"/>
    <x v="2"/>
    <n v="16525"/>
    <n v="69"/>
    <n v="1140225"/>
  </r>
  <r>
    <n v="25"/>
    <x v="4"/>
    <s v="EMP244"/>
    <n v="2021"/>
    <n v="2"/>
    <x v="1"/>
    <s v="17"/>
    <x v="0"/>
    <x v="0"/>
    <x v="0"/>
    <x v="2"/>
    <n v="16525"/>
    <n v="64"/>
    <n v="1057600"/>
  </r>
  <r>
    <n v="25"/>
    <x v="4"/>
    <s v="EMP244"/>
    <n v="2021"/>
    <n v="2"/>
    <x v="1"/>
    <s v="18"/>
    <x v="0"/>
    <x v="0"/>
    <x v="0"/>
    <x v="2"/>
    <n v="16525"/>
    <n v="72"/>
    <n v="1189800"/>
  </r>
  <r>
    <n v="25"/>
    <x v="4"/>
    <s v="EMP244"/>
    <n v="2021"/>
    <n v="2"/>
    <x v="1"/>
    <s v="19"/>
    <x v="0"/>
    <x v="0"/>
    <x v="0"/>
    <x v="2"/>
    <n v="16525"/>
    <n v="66"/>
    <n v="1090650"/>
  </r>
  <r>
    <n v="25"/>
    <x v="4"/>
    <s v="EMP244"/>
    <n v="2021"/>
    <n v="2"/>
    <x v="1"/>
    <s v="20"/>
    <x v="0"/>
    <x v="0"/>
    <x v="0"/>
    <x v="2"/>
    <n v="16525"/>
    <n v="91"/>
    <n v="1503775"/>
  </r>
  <r>
    <n v="25"/>
    <x v="4"/>
    <s v="EMP244"/>
    <n v="2021"/>
    <n v="2"/>
    <x v="1"/>
    <s v="21"/>
    <x v="0"/>
    <x v="0"/>
    <x v="0"/>
    <x v="2"/>
    <n v="16525"/>
    <n v="58"/>
    <n v="958450"/>
  </r>
  <r>
    <n v="25"/>
    <x v="4"/>
    <s v="EMP244"/>
    <n v="2021"/>
    <n v="2"/>
    <x v="1"/>
    <s v="22"/>
    <x v="0"/>
    <x v="0"/>
    <x v="0"/>
    <x v="2"/>
    <n v="16525"/>
    <n v="62"/>
    <n v="1024550"/>
  </r>
  <r>
    <n v="25"/>
    <x v="4"/>
    <s v="EMP244"/>
    <n v="2021"/>
    <n v="2"/>
    <x v="1"/>
    <s v="23"/>
    <x v="0"/>
    <x v="0"/>
    <x v="0"/>
    <x v="2"/>
    <n v="16525"/>
    <n v="64"/>
    <n v="1057600"/>
  </r>
  <r>
    <n v="25"/>
    <x v="4"/>
    <s v="EMP244"/>
    <n v="2021"/>
    <n v="2"/>
    <x v="1"/>
    <s v="24"/>
    <x v="0"/>
    <x v="0"/>
    <x v="0"/>
    <x v="2"/>
    <n v="16525"/>
    <n v="45"/>
    <n v="743625"/>
  </r>
  <r>
    <n v="25"/>
    <x v="4"/>
    <s v="EMP244"/>
    <n v="2021"/>
    <n v="2"/>
    <x v="1"/>
    <s v="25"/>
    <x v="0"/>
    <x v="0"/>
    <x v="0"/>
    <x v="2"/>
    <n v="16525"/>
    <n v="23"/>
    <n v="380075"/>
  </r>
  <r>
    <n v="25"/>
    <x v="4"/>
    <s v="EMP244"/>
    <n v="2021"/>
    <n v="3"/>
    <x v="2"/>
    <s v="26"/>
    <x v="0"/>
    <x v="0"/>
    <x v="0"/>
    <x v="2"/>
    <n v="16525"/>
    <n v="24"/>
    <n v="396600"/>
  </r>
  <r>
    <n v="25"/>
    <x v="4"/>
    <s v="EMP244"/>
    <n v="2021"/>
    <n v="3"/>
    <x v="2"/>
    <s v="27"/>
    <x v="0"/>
    <x v="0"/>
    <x v="0"/>
    <x v="2"/>
    <n v="16525"/>
    <n v="38"/>
    <n v="627950"/>
  </r>
  <r>
    <n v="25"/>
    <x v="4"/>
    <s v="EMP244"/>
    <n v="2021"/>
    <n v="3"/>
    <x v="2"/>
    <s v="28"/>
    <x v="0"/>
    <x v="0"/>
    <x v="0"/>
    <x v="2"/>
    <n v="16525"/>
    <n v="28"/>
    <n v="462700"/>
  </r>
  <r>
    <n v="25"/>
    <x v="4"/>
    <s v="EMP244"/>
    <n v="2021"/>
    <n v="3"/>
    <x v="2"/>
    <s v="29"/>
    <x v="0"/>
    <x v="0"/>
    <x v="0"/>
    <x v="2"/>
    <n v="16525"/>
    <n v="33"/>
    <n v="545325"/>
  </r>
  <r>
    <n v="25"/>
    <x v="4"/>
    <s v="EMP244"/>
    <n v="2021"/>
    <n v="3"/>
    <x v="2"/>
    <s v="30"/>
    <x v="0"/>
    <x v="0"/>
    <x v="0"/>
    <x v="2"/>
    <n v="16525"/>
    <n v="24"/>
    <n v="396600"/>
  </r>
  <r>
    <n v="25"/>
    <x v="4"/>
    <s v="EMP244"/>
    <n v="2021"/>
    <n v="3"/>
    <x v="2"/>
    <s v="31"/>
    <x v="0"/>
    <x v="0"/>
    <x v="0"/>
    <x v="2"/>
    <n v="16525"/>
    <n v="24"/>
    <n v="396600"/>
  </r>
  <r>
    <n v="25"/>
    <x v="4"/>
    <s v="EMP244"/>
    <n v="2021"/>
    <n v="3"/>
    <x v="2"/>
    <s v="32"/>
    <x v="0"/>
    <x v="0"/>
    <x v="0"/>
    <x v="2"/>
    <n v="16525"/>
    <n v="32"/>
    <n v="528800"/>
  </r>
  <r>
    <n v="25"/>
    <x v="4"/>
    <s v="EMP244"/>
    <n v="2021"/>
    <n v="3"/>
    <x v="2"/>
    <s v="33"/>
    <x v="0"/>
    <x v="0"/>
    <x v="0"/>
    <x v="2"/>
    <n v="16525"/>
    <n v="42"/>
    <n v="694050"/>
  </r>
  <r>
    <n v="25"/>
    <x v="4"/>
    <s v="EMP244"/>
    <n v="2021"/>
    <n v="3"/>
    <x v="2"/>
    <s v="34"/>
    <x v="0"/>
    <x v="0"/>
    <x v="0"/>
    <x v="2"/>
    <n v="16525"/>
    <n v="24"/>
    <n v="396600"/>
  </r>
  <r>
    <n v="25"/>
    <x v="4"/>
    <s v="EMP244"/>
    <n v="2021"/>
    <n v="3"/>
    <x v="2"/>
    <s v="35"/>
    <x v="0"/>
    <x v="0"/>
    <x v="0"/>
    <x v="2"/>
    <n v="16525"/>
    <n v="33"/>
    <n v="545325"/>
  </r>
  <r>
    <n v="25"/>
    <x v="4"/>
    <s v="EMP244"/>
    <n v="2021"/>
    <n v="3"/>
    <x v="2"/>
    <s v="36"/>
    <x v="0"/>
    <x v="0"/>
    <x v="0"/>
    <x v="2"/>
    <n v="16525"/>
    <n v="46"/>
    <n v="760150"/>
  </r>
  <r>
    <n v="25"/>
    <x v="4"/>
    <s v="EMP244"/>
    <n v="2021"/>
    <n v="3"/>
    <x v="2"/>
    <s v="37"/>
    <x v="0"/>
    <x v="0"/>
    <x v="0"/>
    <x v="2"/>
    <n v="16525"/>
    <n v="43"/>
    <n v="710575"/>
  </r>
  <r>
    <n v="25"/>
    <x v="4"/>
    <s v="EMP244"/>
    <n v="2021"/>
    <n v="3"/>
    <x v="2"/>
    <s v="38"/>
    <x v="0"/>
    <x v="0"/>
    <x v="0"/>
    <x v="2"/>
    <n v="17010"/>
    <n v="40"/>
    <n v="680400"/>
  </r>
  <r>
    <n v="25"/>
    <x v="4"/>
    <s v="EMP244"/>
    <n v="2021"/>
    <n v="4"/>
    <x v="3"/>
    <s v="39"/>
    <x v="0"/>
    <x v="0"/>
    <x v="0"/>
    <x v="2"/>
    <n v="17010"/>
    <n v="32"/>
    <n v="544320"/>
  </r>
  <r>
    <n v="25"/>
    <x v="4"/>
    <s v="EMP244"/>
    <n v="2021"/>
    <n v="4"/>
    <x v="3"/>
    <s v="40"/>
    <x v="0"/>
    <x v="0"/>
    <x v="0"/>
    <x v="2"/>
    <n v="17010"/>
    <n v="35"/>
    <n v="595350"/>
  </r>
  <r>
    <n v="25"/>
    <x v="4"/>
    <s v="EMP244"/>
    <n v="2021"/>
    <n v="4"/>
    <x v="3"/>
    <s v="41"/>
    <x v="0"/>
    <x v="0"/>
    <x v="0"/>
    <x v="2"/>
    <n v="17010"/>
    <n v="27"/>
    <n v="459270"/>
  </r>
  <r>
    <n v="25"/>
    <x v="4"/>
    <s v="EMP244"/>
    <n v="2021"/>
    <n v="4"/>
    <x v="3"/>
    <s v="42"/>
    <x v="0"/>
    <x v="0"/>
    <x v="0"/>
    <x v="2"/>
    <n v="17010"/>
    <n v="20"/>
    <n v="340200"/>
  </r>
  <r>
    <n v="25"/>
    <x v="4"/>
    <s v="EMP244"/>
    <n v="2021"/>
    <n v="4"/>
    <x v="3"/>
    <s v="43"/>
    <x v="0"/>
    <x v="0"/>
    <x v="0"/>
    <x v="2"/>
    <n v="17010"/>
    <n v="17"/>
    <n v="289170"/>
  </r>
  <r>
    <n v="25"/>
    <x v="4"/>
    <s v="EMP244"/>
    <n v="2021"/>
    <n v="4"/>
    <x v="3"/>
    <s v="44"/>
    <x v="0"/>
    <x v="0"/>
    <x v="0"/>
    <x v="2"/>
    <n v="17010"/>
    <n v="10"/>
    <n v="170100"/>
  </r>
  <r>
    <n v="25"/>
    <x v="4"/>
    <s v="EMP244"/>
    <n v="2021"/>
    <n v="4"/>
    <x v="3"/>
    <s v="45"/>
    <x v="0"/>
    <x v="0"/>
    <x v="0"/>
    <x v="2"/>
    <n v="17010"/>
    <n v="27"/>
    <n v="459270"/>
  </r>
  <r>
    <n v="25"/>
    <x v="4"/>
    <s v="EMP244"/>
    <n v="2021"/>
    <n v="4"/>
    <x v="3"/>
    <s v="46"/>
    <x v="0"/>
    <x v="0"/>
    <x v="0"/>
    <x v="2"/>
    <n v="17010"/>
    <n v="27"/>
    <n v="459270"/>
  </r>
  <r>
    <n v="25"/>
    <x v="4"/>
    <s v="EMP244"/>
    <n v="2021"/>
    <n v="4"/>
    <x v="3"/>
    <s v="47"/>
    <x v="0"/>
    <x v="0"/>
    <x v="0"/>
    <x v="2"/>
    <n v="17010"/>
    <n v="22"/>
    <n v="374220"/>
  </r>
  <r>
    <n v="25"/>
    <x v="4"/>
    <s v="EMP244"/>
    <n v="2021"/>
    <n v="4"/>
    <x v="3"/>
    <s v="48"/>
    <x v="0"/>
    <x v="0"/>
    <x v="0"/>
    <x v="2"/>
    <n v="17010"/>
    <n v="16"/>
    <n v="272160"/>
  </r>
  <r>
    <n v="25"/>
    <x v="4"/>
    <s v="EMP244"/>
    <n v="2021"/>
    <n v="4"/>
    <x v="3"/>
    <s v="49"/>
    <x v="0"/>
    <x v="0"/>
    <x v="0"/>
    <x v="2"/>
    <n v="17010"/>
    <n v="20"/>
    <n v="340200"/>
  </r>
  <r>
    <n v="25"/>
    <x v="4"/>
    <s v="EMP244"/>
    <n v="2021"/>
    <n v="4"/>
    <x v="3"/>
    <s v="50"/>
    <x v="0"/>
    <x v="0"/>
    <x v="0"/>
    <x v="2"/>
    <n v="17010"/>
    <n v="16"/>
    <n v="272160"/>
  </r>
  <r>
    <n v="25"/>
    <x v="4"/>
    <s v="EMP244"/>
    <n v="2021"/>
    <n v="4"/>
    <x v="3"/>
    <s v="51"/>
    <x v="0"/>
    <x v="0"/>
    <x v="0"/>
    <x v="2"/>
    <n v="13995"/>
    <n v="7"/>
    <n v="97965"/>
  </r>
  <r>
    <n v="26"/>
    <x v="4"/>
    <s v="EMP244"/>
    <n v="2020"/>
    <n v="1"/>
    <x v="4"/>
    <s v="0"/>
    <x v="0"/>
    <x v="0"/>
    <x v="0"/>
    <x v="2"/>
    <n v="13995"/>
    <n v="31"/>
    <n v="433845"/>
  </r>
  <r>
    <n v="26"/>
    <x v="4"/>
    <s v="EMP244"/>
    <n v="2020"/>
    <n v="1"/>
    <x v="4"/>
    <s v="1"/>
    <x v="0"/>
    <x v="0"/>
    <x v="0"/>
    <x v="2"/>
    <n v="13995"/>
    <n v="34"/>
    <n v="475830"/>
  </r>
  <r>
    <n v="26"/>
    <x v="4"/>
    <s v="EMP244"/>
    <n v="2020"/>
    <n v="1"/>
    <x v="4"/>
    <s v="2"/>
    <x v="0"/>
    <x v="0"/>
    <x v="0"/>
    <x v="2"/>
    <n v="13995"/>
    <n v="39"/>
    <n v="545805"/>
  </r>
  <r>
    <n v="26"/>
    <x v="4"/>
    <s v="EMP244"/>
    <n v="2020"/>
    <n v="1"/>
    <x v="4"/>
    <s v="3"/>
    <x v="0"/>
    <x v="0"/>
    <x v="0"/>
    <x v="2"/>
    <n v="13995"/>
    <n v="43"/>
    <n v="601785"/>
  </r>
  <r>
    <n v="26"/>
    <x v="4"/>
    <s v="EMP244"/>
    <n v="2020"/>
    <n v="1"/>
    <x v="4"/>
    <s v="4"/>
    <x v="0"/>
    <x v="0"/>
    <x v="0"/>
    <x v="2"/>
    <n v="13995"/>
    <n v="49"/>
    <n v="685755"/>
  </r>
  <r>
    <n v="26"/>
    <x v="4"/>
    <s v="EMP244"/>
    <n v="2020"/>
    <n v="1"/>
    <x v="4"/>
    <s v="5"/>
    <x v="0"/>
    <x v="0"/>
    <x v="0"/>
    <x v="2"/>
    <n v="13995"/>
    <n v="49"/>
    <n v="685755"/>
  </r>
  <r>
    <n v="26"/>
    <x v="4"/>
    <s v="EMP244"/>
    <n v="2020"/>
    <n v="1"/>
    <x v="4"/>
    <s v="6"/>
    <x v="0"/>
    <x v="0"/>
    <x v="0"/>
    <x v="2"/>
    <n v="13995"/>
    <n v="48"/>
    <n v="671760"/>
  </r>
  <r>
    <n v="26"/>
    <x v="4"/>
    <s v="EMP244"/>
    <n v="2020"/>
    <n v="1"/>
    <x v="4"/>
    <s v="7"/>
    <x v="0"/>
    <x v="0"/>
    <x v="0"/>
    <x v="2"/>
    <n v="13995"/>
    <n v="80"/>
    <n v="1119600"/>
  </r>
  <r>
    <n v="26"/>
    <x v="4"/>
    <s v="EMP244"/>
    <n v="2020"/>
    <n v="1"/>
    <x v="4"/>
    <s v="8"/>
    <x v="0"/>
    <x v="0"/>
    <x v="0"/>
    <x v="2"/>
    <n v="13995"/>
    <n v="70"/>
    <n v="979650"/>
  </r>
  <r>
    <n v="26"/>
    <x v="4"/>
    <s v="EMP244"/>
    <n v="2020"/>
    <n v="1"/>
    <x v="4"/>
    <s v="9"/>
    <x v="0"/>
    <x v="0"/>
    <x v="0"/>
    <x v="2"/>
    <n v="13995"/>
    <n v="57"/>
    <n v="797715"/>
  </r>
  <r>
    <n v="26"/>
    <x v="4"/>
    <s v="EMP244"/>
    <n v="2020"/>
    <n v="1"/>
    <x v="4"/>
    <s v="10"/>
    <x v="0"/>
    <x v="0"/>
    <x v="0"/>
    <x v="2"/>
    <n v="13995"/>
    <n v="33"/>
    <n v="461835"/>
  </r>
  <r>
    <n v="26"/>
    <x v="4"/>
    <s v="EMP244"/>
    <n v="2020"/>
    <n v="1"/>
    <x v="4"/>
    <s v="11"/>
    <x v="0"/>
    <x v="0"/>
    <x v="0"/>
    <x v="2"/>
    <n v="13995"/>
    <n v="47"/>
    <n v="657765"/>
  </r>
  <r>
    <n v="26"/>
    <x v="4"/>
    <s v="EMP244"/>
    <n v="2020"/>
    <n v="1"/>
    <x v="4"/>
    <s v="12"/>
    <x v="0"/>
    <x v="0"/>
    <x v="0"/>
    <x v="2"/>
    <n v="13995"/>
    <n v="43"/>
    <n v="601785"/>
  </r>
  <r>
    <n v="26"/>
    <x v="4"/>
    <s v="EMP244"/>
    <n v="2020"/>
    <n v="1"/>
    <x v="4"/>
    <s v="13"/>
    <x v="0"/>
    <x v="0"/>
    <x v="0"/>
    <x v="2"/>
    <n v="13995"/>
    <n v="55"/>
    <n v="769725"/>
  </r>
  <r>
    <n v="26"/>
    <x v="4"/>
    <s v="EMP244"/>
    <n v="2020"/>
    <n v="2"/>
    <x v="5"/>
    <s v="14"/>
    <x v="0"/>
    <x v="0"/>
    <x v="0"/>
    <x v="2"/>
    <n v="13995"/>
    <n v="57"/>
    <n v="797715"/>
  </r>
  <r>
    <n v="26"/>
    <x v="4"/>
    <s v="EMP244"/>
    <n v="2020"/>
    <n v="2"/>
    <x v="5"/>
    <s v="15"/>
    <x v="0"/>
    <x v="0"/>
    <x v="0"/>
    <x v="2"/>
    <n v="13995"/>
    <n v="44"/>
    <n v="615780"/>
  </r>
  <r>
    <n v="26"/>
    <x v="4"/>
    <s v="EMP244"/>
    <n v="2020"/>
    <n v="2"/>
    <x v="5"/>
    <s v="16"/>
    <x v="0"/>
    <x v="0"/>
    <x v="0"/>
    <x v="2"/>
    <n v="13995"/>
    <n v="67"/>
    <n v="937665"/>
  </r>
  <r>
    <n v="26"/>
    <x v="4"/>
    <s v="EMP244"/>
    <n v="2020"/>
    <n v="2"/>
    <x v="5"/>
    <s v="17"/>
    <x v="0"/>
    <x v="0"/>
    <x v="0"/>
    <x v="2"/>
    <n v="13995"/>
    <n v="54"/>
    <n v="755730"/>
  </r>
  <r>
    <n v="26"/>
    <x v="4"/>
    <s v="EMP244"/>
    <n v="2020"/>
    <n v="2"/>
    <x v="5"/>
    <s v="18"/>
    <x v="0"/>
    <x v="0"/>
    <x v="0"/>
    <x v="2"/>
    <n v="13995"/>
    <n v="81"/>
    <n v="1133595"/>
  </r>
  <r>
    <n v="26"/>
    <x v="4"/>
    <s v="EMP244"/>
    <n v="2020"/>
    <n v="2"/>
    <x v="5"/>
    <s v="19"/>
    <x v="0"/>
    <x v="0"/>
    <x v="0"/>
    <x v="2"/>
    <n v="13995"/>
    <n v="65"/>
    <n v="909675"/>
  </r>
  <r>
    <n v="26"/>
    <x v="4"/>
    <s v="EMP244"/>
    <n v="2020"/>
    <n v="2"/>
    <x v="5"/>
    <s v="20"/>
    <x v="0"/>
    <x v="0"/>
    <x v="0"/>
    <x v="2"/>
    <n v="13995"/>
    <n v="71"/>
    <n v="993645"/>
  </r>
  <r>
    <n v="26"/>
    <x v="4"/>
    <s v="EMP244"/>
    <n v="2020"/>
    <n v="2"/>
    <x v="5"/>
    <s v="21"/>
    <x v="0"/>
    <x v="0"/>
    <x v="0"/>
    <x v="2"/>
    <n v="13995"/>
    <n v="72"/>
    <n v="1007640"/>
  </r>
  <r>
    <n v="26"/>
    <x v="4"/>
    <s v="EMP244"/>
    <n v="2020"/>
    <n v="2"/>
    <x v="5"/>
    <s v="22"/>
    <x v="0"/>
    <x v="0"/>
    <x v="0"/>
    <x v="2"/>
    <n v="13995"/>
    <n v="97"/>
    <n v="1357515"/>
  </r>
  <r>
    <n v="26"/>
    <x v="4"/>
    <s v="EMP244"/>
    <n v="2020"/>
    <n v="2"/>
    <x v="5"/>
    <s v="23"/>
    <x v="0"/>
    <x v="0"/>
    <x v="0"/>
    <x v="2"/>
    <n v="13995"/>
    <n v="67"/>
    <n v="937665"/>
  </r>
  <r>
    <n v="26"/>
    <x v="4"/>
    <s v="EMP244"/>
    <n v="2020"/>
    <n v="2"/>
    <x v="5"/>
    <s v="24"/>
    <x v="0"/>
    <x v="0"/>
    <x v="0"/>
    <x v="2"/>
    <n v="13995"/>
    <n v="44"/>
    <n v="615780"/>
  </r>
  <r>
    <n v="26"/>
    <x v="4"/>
    <s v="EMP244"/>
    <n v="2020"/>
    <n v="2"/>
    <x v="5"/>
    <s v="25"/>
    <x v="0"/>
    <x v="0"/>
    <x v="0"/>
    <x v="2"/>
    <n v="13995"/>
    <n v="28"/>
    <n v="391860"/>
  </r>
  <r>
    <n v="26"/>
    <x v="4"/>
    <s v="EMP244"/>
    <n v="2020"/>
    <n v="3"/>
    <x v="6"/>
    <s v="26"/>
    <x v="0"/>
    <x v="0"/>
    <x v="0"/>
    <x v="2"/>
    <n v="13995"/>
    <n v="25"/>
    <n v="349875"/>
  </r>
  <r>
    <n v="26"/>
    <x v="4"/>
    <s v="EMP244"/>
    <n v="2020"/>
    <n v="3"/>
    <x v="6"/>
    <s v="27"/>
    <x v="0"/>
    <x v="0"/>
    <x v="0"/>
    <x v="2"/>
    <n v="13995"/>
    <n v="27"/>
    <n v="377865"/>
  </r>
  <r>
    <n v="26"/>
    <x v="4"/>
    <s v="EMP244"/>
    <n v="2020"/>
    <n v="3"/>
    <x v="6"/>
    <s v="28"/>
    <x v="0"/>
    <x v="0"/>
    <x v="0"/>
    <x v="2"/>
    <n v="13995"/>
    <n v="26"/>
    <n v="363870"/>
  </r>
  <r>
    <n v="26"/>
    <x v="4"/>
    <s v="EMP244"/>
    <n v="2020"/>
    <n v="3"/>
    <x v="6"/>
    <s v="29"/>
    <x v="0"/>
    <x v="0"/>
    <x v="0"/>
    <x v="2"/>
    <n v="13995"/>
    <n v="23"/>
    <n v="321885"/>
  </r>
  <r>
    <n v="26"/>
    <x v="4"/>
    <s v="EMP244"/>
    <n v="2020"/>
    <n v="3"/>
    <x v="6"/>
    <s v="30"/>
    <x v="0"/>
    <x v="0"/>
    <x v="0"/>
    <x v="2"/>
    <n v="13995"/>
    <n v="27"/>
    <n v="377865"/>
  </r>
  <r>
    <n v="26"/>
    <x v="4"/>
    <s v="EMP244"/>
    <n v="2020"/>
    <n v="3"/>
    <x v="6"/>
    <s v="31"/>
    <x v="0"/>
    <x v="0"/>
    <x v="0"/>
    <x v="2"/>
    <n v="13995"/>
    <n v="23"/>
    <n v="321885"/>
  </r>
  <r>
    <n v="26"/>
    <x v="4"/>
    <s v="EMP244"/>
    <n v="2020"/>
    <n v="3"/>
    <x v="6"/>
    <s v="32"/>
    <x v="0"/>
    <x v="0"/>
    <x v="0"/>
    <x v="2"/>
    <n v="13995"/>
    <n v="40"/>
    <n v="559800"/>
  </r>
  <r>
    <n v="26"/>
    <x v="4"/>
    <s v="EMP244"/>
    <n v="2020"/>
    <n v="3"/>
    <x v="6"/>
    <s v="33"/>
    <x v="0"/>
    <x v="0"/>
    <x v="0"/>
    <x v="2"/>
    <n v="13995"/>
    <n v="38"/>
    <n v="531810"/>
  </r>
  <r>
    <n v="26"/>
    <x v="4"/>
    <s v="EMP244"/>
    <n v="2020"/>
    <n v="3"/>
    <x v="6"/>
    <s v="34"/>
    <x v="0"/>
    <x v="0"/>
    <x v="0"/>
    <x v="2"/>
    <n v="13995"/>
    <n v="48"/>
    <n v="671760"/>
  </r>
  <r>
    <n v="26"/>
    <x v="4"/>
    <s v="EMP244"/>
    <n v="2020"/>
    <n v="3"/>
    <x v="6"/>
    <s v="35"/>
    <x v="0"/>
    <x v="0"/>
    <x v="0"/>
    <x v="2"/>
    <n v="13995"/>
    <n v="37"/>
    <n v="517815"/>
  </r>
  <r>
    <n v="26"/>
    <x v="4"/>
    <s v="EMP244"/>
    <n v="2020"/>
    <n v="3"/>
    <x v="6"/>
    <s v="36"/>
    <x v="0"/>
    <x v="0"/>
    <x v="0"/>
    <x v="2"/>
    <n v="13995"/>
    <n v="40"/>
    <n v="559800"/>
  </r>
  <r>
    <n v="26"/>
    <x v="4"/>
    <s v="EMP244"/>
    <n v="2020"/>
    <n v="3"/>
    <x v="6"/>
    <s v="37"/>
    <x v="0"/>
    <x v="0"/>
    <x v="0"/>
    <x v="2"/>
    <n v="13995"/>
    <n v="64"/>
    <n v="895680"/>
  </r>
  <r>
    <n v="26"/>
    <x v="4"/>
    <s v="EMP244"/>
    <n v="2020"/>
    <n v="3"/>
    <x v="6"/>
    <s v="38"/>
    <x v="0"/>
    <x v="0"/>
    <x v="0"/>
    <x v="2"/>
    <n v="14550"/>
    <n v="50"/>
    <n v="727500"/>
  </r>
  <r>
    <n v="26"/>
    <x v="4"/>
    <s v="EMP244"/>
    <n v="2020"/>
    <n v="4"/>
    <x v="7"/>
    <s v="39"/>
    <x v="0"/>
    <x v="0"/>
    <x v="0"/>
    <x v="2"/>
    <n v="14550"/>
    <n v="21"/>
    <n v="305550"/>
  </r>
  <r>
    <n v="26"/>
    <x v="4"/>
    <s v="EMP244"/>
    <n v="2020"/>
    <n v="4"/>
    <x v="7"/>
    <s v="40"/>
    <x v="0"/>
    <x v="0"/>
    <x v="0"/>
    <x v="2"/>
    <n v="14550"/>
    <n v="18"/>
    <n v="261900"/>
  </r>
  <r>
    <n v="26"/>
    <x v="4"/>
    <s v="EMP244"/>
    <n v="2020"/>
    <n v="4"/>
    <x v="7"/>
    <s v="41"/>
    <x v="0"/>
    <x v="0"/>
    <x v="0"/>
    <x v="2"/>
    <n v="14550"/>
    <n v="35"/>
    <n v="509250"/>
  </r>
  <r>
    <n v="26"/>
    <x v="4"/>
    <s v="EMP244"/>
    <n v="2020"/>
    <n v="4"/>
    <x v="7"/>
    <s v="42"/>
    <x v="0"/>
    <x v="0"/>
    <x v="0"/>
    <x v="2"/>
    <n v="14550"/>
    <n v="22"/>
    <n v="320100"/>
  </r>
  <r>
    <n v="26"/>
    <x v="4"/>
    <s v="EMP244"/>
    <n v="2020"/>
    <n v="4"/>
    <x v="7"/>
    <s v="43"/>
    <x v="0"/>
    <x v="0"/>
    <x v="0"/>
    <x v="2"/>
    <n v="14550"/>
    <n v="16"/>
    <n v="232800"/>
  </r>
  <r>
    <n v="26"/>
    <x v="4"/>
    <s v="EMP244"/>
    <n v="2020"/>
    <n v="4"/>
    <x v="7"/>
    <s v="44"/>
    <x v="0"/>
    <x v="0"/>
    <x v="0"/>
    <x v="2"/>
    <n v="14550"/>
    <n v="18"/>
    <n v="261900"/>
  </r>
  <r>
    <n v="26"/>
    <x v="4"/>
    <s v="EMP244"/>
    <n v="2020"/>
    <n v="4"/>
    <x v="7"/>
    <s v="45"/>
    <x v="0"/>
    <x v="0"/>
    <x v="0"/>
    <x v="2"/>
    <n v="14550"/>
    <n v="30"/>
    <n v="436500"/>
  </r>
  <r>
    <n v="26"/>
    <x v="4"/>
    <s v="EMP244"/>
    <n v="2020"/>
    <n v="4"/>
    <x v="7"/>
    <s v="46"/>
    <x v="0"/>
    <x v="0"/>
    <x v="0"/>
    <x v="2"/>
    <n v="14550"/>
    <n v="29"/>
    <n v="421950"/>
  </r>
  <r>
    <n v="26"/>
    <x v="4"/>
    <s v="EMP244"/>
    <n v="2020"/>
    <n v="4"/>
    <x v="7"/>
    <s v="47"/>
    <x v="0"/>
    <x v="0"/>
    <x v="0"/>
    <x v="2"/>
    <n v="14550"/>
    <n v="17"/>
    <n v="247350"/>
  </r>
  <r>
    <n v="26"/>
    <x v="4"/>
    <s v="EMP244"/>
    <n v="2020"/>
    <n v="4"/>
    <x v="7"/>
    <s v="48"/>
    <x v="0"/>
    <x v="0"/>
    <x v="0"/>
    <x v="2"/>
    <n v="14550"/>
    <n v="23"/>
    <n v="334650"/>
  </r>
  <r>
    <n v="26"/>
    <x v="4"/>
    <s v="EMP244"/>
    <n v="2020"/>
    <n v="4"/>
    <x v="7"/>
    <s v="49"/>
    <x v="0"/>
    <x v="0"/>
    <x v="0"/>
    <x v="2"/>
    <n v="14550"/>
    <n v="21"/>
    <n v="305550"/>
  </r>
  <r>
    <n v="26"/>
    <x v="4"/>
    <s v="EMP244"/>
    <n v="2020"/>
    <n v="4"/>
    <x v="7"/>
    <s v="50"/>
    <x v="0"/>
    <x v="0"/>
    <x v="0"/>
    <x v="2"/>
    <n v="14550"/>
    <n v="16"/>
    <n v="232800"/>
  </r>
  <r>
    <n v="26"/>
    <x v="4"/>
    <s v="EMP244"/>
    <n v="2020"/>
    <n v="4"/>
    <x v="7"/>
    <s v="51"/>
    <x v="0"/>
    <x v="0"/>
    <x v="0"/>
    <x v="2"/>
    <n v="14550"/>
    <n v="11"/>
    <n v="160050"/>
  </r>
  <r>
    <n v="27"/>
    <x v="1"/>
    <s v="EMP234"/>
    <n v="2021"/>
    <n v="1"/>
    <x v="0"/>
    <s v="0"/>
    <x v="0"/>
    <x v="2"/>
    <x v="2"/>
    <x v="1"/>
    <n v="16989"/>
    <n v="24"/>
    <n v="407736"/>
  </r>
  <r>
    <n v="27"/>
    <x v="1"/>
    <s v="EMP234"/>
    <n v="2021"/>
    <n v="1"/>
    <x v="0"/>
    <s v="1"/>
    <x v="0"/>
    <x v="2"/>
    <x v="2"/>
    <x v="1"/>
    <n v="16989"/>
    <n v="29"/>
    <n v="492681"/>
  </r>
  <r>
    <n v="27"/>
    <x v="1"/>
    <s v="EMP234"/>
    <n v="2021"/>
    <n v="1"/>
    <x v="0"/>
    <s v="2"/>
    <x v="0"/>
    <x v="2"/>
    <x v="2"/>
    <x v="1"/>
    <n v="16989"/>
    <n v="45"/>
    <n v="764505"/>
  </r>
  <r>
    <n v="27"/>
    <x v="1"/>
    <s v="EMP234"/>
    <n v="2021"/>
    <n v="1"/>
    <x v="0"/>
    <s v="3"/>
    <x v="0"/>
    <x v="2"/>
    <x v="2"/>
    <x v="1"/>
    <n v="16989"/>
    <n v="33"/>
    <n v="560637"/>
  </r>
  <r>
    <n v="27"/>
    <x v="1"/>
    <s v="EMP234"/>
    <n v="2021"/>
    <n v="1"/>
    <x v="0"/>
    <s v="4"/>
    <x v="0"/>
    <x v="2"/>
    <x v="2"/>
    <x v="1"/>
    <n v="16989"/>
    <n v="47"/>
    <n v="798483"/>
  </r>
  <r>
    <n v="27"/>
    <x v="1"/>
    <s v="EMP234"/>
    <n v="2021"/>
    <n v="1"/>
    <x v="0"/>
    <s v="5"/>
    <x v="0"/>
    <x v="2"/>
    <x v="2"/>
    <x v="1"/>
    <n v="16989"/>
    <n v="72"/>
    <n v="1223208"/>
  </r>
  <r>
    <n v="27"/>
    <x v="1"/>
    <s v="EMP234"/>
    <n v="2021"/>
    <n v="1"/>
    <x v="0"/>
    <s v="6"/>
    <x v="0"/>
    <x v="2"/>
    <x v="2"/>
    <x v="1"/>
    <n v="16989"/>
    <n v="46"/>
    <n v="781494"/>
  </r>
  <r>
    <n v="27"/>
    <x v="1"/>
    <s v="EMP234"/>
    <n v="2021"/>
    <n v="1"/>
    <x v="0"/>
    <s v="7"/>
    <x v="0"/>
    <x v="2"/>
    <x v="2"/>
    <x v="1"/>
    <n v="16989"/>
    <n v="44"/>
    <n v="747516"/>
  </r>
  <r>
    <n v="27"/>
    <x v="1"/>
    <s v="EMP234"/>
    <n v="2021"/>
    <n v="1"/>
    <x v="0"/>
    <s v="8"/>
    <x v="0"/>
    <x v="2"/>
    <x v="2"/>
    <x v="1"/>
    <n v="16989"/>
    <n v="56"/>
    <n v="951384"/>
  </r>
  <r>
    <n v="27"/>
    <x v="1"/>
    <s v="EMP234"/>
    <n v="2021"/>
    <n v="1"/>
    <x v="0"/>
    <s v="9"/>
    <x v="0"/>
    <x v="2"/>
    <x v="2"/>
    <x v="1"/>
    <n v="16989"/>
    <n v="49"/>
    <n v="832461"/>
  </r>
  <r>
    <n v="27"/>
    <x v="1"/>
    <s v="EMP234"/>
    <n v="2021"/>
    <n v="1"/>
    <x v="0"/>
    <s v="10"/>
    <x v="0"/>
    <x v="2"/>
    <x v="2"/>
    <x v="1"/>
    <n v="16989"/>
    <n v="54"/>
    <n v="917406"/>
  </r>
  <r>
    <n v="27"/>
    <x v="1"/>
    <s v="EMP234"/>
    <n v="2021"/>
    <n v="1"/>
    <x v="0"/>
    <s v="11"/>
    <x v="0"/>
    <x v="2"/>
    <x v="2"/>
    <x v="1"/>
    <n v="16989"/>
    <n v="27"/>
    <n v="458703"/>
  </r>
  <r>
    <n v="27"/>
    <x v="1"/>
    <s v="EMP234"/>
    <n v="2021"/>
    <n v="1"/>
    <x v="0"/>
    <s v="12"/>
    <x v="0"/>
    <x v="2"/>
    <x v="2"/>
    <x v="1"/>
    <n v="16989"/>
    <n v="45"/>
    <n v="764505"/>
  </r>
  <r>
    <n v="27"/>
    <x v="1"/>
    <s v="EMP234"/>
    <n v="2021"/>
    <n v="1"/>
    <x v="0"/>
    <s v="13"/>
    <x v="0"/>
    <x v="2"/>
    <x v="2"/>
    <x v="1"/>
    <n v="16989"/>
    <n v="37"/>
    <n v="628593"/>
  </r>
  <r>
    <n v="27"/>
    <x v="1"/>
    <s v="EMP234"/>
    <n v="2021"/>
    <n v="2"/>
    <x v="1"/>
    <s v="14"/>
    <x v="0"/>
    <x v="2"/>
    <x v="2"/>
    <x v="1"/>
    <n v="16989"/>
    <n v="50"/>
    <n v="849450"/>
  </r>
  <r>
    <n v="27"/>
    <x v="1"/>
    <s v="EMP234"/>
    <n v="2021"/>
    <n v="2"/>
    <x v="1"/>
    <s v="15"/>
    <x v="0"/>
    <x v="2"/>
    <x v="2"/>
    <x v="1"/>
    <n v="16989"/>
    <n v="59"/>
    <n v="1002351"/>
  </r>
  <r>
    <n v="27"/>
    <x v="1"/>
    <s v="EMP234"/>
    <n v="2021"/>
    <n v="2"/>
    <x v="1"/>
    <s v="16"/>
    <x v="0"/>
    <x v="2"/>
    <x v="2"/>
    <x v="1"/>
    <n v="16989"/>
    <n v="59"/>
    <n v="1002351"/>
  </r>
  <r>
    <n v="27"/>
    <x v="1"/>
    <s v="EMP234"/>
    <n v="2021"/>
    <n v="2"/>
    <x v="1"/>
    <s v="17"/>
    <x v="0"/>
    <x v="2"/>
    <x v="2"/>
    <x v="1"/>
    <n v="16989"/>
    <n v="52"/>
    <n v="883428"/>
  </r>
  <r>
    <n v="27"/>
    <x v="1"/>
    <s v="EMP234"/>
    <n v="2021"/>
    <n v="2"/>
    <x v="1"/>
    <s v="18"/>
    <x v="0"/>
    <x v="2"/>
    <x v="2"/>
    <x v="1"/>
    <n v="16989"/>
    <n v="80"/>
    <n v="1359120"/>
  </r>
  <r>
    <n v="27"/>
    <x v="1"/>
    <s v="EMP234"/>
    <n v="2021"/>
    <n v="2"/>
    <x v="1"/>
    <s v="19"/>
    <x v="0"/>
    <x v="2"/>
    <x v="2"/>
    <x v="1"/>
    <n v="16989"/>
    <n v="54"/>
    <n v="917406"/>
  </r>
  <r>
    <n v="27"/>
    <x v="1"/>
    <s v="EMP234"/>
    <n v="2021"/>
    <n v="2"/>
    <x v="1"/>
    <s v="20"/>
    <x v="0"/>
    <x v="2"/>
    <x v="2"/>
    <x v="1"/>
    <n v="16989"/>
    <n v="58"/>
    <n v="985362"/>
  </r>
  <r>
    <n v="27"/>
    <x v="1"/>
    <s v="EMP234"/>
    <n v="2021"/>
    <n v="2"/>
    <x v="1"/>
    <s v="21"/>
    <x v="0"/>
    <x v="2"/>
    <x v="2"/>
    <x v="1"/>
    <n v="16989"/>
    <n v="69"/>
    <n v="1172241"/>
  </r>
  <r>
    <n v="27"/>
    <x v="1"/>
    <s v="EMP234"/>
    <n v="2021"/>
    <n v="2"/>
    <x v="1"/>
    <s v="22"/>
    <x v="0"/>
    <x v="2"/>
    <x v="2"/>
    <x v="1"/>
    <n v="16989"/>
    <n v="66"/>
    <n v="1121274"/>
  </r>
  <r>
    <n v="27"/>
    <x v="1"/>
    <s v="EMP234"/>
    <n v="2021"/>
    <n v="2"/>
    <x v="1"/>
    <s v="23"/>
    <x v="0"/>
    <x v="2"/>
    <x v="2"/>
    <x v="1"/>
    <n v="16989"/>
    <n v="70"/>
    <n v="1189230"/>
  </r>
  <r>
    <n v="27"/>
    <x v="1"/>
    <s v="EMP234"/>
    <n v="2021"/>
    <n v="2"/>
    <x v="1"/>
    <s v="24"/>
    <x v="0"/>
    <x v="2"/>
    <x v="2"/>
    <x v="1"/>
    <n v="16989"/>
    <n v="41"/>
    <n v="696549"/>
  </r>
  <r>
    <n v="27"/>
    <x v="1"/>
    <s v="EMP234"/>
    <n v="2021"/>
    <n v="2"/>
    <x v="1"/>
    <s v="25"/>
    <x v="0"/>
    <x v="2"/>
    <x v="2"/>
    <x v="1"/>
    <n v="16989"/>
    <n v="26"/>
    <n v="441714"/>
  </r>
  <r>
    <n v="27"/>
    <x v="1"/>
    <s v="EMP234"/>
    <n v="2021"/>
    <n v="3"/>
    <x v="2"/>
    <s v="26"/>
    <x v="0"/>
    <x v="2"/>
    <x v="2"/>
    <x v="1"/>
    <n v="16989"/>
    <n v="31"/>
    <n v="526659"/>
  </r>
  <r>
    <n v="27"/>
    <x v="1"/>
    <s v="EMP234"/>
    <n v="2021"/>
    <n v="3"/>
    <x v="2"/>
    <s v="27"/>
    <x v="0"/>
    <x v="2"/>
    <x v="2"/>
    <x v="1"/>
    <n v="16989"/>
    <n v="36"/>
    <n v="611604"/>
  </r>
  <r>
    <n v="27"/>
    <x v="1"/>
    <s v="EMP234"/>
    <n v="2021"/>
    <n v="3"/>
    <x v="2"/>
    <s v="28"/>
    <x v="0"/>
    <x v="2"/>
    <x v="2"/>
    <x v="1"/>
    <n v="16989"/>
    <n v="33"/>
    <n v="560637"/>
  </r>
  <r>
    <n v="27"/>
    <x v="1"/>
    <s v="EMP234"/>
    <n v="2021"/>
    <n v="3"/>
    <x v="2"/>
    <s v="29"/>
    <x v="0"/>
    <x v="2"/>
    <x v="2"/>
    <x v="1"/>
    <n v="16989"/>
    <n v="35"/>
    <n v="594615"/>
  </r>
  <r>
    <n v="27"/>
    <x v="1"/>
    <s v="EMP234"/>
    <n v="2021"/>
    <n v="3"/>
    <x v="2"/>
    <s v="30"/>
    <x v="0"/>
    <x v="2"/>
    <x v="2"/>
    <x v="1"/>
    <n v="16989"/>
    <n v="34"/>
    <n v="577626"/>
  </r>
  <r>
    <n v="27"/>
    <x v="1"/>
    <s v="EMP234"/>
    <n v="2021"/>
    <n v="3"/>
    <x v="2"/>
    <s v="31"/>
    <x v="0"/>
    <x v="2"/>
    <x v="2"/>
    <x v="1"/>
    <n v="16989"/>
    <n v="28"/>
    <n v="475692"/>
  </r>
  <r>
    <n v="27"/>
    <x v="1"/>
    <s v="EMP234"/>
    <n v="2021"/>
    <n v="3"/>
    <x v="2"/>
    <s v="32"/>
    <x v="0"/>
    <x v="2"/>
    <x v="2"/>
    <x v="1"/>
    <n v="16989"/>
    <n v="33"/>
    <n v="560637"/>
  </r>
  <r>
    <n v="27"/>
    <x v="1"/>
    <s v="EMP234"/>
    <n v="2021"/>
    <n v="3"/>
    <x v="2"/>
    <s v="33"/>
    <x v="0"/>
    <x v="2"/>
    <x v="2"/>
    <x v="1"/>
    <n v="16989"/>
    <n v="36"/>
    <n v="611604"/>
  </r>
  <r>
    <n v="27"/>
    <x v="1"/>
    <s v="EMP234"/>
    <n v="2021"/>
    <n v="3"/>
    <x v="2"/>
    <s v="34"/>
    <x v="0"/>
    <x v="2"/>
    <x v="2"/>
    <x v="1"/>
    <n v="16989"/>
    <n v="36"/>
    <n v="611604"/>
  </r>
  <r>
    <n v="27"/>
    <x v="1"/>
    <s v="EMP234"/>
    <n v="2021"/>
    <n v="3"/>
    <x v="2"/>
    <s v="35"/>
    <x v="0"/>
    <x v="2"/>
    <x v="2"/>
    <x v="1"/>
    <n v="16989"/>
    <n v="27"/>
    <n v="458703"/>
  </r>
  <r>
    <n v="27"/>
    <x v="1"/>
    <s v="EMP234"/>
    <n v="2021"/>
    <n v="3"/>
    <x v="2"/>
    <s v="36"/>
    <x v="0"/>
    <x v="2"/>
    <x v="2"/>
    <x v="1"/>
    <n v="16989"/>
    <n v="63"/>
    <n v="1070307"/>
  </r>
  <r>
    <n v="27"/>
    <x v="1"/>
    <s v="EMP234"/>
    <n v="2021"/>
    <n v="3"/>
    <x v="2"/>
    <s v="37"/>
    <x v="0"/>
    <x v="2"/>
    <x v="2"/>
    <x v="1"/>
    <n v="16989"/>
    <n v="45"/>
    <n v="764505"/>
  </r>
  <r>
    <n v="27"/>
    <x v="1"/>
    <s v="EMP234"/>
    <n v="2021"/>
    <n v="3"/>
    <x v="2"/>
    <s v="38"/>
    <x v="0"/>
    <x v="2"/>
    <x v="2"/>
    <x v="1"/>
    <n v="16989"/>
    <n v="39"/>
    <n v="662571"/>
  </r>
  <r>
    <n v="27"/>
    <x v="1"/>
    <s v="EMP234"/>
    <n v="2021"/>
    <n v="4"/>
    <x v="3"/>
    <s v="39"/>
    <x v="0"/>
    <x v="2"/>
    <x v="2"/>
    <x v="1"/>
    <n v="16989"/>
    <n v="24"/>
    <n v="407736"/>
  </r>
  <r>
    <n v="27"/>
    <x v="1"/>
    <s v="EMP234"/>
    <n v="2021"/>
    <n v="4"/>
    <x v="3"/>
    <s v="40"/>
    <x v="0"/>
    <x v="2"/>
    <x v="2"/>
    <x v="1"/>
    <n v="16989"/>
    <n v="22"/>
    <n v="373758"/>
  </r>
  <r>
    <n v="27"/>
    <x v="1"/>
    <s v="EMP234"/>
    <n v="2021"/>
    <n v="4"/>
    <x v="3"/>
    <s v="41"/>
    <x v="0"/>
    <x v="2"/>
    <x v="2"/>
    <x v="1"/>
    <n v="16989"/>
    <n v="24"/>
    <n v="407736"/>
  </r>
  <r>
    <n v="27"/>
    <x v="1"/>
    <s v="EMP234"/>
    <n v="2021"/>
    <n v="4"/>
    <x v="3"/>
    <s v="42"/>
    <x v="0"/>
    <x v="2"/>
    <x v="2"/>
    <x v="1"/>
    <n v="16989"/>
    <n v="19"/>
    <n v="322791"/>
  </r>
  <r>
    <n v="27"/>
    <x v="1"/>
    <s v="EMP234"/>
    <n v="2021"/>
    <n v="4"/>
    <x v="3"/>
    <s v="43"/>
    <x v="0"/>
    <x v="2"/>
    <x v="2"/>
    <x v="1"/>
    <n v="16989"/>
    <n v="18"/>
    <n v="305802"/>
  </r>
  <r>
    <n v="27"/>
    <x v="1"/>
    <s v="EMP234"/>
    <n v="2021"/>
    <n v="4"/>
    <x v="3"/>
    <s v="44"/>
    <x v="0"/>
    <x v="2"/>
    <x v="2"/>
    <x v="1"/>
    <n v="16989"/>
    <n v="17"/>
    <n v="288813"/>
  </r>
  <r>
    <n v="27"/>
    <x v="1"/>
    <s v="EMP234"/>
    <n v="2021"/>
    <n v="4"/>
    <x v="3"/>
    <s v="45"/>
    <x v="0"/>
    <x v="2"/>
    <x v="2"/>
    <x v="1"/>
    <n v="16989"/>
    <n v="32"/>
    <n v="543648"/>
  </r>
  <r>
    <n v="27"/>
    <x v="1"/>
    <s v="EMP234"/>
    <n v="2021"/>
    <n v="4"/>
    <x v="3"/>
    <s v="46"/>
    <x v="0"/>
    <x v="2"/>
    <x v="2"/>
    <x v="1"/>
    <n v="16989"/>
    <n v="24"/>
    <n v="407736"/>
  </r>
  <r>
    <n v="27"/>
    <x v="1"/>
    <s v="EMP234"/>
    <n v="2021"/>
    <n v="4"/>
    <x v="3"/>
    <s v="47"/>
    <x v="0"/>
    <x v="2"/>
    <x v="2"/>
    <x v="1"/>
    <n v="16989"/>
    <n v="35"/>
    <n v="594615"/>
  </r>
  <r>
    <n v="27"/>
    <x v="1"/>
    <s v="EMP234"/>
    <n v="2021"/>
    <n v="4"/>
    <x v="3"/>
    <s v="48"/>
    <x v="0"/>
    <x v="2"/>
    <x v="2"/>
    <x v="1"/>
    <n v="16989"/>
    <n v="23"/>
    <n v="390747"/>
  </r>
  <r>
    <n v="27"/>
    <x v="1"/>
    <s v="EMP234"/>
    <n v="2021"/>
    <n v="4"/>
    <x v="3"/>
    <s v="49"/>
    <x v="0"/>
    <x v="2"/>
    <x v="2"/>
    <x v="1"/>
    <n v="16989"/>
    <n v="19"/>
    <n v="322791"/>
  </r>
  <r>
    <n v="27"/>
    <x v="1"/>
    <s v="EMP234"/>
    <n v="2021"/>
    <n v="4"/>
    <x v="3"/>
    <s v="50"/>
    <x v="0"/>
    <x v="2"/>
    <x v="2"/>
    <x v="1"/>
    <n v="16989"/>
    <n v="12"/>
    <n v="203868"/>
  </r>
  <r>
    <n v="27"/>
    <x v="1"/>
    <s v="EMP234"/>
    <n v="2021"/>
    <n v="4"/>
    <x v="3"/>
    <s v="51"/>
    <x v="0"/>
    <x v="2"/>
    <x v="2"/>
    <x v="1"/>
    <n v="16989"/>
    <n v="10"/>
    <n v="169890"/>
  </r>
  <r>
    <n v="28"/>
    <x v="1"/>
    <s v="EMP234"/>
    <n v="2020"/>
    <n v="1"/>
    <x v="4"/>
    <s v="0"/>
    <x v="0"/>
    <x v="2"/>
    <x v="2"/>
    <x v="1"/>
    <n v="14786"/>
    <n v="21"/>
    <n v="310506"/>
  </r>
  <r>
    <n v="28"/>
    <x v="1"/>
    <s v="EMP234"/>
    <n v="2020"/>
    <n v="1"/>
    <x v="4"/>
    <s v="1"/>
    <x v="0"/>
    <x v="2"/>
    <x v="2"/>
    <x v="1"/>
    <n v="14786"/>
    <n v="40"/>
    <n v="591440"/>
  </r>
  <r>
    <n v="28"/>
    <x v="1"/>
    <s v="EMP234"/>
    <n v="2020"/>
    <n v="1"/>
    <x v="4"/>
    <s v="2"/>
    <x v="0"/>
    <x v="2"/>
    <x v="2"/>
    <x v="1"/>
    <n v="14786"/>
    <n v="40"/>
    <n v="591440"/>
  </r>
  <r>
    <n v="28"/>
    <x v="1"/>
    <s v="EMP234"/>
    <n v="2020"/>
    <n v="1"/>
    <x v="4"/>
    <s v="3"/>
    <x v="0"/>
    <x v="2"/>
    <x v="2"/>
    <x v="1"/>
    <n v="14786"/>
    <n v="38"/>
    <n v="561868"/>
  </r>
  <r>
    <n v="28"/>
    <x v="1"/>
    <s v="EMP234"/>
    <n v="2020"/>
    <n v="1"/>
    <x v="4"/>
    <s v="4"/>
    <x v="0"/>
    <x v="2"/>
    <x v="2"/>
    <x v="1"/>
    <n v="14786"/>
    <n v="38"/>
    <n v="561868"/>
  </r>
  <r>
    <n v="28"/>
    <x v="1"/>
    <s v="EMP234"/>
    <n v="2020"/>
    <n v="1"/>
    <x v="4"/>
    <s v="5"/>
    <x v="0"/>
    <x v="2"/>
    <x v="2"/>
    <x v="1"/>
    <n v="14786"/>
    <n v="52"/>
    <n v="768872"/>
  </r>
  <r>
    <n v="28"/>
    <x v="1"/>
    <s v="EMP234"/>
    <n v="2020"/>
    <n v="1"/>
    <x v="4"/>
    <s v="6"/>
    <x v="0"/>
    <x v="2"/>
    <x v="2"/>
    <x v="1"/>
    <n v="14786"/>
    <n v="64"/>
    <n v="946304"/>
  </r>
  <r>
    <n v="28"/>
    <x v="1"/>
    <s v="EMP234"/>
    <n v="2020"/>
    <n v="1"/>
    <x v="4"/>
    <s v="7"/>
    <x v="0"/>
    <x v="2"/>
    <x v="2"/>
    <x v="1"/>
    <n v="14786"/>
    <n v="73"/>
    <n v="1079378"/>
  </r>
  <r>
    <n v="28"/>
    <x v="1"/>
    <s v="EMP234"/>
    <n v="2020"/>
    <n v="1"/>
    <x v="4"/>
    <s v="8"/>
    <x v="0"/>
    <x v="2"/>
    <x v="2"/>
    <x v="1"/>
    <n v="14786"/>
    <n v="77"/>
    <n v="1138522"/>
  </r>
  <r>
    <n v="28"/>
    <x v="1"/>
    <s v="EMP234"/>
    <n v="2020"/>
    <n v="1"/>
    <x v="4"/>
    <s v="9"/>
    <x v="0"/>
    <x v="2"/>
    <x v="2"/>
    <x v="1"/>
    <n v="14786"/>
    <n v="58"/>
    <n v="857588"/>
  </r>
  <r>
    <n v="28"/>
    <x v="1"/>
    <s v="EMP234"/>
    <n v="2020"/>
    <n v="1"/>
    <x v="4"/>
    <s v="10"/>
    <x v="0"/>
    <x v="2"/>
    <x v="2"/>
    <x v="1"/>
    <n v="14786"/>
    <n v="50"/>
    <n v="739300"/>
  </r>
  <r>
    <n v="28"/>
    <x v="1"/>
    <s v="EMP234"/>
    <n v="2020"/>
    <n v="1"/>
    <x v="4"/>
    <s v="11"/>
    <x v="0"/>
    <x v="2"/>
    <x v="2"/>
    <x v="1"/>
    <n v="14786"/>
    <n v="31"/>
    <n v="458366"/>
  </r>
  <r>
    <n v="28"/>
    <x v="1"/>
    <s v="EMP234"/>
    <n v="2020"/>
    <n v="1"/>
    <x v="4"/>
    <s v="12"/>
    <x v="0"/>
    <x v="2"/>
    <x v="2"/>
    <x v="1"/>
    <n v="14786"/>
    <n v="32"/>
    <n v="473152"/>
  </r>
  <r>
    <n v="28"/>
    <x v="1"/>
    <s v="EMP234"/>
    <n v="2020"/>
    <n v="1"/>
    <x v="4"/>
    <s v="13"/>
    <x v="0"/>
    <x v="2"/>
    <x v="2"/>
    <x v="1"/>
    <n v="14786"/>
    <n v="40"/>
    <n v="591440"/>
  </r>
  <r>
    <n v="28"/>
    <x v="1"/>
    <s v="EMP234"/>
    <n v="2020"/>
    <n v="2"/>
    <x v="5"/>
    <s v="14"/>
    <x v="0"/>
    <x v="2"/>
    <x v="2"/>
    <x v="1"/>
    <n v="14786"/>
    <n v="56"/>
    <n v="828016"/>
  </r>
  <r>
    <n v="28"/>
    <x v="1"/>
    <s v="EMP234"/>
    <n v="2020"/>
    <n v="2"/>
    <x v="5"/>
    <s v="15"/>
    <x v="0"/>
    <x v="2"/>
    <x v="2"/>
    <x v="1"/>
    <n v="14786"/>
    <n v="56"/>
    <n v="828016"/>
  </r>
  <r>
    <n v="28"/>
    <x v="1"/>
    <s v="EMP234"/>
    <n v="2020"/>
    <n v="2"/>
    <x v="5"/>
    <s v="16"/>
    <x v="0"/>
    <x v="2"/>
    <x v="2"/>
    <x v="1"/>
    <n v="14786"/>
    <n v="65"/>
    <n v="961090"/>
  </r>
  <r>
    <n v="28"/>
    <x v="1"/>
    <s v="EMP234"/>
    <n v="2020"/>
    <n v="2"/>
    <x v="5"/>
    <s v="17"/>
    <x v="0"/>
    <x v="2"/>
    <x v="2"/>
    <x v="1"/>
    <n v="14786"/>
    <n v="73"/>
    <n v="1079378"/>
  </r>
  <r>
    <n v="28"/>
    <x v="1"/>
    <s v="EMP234"/>
    <n v="2020"/>
    <n v="2"/>
    <x v="5"/>
    <s v="18"/>
    <x v="0"/>
    <x v="2"/>
    <x v="2"/>
    <x v="1"/>
    <n v="14786"/>
    <n v="72"/>
    <n v="1064592"/>
  </r>
  <r>
    <n v="28"/>
    <x v="1"/>
    <s v="EMP234"/>
    <n v="2020"/>
    <n v="2"/>
    <x v="5"/>
    <s v="19"/>
    <x v="0"/>
    <x v="2"/>
    <x v="2"/>
    <x v="1"/>
    <n v="14786"/>
    <n v="67"/>
    <n v="990662"/>
  </r>
  <r>
    <n v="28"/>
    <x v="1"/>
    <s v="EMP234"/>
    <n v="2020"/>
    <n v="2"/>
    <x v="5"/>
    <s v="20"/>
    <x v="0"/>
    <x v="2"/>
    <x v="2"/>
    <x v="1"/>
    <n v="14786"/>
    <n v="77"/>
    <n v="1138522"/>
  </r>
  <r>
    <n v="28"/>
    <x v="1"/>
    <s v="EMP234"/>
    <n v="2020"/>
    <n v="2"/>
    <x v="5"/>
    <s v="21"/>
    <x v="0"/>
    <x v="2"/>
    <x v="2"/>
    <x v="1"/>
    <n v="14786"/>
    <n v="73"/>
    <n v="1079378"/>
  </r>
  <r>
    <n v="28"/>
    <x v="1"/>
    <s v="EMP234"/>
    <n v="2020"/>
    <n v="2"/>
    <x v="5"/>
    <s v="22"/>
    <x v="0"/>
    <x v="2"/>
    <x v="2"/>
    <x v="1"/>
    <n v="14786"/>
    <n v="67"/>
    <n v="990662"/>
  </r>
  <r>
    <n v="28"/>
    <x v="1"/>
    <s v="EMP234"/>
    <n v="2020"/>
    <n v="2"/>
    <x v="5"/>
    <s v="23"/>
    <x v="0"/>
    <x v="2"/>
    <x v="2"/>
    <x v="1"/>
    <n v="14786"/>
    <n v="72"/>
    <n v="1064592"/>
  </r>
  <r>
    <n v="28"/>
    <x v="1"/>
    <s v="EMP234"/>
    <n v="2020"/>
    <n v="2"/>
    <x v="5"/>
    <s v="24"/>
    <x v="0"/>
    <x v="2"/>
    <x v="2"/>
    <x v="1"/>
    <n v="14786"/>
    <n v="35"/>
    <n v="517510"/>
  </r>
  <r>
    <n v="28"/>
    <x v="1"/>
    <s v="EMP234"/>
    <n v="2020"/>
    <n v="2"/>
    <x v="5"/>
    <s v="25"/>
    <x v="0"/>
    <x v="2"/>
    <x v="2"/>
    <x v="1"/>
    <n v="14786"/>
    <n v="27"/>
    <n v="399222"/>
  </r>
  <r>
    <n v="28"/>
    <x v="1"/>
    <s v="EMP234"/>
    <n v="2020"/>
    <n v="3"/>
    <x v="6"/>
    <s v="26"/>
    <x v="0"/>
    <x v="2"/>
    <x v="2"/>
    <x v="1"/>
    <n v="14786"/>
    <n v="31"/>
    <n v="458366"/>
  </r>
  <r>
    <n v="28"/>
    <x v="1"/>
    <s v="EMP234"/>
    <n v="2020"/>
    <n v="3"/>
    <x v="6"/>
    <s v="27"/>
    <x v="0"/>
    <x v="2"/>
    <x v="2"/>
    <x v="1"/>
    <n v="14786"/>
    <n v="39"/>
    <n v="576654"/>
  </r>
  <r>
    <n v="28"/>
    <x v="1"/>
    <s v="EMP234"/>
    <n v="2020"/>
    <n v="3"/>
    <x v="6"/>
    <s v="28"/>
    <x v="0"/>
    <x v="2"/>
    <x v="2"/>
    <x v="1"/>
    <n v="14786"/>
    <n v="28"/>
    <n v="414008"/>
  </r>
  <r>
    <n v="28"/>
    <x v="1"/>
    <s v="EMP234"/>
    <n v="2020"/>
    <n v="3"/>
    <x v="6"/>
    <s v="29"/>
    <x v="0"/>
    <x v="2"/>
    <x v="2"/>
    <x v="1"/>
    <n v="14786"/>
    <n v="31"/>
    <n v="458366"/>
  </r>
  <r>
    <n v="28"/>
    <x v="1"/>
    <s v="EMP234"/>
    <n v="2020"/>
    <n v="3"/>
    <x v="6"/>
    <s v="30"/>
    <x v="0"/>
    <x v="2"/>
    <x v="2"/>
    <x v="1"/>
    <n v="14786"/>
    <n v="23"/>
    <n v="340078"/>
  </r>
  <r>
    <n v="28"/>
    <x v="1"/>
    <s v="EMP234"/>
    <n v="2020"/>
    <n v="3"/>
    <x v="6"/>
    <s v="31"/>
    <x v="0"/>
    <x v="2"/>
    <x v="2"/>
    <x v="1"/>
    <n v="14786"/>
    <n v="27"/>
    <n v="399222"/>
  </r>
  <r>
    <n v="28"/>
    <x v="1"/>
    <s v="EMP234"/>
    <n v="2020"/>
    <n v="3"/>
    <x v="6"/>
    <s v="32"/>
    <x v="0"/>
    <x v="2"/>
    <x v="2"/>
    <x v="1"/>
    <n v="14786"/>
    <n v="42"/>
    <n v="621012"/>
  </r>
  <r>
    <n v="28"/>
    <x v="1"/>
    <s v="EMP234"/>
    <n v="2020"/>
    <n v="3"/>
    <x v="6"/>
    <s v="33"/>
    <x v="0"/>
    <x v="2"/>
    <x v="2"/>
    <x v="1"/>
    <n v="14786"/>
    <n v="48"/>
    <n v="709728"/>
  </r>
  <r>
    <n v="28"/>
    <x v="1"/>
    <s v="EMP234"/>
    <n v="2020"/>
    <n v="3"/>
    <x v="6"/>
    <s v="34"/>
    <x v="0"/>
    <x v="2"/>
    <x v="2"/>
    <x v="1"/>
    <n v="14786"/>
    <n v="23"/>
    <n v="340078"/>
  </r>
  <r>
    <n v="28"/>
    <x v="1"/>
    <s v="EMP234"/>
    <n v="2020"/>
    <n v="3"/>
    <x v="6"/>
    <s v="35"/>
    <x v="0"/>
    <x v="2"/>
    <x v="2"/>
    <x v="1"/>
    <n v="14786"/>
    <n v="39"/>
    <n v="576654"/>
  </r>
  <r>
    <n v="28"/>
    <x v="1"/>
    <s v="EMP234"/>
    <n v="2020"/>
    <n v="3"/>
    <x v="6"/>
    <s v="36"/>
    <x v="0"/>
    <x v="2"/>
    <x v="2"/>
    <x v="1"/>
    <n v="14786"/>
    <n v="31"/>
    <n v="458366"/>
  </r>
  <r>
    <n v="28"/>
    <x v="1"/>
    <s v="EMP234"/>
    <n v="2020"/>
    <n v="3"/>
    <x v="6"/>
    <s v="37"/>
    <x v="0"/>
    <x v="2"/>
    <x v="2"/>
    <x v="1"/>
    <n v="14786"/>
    <n v="56"/>
    <n v="828016"/>
  </r>
  <r>
    <n v="28"/>
    <x v="1"/>
    <s v="EMP234"/>
    <n v="2020"/>
    <n v="3"/>
    <x v="6"/>
    <s v="38"/>
    <x v="0"/>
    <x v="2"/>
    <x v="2"/>
    <x v="1"/>
    <n v="14786"/>
    <n v="53"/>
    <n v="783658"/>
  </r>
  <r>
    <n v="28"/>
    <x v="1"/>
    <s v="EMP234"/>
    <n v="2020"/>
    <n v="4"/>
    <x v="7"/>
    <s v="39"/>
    <x v="0"/>
    <x v="2"/>
    <x v="2"/>
    <x v="1"/>
    <n v="14786"/>
    <n v="33"/>
    <n v="487938"/>
  </r>
  <r>
    <n v="28"/>
    <x v="1"/>
    <s v="EMP234"/>
    <n v="2020"/>
    <n v="4"/>
    <x v="7"/>
    <s v="40"/>
    <x v="0"/>
    <x v="2"/>
    <x v="2"/>
    <x v="1"/>
    <n v="14786"/>
    <n v="21"/>
    <n v="310506"/>
  </r>
  <r>
    <n v="28"/>
    <x v="1"/>
    <s v="EMP234"/>
    <n v="2020"/>
    <n v="4"/>
    <x v="7"/>
    <s v="41"/>
    <x v="0"/>
    <x v="2"/>
    <x v="2"/>
    <x v="1"/>
    <n v="14786"/>
    <n v="25"/>
    <n v="369650"/>
  </r>
  <r>
    <n v="28"/>
    <x v="1"/>
    <s v="EMP234"/>
    <n v="2020"/>
    <n v="4"/>
    <x v="7"/>
    <s v="42"/>
    <x v="0"/>
    <x v="2"/>
    <x v="2"/>
    <x v="1"/>
    <n v="14786"/>
    <n v="25"/>
    <n v="369650"/>
  </r>
  <r>
    <n v="28"/>
    <x v="1"/>
    <s v="EMP234"/>
    <n v="2020"/>
    <n v="4"/>
    <x v="7"/>
    <s v="43"/>
    <x v="0"/>
    <x v="2"/>
    <x v="2"/>
    <x v="1"/>
    <n v="14786"/>
    <n v="15"/>
    <n v="221790"/>
  </r>
  <r>
    <n v="28"/>
    <x v="1"/>
    <s v="EMP234"/>
    <n v="2020"/>
    <n v="4"/>
    <x v="7"/>
    <s v="44"/>
    <x v="0"/>
    <x v="2"/>
    <x v="2"/>
    <x v="1"/>
    <n v="14786"/>
    <n v="25"/>
    <n v="369650"/>
  </r>
  <r>
    <n v="28"/>
    <x v="1"/>
    <s v="EMP234"/>
    <n v="2020"/>
    <n v="4"/>
    <x v="7"/>
    <s v="45"/>
    <x v="0"/>
    <x v="2"/>
    <x v="2"/>
    <x v="1"/>
    <n v="14786"/>
    <n v="26"/>
    <n v="384436"/>
  </r>
  <r>
    <n v="28"/>
    <x v="1"/>
    <s v="EMP234"/>
    <n v="2020"/>
    <n v="4"/>
    <x v="7"/>
    <s v="46"/>
    <x v="0"/>
    <x v="2"/>
    <x v="2"/>
    <x v="1"/>
    <n v="14786"/>
    <n v="32"/>
    <n v="473152"/>
  </r>
  <r>
    <n v="28"/>
    <x v="1"/>
    <s v="EMP234"/>
    <n v="2020"/>
    <n v="4"/>
    <x v="7"/>
    <s v="47"/>
    <x v="0"/>
    <x v="2"/>
    <x v="2"/>
    <x v="1"/>
    <n v="14786"/>
    <n v="29"/>
    <n v="428794"/>
  </r>
  <r>
    <n v="28"/>
    <x v="1"/>
    <s v="EMP234"/>
    <n v="2020"/>
    <n v="4"/>
    <x v="7"/>
    <s v="48"/>
    <x v="0"/>
    <x v="2"/>
    <x v="2"/>
    <x v="1"/>
    <n v="14786"/>
    <n v="17"/>
    <n v="251362"/>
  </r>
  <r>
    <n v="28"/>
    <x v="1"/>
    <s v="EMP234"/>
    <n v="2020"/>
    <n v="4"/>
    <x v="7"/>
    <s v="49"/>
    <x v="0"/>
    <x v="2"/>
    <x v="2"/>
    <x v="1"/>
    <n v="14786"/>
    <n v="26"/>
    <n v="384436"/>
  </r>
  <r>
    <n v="28"/>
    <x v="1"/>
    <s v="EMP234"/>
    <n v="2020"/>
    <n v="4"/>
    <x v="7"/>
    <s v="50"/>
    <x v="0"/>
    <x v="2"/>
    <x v="2"/>
    <x v="1"/>
    <n v="14786"/>
    <n v="8"/>
    <n v="118288"/>
  </r>
  <r>
    <n v="28"/>
    <x v="1"/>
    <s v="EMP234"/>
    <n v="2020"/>
    <n v="4"/>
    <x v="7"/>
    <s v="51"/>
    <x v="0"/>
    <x v="2"/>
    <x v="2"/>
    <x v="1"/>
    <n v="14786"/>
    <n v="11"/>
    <n v="162646"/>
  </r>
  <r>
    <n v="29"/>
    <x v="7"/>
    <s v="EMP267"/>
    <n v="2021"/>
    <n v="1"/>
    <x v="0"/>
    <s v="0"/>
    <x v="1"/>
    <x v="1"/>
    <x v="1"/>
    <x v="0"/>
    <n v="12020"/>
    <n v="29"/>
    <n v="348580"/>
  </r>
  <r>
    <n v="29"/>
    <x v="7"/>
    <s v="EMP267"/>
    <n v="2021"/>
    <n v="1"/>
    <x v="0"/>
    <s v="1"/>
    <x v="1"/>
    <x v="1"/>
    <x v="1"/>
    <x v="0"/>
    <n v="12020"/>
    <n v="23"/>
    <n v="276460"/>
  </r>
  <r>
    <n v="29"/>
    <x v="7"/>
    <s v="EMP267"/>
    <n v="2021"/>
    <n v="1"/>
    <x v="0"/>
    <s v="2"/>
    <x v="1"/>
    <x v="1"/>
    <x v="1"/>
    <x v="0"/>
    <n v="12020"/>
    <n v="35"/>
    <n v="420700"/>
  </r>
  <r>
    <n v="29"/>
    <x v="7"/>
    <s v="EMP267"/>
    <n v="2021"/>
    <n v="1"/>
    <x v="0"/>
    <s v="3"/>
    <x v="1"/>
    <x v="1"/>
    <x v="1"/>
    <x v="0"/>
    <n v="12020"/>
    <n v="39"/>
    <n v="468780"/>
  </r>
  <r>
    <n v="29"/>
    <x v="7"/>
    <s v="EMP267"/>
    <n v="2021"/>
    <n v="1"/>
    <x v="0"/>
    <s v="4"/>
    <x v="1"/>
    <x v="1"/>
    <x v="1"/>
    <x v="0"/>
    <n v="12020"/>
    <n v="42"/>
    <n v="504840"/>
  </r>
  <r>
    <n v="29"/>
    <x v="7"/>
    <s v="EMP267"/>
    <n v="2021"/>
    <n v="1"/>
    <x v="0"/>
    <s v="5"/>
    <x v="1"/>
    <x v="1"/>
    <x v="1"/>
    <x v="0"/>
    <n v="12020"/>
    <n v="55"/>
    <n v="661100"/>
  </r>
  <r>
    <n v="29"/>
    <x v="7"/>
    <s v="EMP267"/>
    <n v="2021"/>
    <n v="1"/>
    <x v="0"/>
    <s v="6"/>
    <x v="1"/>
    <x v="1"/>
    <x v="1"/>
    <x v="0"/>
    <n v="12020"/>
    <n v="54"/>
    <n v="649080"/>
  </r>
  <r>
    <n v="29"/>
    <x v="7"/>
    <s v="EMP267"/>
    <n v="2021"/>
    <n v="1"/>
    <x v="0"/>
    <s v="7"/>
    <x v="1"/>
    <x v="1"/>
    <x v="1"/>
    <x v="0"/>
    <n v="12020"/>
    <n v="51"/>
    <n v="613020"/>
  </r>
  <r>
    <n v="29"/>
    <x v="7"/>
    <s v="EMP267"/>
    <n v="2021"/>
    <n v="1"/>
    <x v="0"/>
    <s v="8"/>
    <x v="1"/>
    <x v="1"/>
    <x v="1"/>
    <x v="0"/>
    <n v="12020"/>
    <n v="76"/>
    <n v="913520"/>
  </r>
  <r>
    <n v="29"/>
    <x v="7"/>
    <s v="EMP267"/>
    <n v="2021"/>
    <n v="1"/>
    <x v="0"/>
    <s v="9"/>
    <x v="1"/>
    <x v="1"/>
    <x v="1"/>
    <x v="0"/>
    <n v="12020"/>
    <n v="47"/>
    <n v="564940"/>
  </r>
  <r>
    <n v="29"/>
    <x v="7"/>
    <s v="EMP267"/>
    <n v="2021"/>
    <n v="1"/>
    <x v="0"/>
    <s v="10"/>
    <x v="1"/>
    <x v="1"/>
    <x v="1"/>
    <x v="0"/>
    <n v="12020"/>
    <n v="52"/>
    <n v="625040"/>
  </r>
  <r>
    <n v="29"/>
    <x v="7"/>
    <s v="EMP267"/>
    <n v="2021"/>
    <n v="1"/>
    <x v="0"/>
    <s v="11"/>
    <x v="1"/>
    <x v="1"/>
    <x v="1"/>
    <x v="0"/>
    <n v="12020"/>
    <n v="44"/>
    <n v="528880"/>
  </r>
  <r>
    <n v="29"/>
    <x v="7"/>
    <s v="EMP267"/>
    <n v="2021"/>
    <n v="1"/>
    <x v="0"/>
    <s v="12"/>
    <x v="1"/>
    <x v="1"/>
    <x v="1"/>
    <x v="0"/>
    <n v="12020"/>
    <n v="33"/>
    <n v="396660"/>
  </r>
  <r>
    <n v="29"/>
    <x v="7"/>
    <s v="EMP267"/>
    <n v="2021"/>
    <n v="1"/>
    <x v="0"/>
    <s v="13"/>
    <x v="1"/>
    <x v="1"/>
    <x v="1"/>
    <x v="0"/>
    <n v="12020"/>
    <n v="45"/>
    <n v="540900"/>
  </r>
  <r>
    <n v="29"/>
    <x v="7"/>
    <s v="EMP267"/>
    <n v="2021"/>
    <n v="2"/>
    <x v="1"/>
    <s v="14"/>
    <x v="1"/>
    <x v="1"/>
    <x v="1"/>
    <x v="0"/>
    <n v="12020"/>
    <n v="32"/>
    <n v="384640"/>
  </r>
  <r>
    <n v="29"/>
    <x v="7"/>
    <s v="EMP267"/>
    <n v="2021"/>
    <n v="2"/>
    <x v="1"/>
    <s v="15"/>
    <x v="1"/>
    <x v="1"/>
    <x v="1"/>
    <x v="0"/>
    <n v="12020"/>
    <n v="43"/>
    <n v="516860"/>
  </r>
  <r>
    <n v="29"/>
    <x v="7"/>
    <s v="EMP267"/>
    <n v="2021"/>
    <n v="2"/>
    <x v="1"/>
    <s v="16"/>
    <x v="1"/>
    <x v="1"/>
    <x v="1"/>
    <x v="0"/>
    <n v="12020"/>
    <n v="70"/>
    <n v="841400"/>
  </r>
  <r>
    <n v="29"/>
    <x v="7"/>
    <s v="EMP267"/>
    <n v="2021"/>
    <n v="2"/>
    <x v="1"/>
    <s v="17"/>
    <x v="1"/>
    <x v="1"/>
    <x v="1"/>
    <x v="0"/>
    <n v="12020"/>
    <n v="50"/>
    <n v="601000"/>
  </r>
  <r>
    <n v="29"/>
    <x v="7"/>
    <s v="EMP267"/>
    <n v="2021"/>
    <n v="2"/>
    <x v="1"/>
    <s v="18"/>
    <x v="1"/>
    <x v="1"/>
    <x v="1"/>
    <x v="0"/>
    <n v="12020"/>
    <n v="70"/>
    <n v="841400"/>
  </r>
  <r>
    <n v="29"/>
    <x v="7"/>
    <s v="EMP267"/>
    <n v="2021"/>
    <n v="2"/>
    <x v="1"/>
    <s v="19"/>
    <x v="1"/>
    <x v="1"/>
    <x v="1"/>
    <x v="0"/>
    <n v="12020"/>
    <n v="58"/>
    <n v="697160"/>
  </r>
  <r>
    <n v="29"/>
    <x v="7"/>
    <s v="EMP267"/>
    <n v="2021"/>
    <n v="2"/>
    <x v="1"/>
    <s v="20"/>
    <x v="1"/>
    <x v="1"/>
    <x v="1"/>
    <x v="0"/>
    <n v="12020"/>
    <n v="87"/>
    <n v="1045740"/>
  </r>
  <r>
    <n v="29"/>
    <x v="7"/>
    <s v="EMP267"/>
    <n v="2021"/>
    <n v="2"/>
    <x v="1"/>
    <s v="21"/>
    <x v="1"/>
    <x v="1"/>
    <x v="1"/>
    <x v="0"/>
    <n v="12020"/>
    <n v="63"/>
    <n v="757260"/>
  </r>
  <r>
    <n v="29"/>
    <x v="7"/>
    <s v="EMP267"/>
    <n v="2021"/>
    <n v="2"/>
    <x v="1"/>
    <s v="22"/>
    <x v="1"/>
    <x v="1"/>
    <x v="1"/>
    <x v="0"/>
    <n v="12020"/>
    <n v="62"/>
    <n v="745240"/>
  </r>
  <r>
    <n v="29"/>
    <x v="7"/>
    <s v="EMP267"/>
    <n v="2021"/>
    <n v="2"/>
    <x v="1"/>
    <s v="23"/>
    <x v="1"/>
    <x v="1"/>
    <x v="1"/>
    <x v="0"/>
    <n v="12020"/>
    <n v="50"/>
    <n v="601000"/>
  </r>
  <r>
    <n v="29"/>
    <x v="7"/>
    <s v="EMP267"/>
    <n v="2021"/>
    <n v="2"/>
    <x v="1"/>
    <s v="24"/>
    <x v="1"/>
    <x v="1"/>
    <x v="1"/>
    <x v="0"/>
    <n v="12020"/>
    <n v="41"/>
    <n v="492820"/>
  </r>
  <r>
    <n v="29"/>
    <x v="7"/>
    <s v="EMP267"/>
    <n v="2021"/>
    <n v="2"/>
    <x v="1"/>
    <s v="25"/>
    <x v="1"/>
    <x v="1"/>
    <x v="1"/>
    <x v="0"/>
    <n v="12020"/>
    <n v="32"/>
    <n v="384640"/>
  </r>
  <r>
    <n v="29"/>
    <x v="7"/>
    <s v="EMP267"/>
    <n v="2021"/>
    <n v="3"/>
    <x v="2"/>
    <s v="26"/>
    <x v="1"/>
    <x v="1"/>
    <x v="1"/>
    <x v="0"/>
    <n v="12020"/>
    <n v="30"/>
    <n v="360600"/>
  </r>
  <r>
    <n v="29"/>
    <x v="7"/>
    <s v="EMP267"/>
    <n v="2021"/>
    <n v="3"/>
    <x v="2"/>
    <s v="27"/>
    <x v="1"/>
    <x v="1"/>
    <x v="1"/>
    <x v="0"/>
    <n v="12020"/>
    <n v="31"/>
    <n v="372620"/>
  </r>
  <r>
    <n v="29"/>
    <x v="7"/>
    <s v="EMP267"/>
    <n v="2021"/>
    <n v="3"/>
    <x v="2"/>
    <s v="28"/>
    <x v="1"/>
    <x v="1"/>
    <x v="1"/>
    <x v="0"/>
    <n v="12020"/>
    <n v="28"/>
    <n v="336560"/>
  </r>
  <r>
    <n v="29"/>
    <x v="7"/>
    <s v="EMP267"/>
    <n v="2021"/>
    <n v="3"/>
    <x v="2"/>
    <s v="29"/>
    <x v="1"/>
    <x v="1"/>
    <x v="1"/>
    <x v="0"/>
    <n v="12020"/>
    <n v="24"/>
    <n v="288480"/>
  </r>
  <r>
    <n v="29"/>
    <x v="7"/>
    <s v="EMP267"/>
    <n v="2021"/>
    <n v="3"/>
    <x v="2"/>
    <s v="30"/>
    <x v="1"/>
    <x v="1"/>
    <x v="1"/>
    <x v="0"/>
    <n v="12020"/>
    <n v="29"/>
    <n v="348580"/>
  </r>
  <r>
    <n v="29"/>
    <x v="7"/>
    <s v="EMP267"/>
    <n v="2021"/>
    <n v="3"/>
    <x v="2"/>
    <s v="31"/>
    <x v="1"/>
    <x v="1"/>
    <x v="1"/>
    <x v="0"/>
    <n v="12020"/>
    <n v="23"/>
    <n v="276460"/>
  </r>
  <r>
    <n v="29"/>
    <x v="7"/>
    <s v="EMP267"/>
    <n v="2021"/>
    <n v="3"/>
    <x v="2"/>
    <s v="32"/>
    <x v="1"/>
    <x v="1"/>
    <x v="1"/>
    <x v="0"/>
    <n v="12020"/>
    <n v="32"/>
    <n v="384640"/>
  </r>
  <r>
    <n v="29"/>
    <x v="7"/>
    <s v="EMP267"/>
    <n v="2021"/>
    <n v="3"/>
    <x v="2"/>
    <s v="33"/>
    <x v="1"/>
    <x v="1"/>
    <x v="1"/>
    <x v="0"/>
    <n v="12020"/>
    <n v="32"/>
    <n v="384640"/>
  </r>
  <r>
    <n v="29"/>
    <x v="7"/>
    <s v="EMP267"/>
    <n v="2021"/>
    <n v="3"/>
    <x v="2"/>
    <s v="34"/>
    <x v="1"/>
    <x v="1"/>
    <x v="1"/>
    <x v="0"/>
    <n v="12020"/>
    <n v="52"/>
    <n v="625040"/>
  </r>
  <r>
    <n v="29"/>
    <x v="7"/>
    <s v="EMP267"/>
    <n v="2021"/>
    <n v="3"/>
    <x v="2"/>
    <s v="35"/>
    <x v="1"/>
    <x v="1"/>
    <x v="1"/>
    <x v="0"/>
    <n v="12020"/>
    <n v="51"/>
    <n v="613020"/>
  </r>
  <r>
    <n v="29"/>
    <x v="7"/>
    <s v="EMP267"/>
    <n v="2021"/>
    <n v="3"/>
    <x v="2"/>
    <s v="36"/>
    <x v="1"/>
    <x v="1"/>
    <x v="1"/>
    <x v="0"/>
    <n v="12020"/>
    <n v="29"/>
    <n v="348580"/>
  </r>
  <r>
    <n v="29"/>
    <x v="7"/>
    <s v="EMP267"/>
    <n v="2021"/>
    <n v="3"/>
    <x v="2"/>
    <s v="37"/>
    <x v="1"/>
    <x v="1"/>
    <x v="1"/>
    <x v="0"/>
    <n v="12020"/>
    <n v="63"/>
    <n v="757260"/>
  </r>
  <r>
    <n v="29"/>
    <x v="7"/>
    <s v="EMP267"/>
    <n v="2021"/>
    <n v="3"/>
    <x v="2"/>
    <s v="38"/>
    <x v="1"/>
    <x v="1"/>
    <x v="1"/>
    <x v="0"/>
    <n v="12020"/>
    <n v="48"/>
    <n v="576960"/>
  </r>
  <r>
    <n v="29"/>
    <x v="7"/>
    <s v="EMP267"/>
    <n v="2021"/>
    <n v="4"/>
    <x v="3"/>
    <s v="39"/>
    <x v="1"/>
    <x v="1"/>
    <x v="1"/>
    <x v="0"/>
    <n v="12020"/>
    <n v="31"/>
    <n v="372620"/>
  </r>
  <r>
    <n v="29"/>
    <x v="7"/>
    <s v="EMP267"/>
    <n v="2021"/>
    <n v="4"/>
    <x v="3"/>
    <s v="40"/>
    <x v="1"/>
    <x v="1"/>
    <x v="1"/>
    <x v="0"/>
    <n v="12020"/>
    <n v="30"/>
    <n v="360600"/>
  </r>
  <r>
    <n v="29"/>
    <x v="7"/>
    <s v="EMP267"/>
    <n v="2021"/>
    <n v="4"/>
    <x v="3"/>
    <s v="41"/>
    <x v="1"/>
    <x v="1"/>
    <x v="1"/>
    <x v="0"/>
    <n v="12020"/>
    <n v="22"/>
    <n v="264440"/>
  </r>
  <r>
    <n v="29"/>
    <x v="7"/>
    <s v="EMP267"/>
    <n v="2021"/>
    <n v="4"/>
    <x v="3"/>
    <s v="42"/>
    <x v="1"/>
    <x v="1"/>
    <x v="1"/>
    <x v="0"/>
    <n v="12020"/>
    <n v="28"/>
    <n v="336560"/>
  </r>
  <r>
    <n v="29"/>
    <x v="7"/>
    <s v="EMP267"/>
    <n v="2021"/>
    <n v="4"/>
    <x v="3"/>
    <s v="43"/>
    <x v="1"/>
    <x v="1"/>
    <x v="1"/>
    <x v="0"/>
    <n v="12020"/>
    <n v="24"/>
    <n v="288480"/>
  </r>
  <r>
    <n v="29"/>
    <x v="7"/>
    <s v="EMP267"/>
    <n v="2021"/>
    <n v="4"/>
    <x v="3"/>
    <s v="44"/>
    <x v="1"/>
    <x v="1"/>
    <x v="1"/>
    <x v="0"/>
    <n v="12020"/>
    <n v="23"/>
    <n v="276460"/>
  </r>
  <r>
    <n v="29"/>
    <x v="7"/>
    <s v="EMP267"/>
    <n v="2021"/>
    <n v="4"/>
    <x v="3"/>
    <s v="45"/>
    <x v="1"/>
    <x v="1"/>
    <x v="1"/>
    <x v="0"/>
    <n v="12020"/>
    <n v="24"/>
    <n v="288480"/>
  </r>
  <r>
    <n v="29"/>
    <x v="7"/>
    <s v="EMP267"/>
    <n v="2021"/>
    <n v="4"/>
    <x v="3"/>
    <s v="46"/>
    <x v="1"/>
    <x v="1"/>
    <x v="1"/>
    <x v="0"/>
    <n v="12020"/>
    <n v="25"/>
    <n v="300500"/>
  </r>
  <r>
    <n v="29"/>
    <x v="7"/>
    <s v="EMP267"/>
    <n v="2021"/>
    <n v="4"/>
    <x v="3"/>
    <s v="47"/>
    <x v="1"/>
    <x v="1"/>
    <x v="1"/>
    <x v="0"/>
    <n v="12020"/>
    <n v="14"/>
    <n v="168280"/>
  </r>
  <r>
    <n v="29"/>
    <x v="7"/>
    <s v="EMP267"/>
    <n v="2021"/>
    <n v="4"/>
    <x v="3"/>
    <s v="48"/>
    <x v="1"/>
    <x v="1"/>
    <x v="1"/>
    <x v="0"/>
    <n v="12020"/>
    <n v="20"/>
    <n v="240400"/>
  </r>
  <r>
    <n v="29"/>
    <x v="7"/>
    <s v="EMP267"/>
    <n v="2021"/>
    <n v="4"/>
    <x v="3"/>
    <s v="49"/>
    <x v="1"/>
    <x v="1"/>
    <x v="1"/>
    <x v="0"/>
    <n v="12020"/>
    <n v="25"/>
    <n v="300500"/>
  </r>
  <r>
    <n v="29"/>
    <x v="7"/>
    <s v="EMP267"/>
    <n v="2021"/>
    <n v="4"/>
    <x v="3"/>
    <s v="50"/>
    <x v="1"/>
    <x v="1"/>
    <x v="1"/>
    <x v="0"/>
    <n v="12020"/>
    <n v="16"/>
    <n v="192320"/>
  </r>
  <r>
    <n v="29"/>
    <x v="7"/>
    <s v="EMP267"/>
    <n v="2021"/>
    <n v="4"/>
    <x v="3"/>
    <s v="51"/>
    <x v="1"/>
    <x v="1"/>
    <x v="1"/>
    <x v="0"/>
    <n v="12020"/>
    <n v="11"/>
    <n v="132220"/>
  </r>
  <r>
    <n v="30"/>
    <x v="7"/>
    <s v="EMP267"/>
    <n v="2020"/>
    <n v="1"/>
    <x v="4"/>
    <s v="0"/>
    <x v="1"/>
    <x v="1"/>
    <x v="1"/>
    <x v="0"/>
    <n v="11589"/>
    <n v="19"/>
    <n v="220191"/>
  </r>
  <r>
    <n v="30"/>
    <x v="7"/>
    <s v="EMP267"/>
    <n v="2020"/>
    <n v="1"/>
    <x v="4"/>
    <s v="1"/>
    <x v="1"/>
    <x v="1"/>
    <x v="1"/>
    <x v="0"/>
    <n v="11589"/>
    <n v="27"/>
    <n v="312903"/>
  </r>
  <r>
    <n v="30"/>
    <x v="7"/>
    <s v="EMP267"/>
    <n v="2020"/>
    <n v="1"/>
    <x v="4"/>
    <s v="2"/>
    <x v="1"/>
    <x v="1"/>
    <x v="1"/>
    <x v="0"/>
    <n v="11589"/>
    <n v="32"/>
    <n v="370848"/>
  </r>
  <r>
    <n v="30"/>
    <x v="7"/>
    <s v="EMP267"/>
    <n v="2020"/>
    <n v="1"/>
    <x v="4"/>
    <s v="3"/>
    <x v="1"/>
    <x v="1"/>
    <x v="1"/>
    <x v="0"/>
    <n v="11589"/>
    <n v="53"/>
    <n v="614217"/>
  </r>
  <r>
    <n v="30"/>
    <x v="7"/>
    <s v="EMP267"/>
    <n v="2020"/>
    <n v="1"/>
    <x v="4"/>
    <s v="4"/>
    <x v="1"/>
    <x v="1"/>
    <x v="1"/>
    <x v="0"/>
    <n v="11589"/>
    <n v="56"/>
    <n v="648984"/>
  </r>
  <r>
    <n v="30"/>
    <x v="7"/>
    <s v="EMP267"/>
    <n v="2020"/>
    <n v="1"/>
    <x v="4"/>
    <s v="5"/>
    <x v="1"/>
    <x v="1"/>
    <x v="1"/>
    <x v="0"/>
    <n v="11589"/>
    <n v="74"/>
    <n v="857586"/>
  </r>
  <r>
    <n v="30"/>
    <x v="7"/>
    <s v="EMP267"/>
    <n v="2020"/>
    <n v="1"/>
    <x v="4"/>
    <s v="6"/>
    <x v="1"/>
    <x v="1"/>
    <x v="1"/>
    <x v="0"/>
    <n v="11589"/>
    <n v="69"/>
    <n v="799641"/>
  </r>
  <r>
    <n v="30"/>
    <x v="7"/>
    <s v="EMP267"/>
    <n v="2020"/>
    <n v="1"/>
    <x v="4"/>
    <s v="7"/>
    <x v="1"/>
    <x v="1"/>
    <x v="1"/>
    <x v="0"/>
    <n v="11589"/>
    <n v="64"/>
    <n v="741696"/>
  </r>
  <r>
    <n v="30"/>
    <x v="7"/>
    <s v="EMP267"/>
    <n v="2020"/>
    <n v="1"/>
    <x v="4"/>
    <s v="8"/>
    <x v="1"/>
    <x v="1"/>
    <x v="1"/>
    <x v="0"/>
    <n v="11589"/>
    <n v="64"/>
    <n v="741696"/>
  </r>
  <r>
    <n v="30"/>
    <x v="7"/>
    <s v="EMP267"/>
    <n v="2020"/>
    <n v="1"/>
    <x v="4"/>
    <s v="9"/>
    <x v="1"/>
    <x v="1"/>
    <x v="1"/>
    <x v="0"/>
    <n v="11589"/>
    <n v="52"/>
    <n v="602628"/>
  </r>
  <r>
    <n v="30"/>
    <x v="7"/>
    <s v="EMP267"/>
    <n v="2020"/>
    <n v="1"/>
    <x v="4"/>
    <s v="10"/>
    <x v="1"/>
    <x v="1"/>
    <x v="1"/>
    <x v="0"/>
    <n v="11589"/>
    <n v="52"/>
    <n v="602628"/>
  </r>
  <r>
    <n v="30"/>
    <x v="7"/>
    <s v="EMP267"/>
    <n v="2020"/>
    <n v="1"/>
    <x v="4"/>
    <s v="11"/>
    <x v="1"/>
    <x v="1"/>
    <x v="1"/>
    <x v="0"/>
    <n v="11589"/>
    <n v="54"/>
    <n v="625806"/>
  </r>
  <r>
    <n v="30"/>
    <x v="7"/>
    <s v="EMP267"/>
    <n v="2020"/>
    <n v="1"/>
    <x v="4"/>
    <s v="12"/>
    <x v="1"/>
    <x v="1"/>
    <x v="1"/>
    <x v="0"/>
    <n v="11589"/>
    <n v="47"/>
    <n v="544683"/>
  </r>
  <r>
    <n v="30"/>
    <x v="7"/>
    <s v="EMP267"/>
    <n v="2020"/>
    <n v="1"/>
    <x v="4"/>
    <s v="13"/>
    <x v="1"/>
    <x v="1"/>
    <x v="1"/>
    <x v="0"/>
    <n v="11589"/>
    <n v="43"/>
    <n v="498327"/>
  </r>
  <r>
    <n v="30"/>
    <x v="7"/>
    <s v="EMP267"/>
    <n v="2020"/>
    <n v="2"/>
    <x v="5"/>
    <s v="14"/>
    <x v="1"/>
    <x v="1"/>
    <x v="1"/>
    <x v="0"/>
    <n v="11589"/>
    <n v="51"/>
    <n v="591039"/>
  </r>
  <r>
    <n v="30"/>
    <x v="7"/>
    <s v="EMP267"/>
    <n v="2020"/>
    <n v="2"/>
    <x v="5"/>
    <s v="15"/>
    <x v="1"/>
    <x v="1"/>
    <x v="1"/>
    <x v="0"/>
    <n v="11589"/>
    <n v="65"/>
    <n v="753285"/>
  </r>
  <r>
    <n v="30"/>
    <x v="7"/>
    <s v="EMP267"/>
    <n v="2020"/>
    <n v="2"/>
    <x v="5"/>
    <s v="16"/>
    <x v="1"/>
    <x v="1"/>
    <x v="1"/>
    <x v="0"/>
    <n v="11589"/>
    <n v="52"/>
    <n v="602628"/>
  </r>
  <r>
    <n v="30"/>
    <x v="7"/>
    <s v="EMP267"/>
    <n v="2020"/>
    <n v="2"/>
    <x v="5"/>
    <s v="17"/>
    <x v="1"/>
    <x v="1"/>
    <x v="1"/>
    <x v="0"/>
    <n v="11589"/>
    <n v="63"/>
    <n v="730107"/>
  </r>
  <r>
    <n v="30"/>
    <x v="7"/>
    <s v="EMP267"/>
    <n v="2020"/>
    <n v="2"/>
    <x v="5"/>
    <s v="18"/>
    <x v="1"/>
    <x v="1"/>
    <x v="1"/>
    <x v="0"/>
    <n v="11589"/>
    <n v="51"/>
    <n v="591039"/>
  </r>
  <r>
    <n v="30"/>
    <x v="7"/>
    <s v="EMP267"/>
    <n v="2020"/>
    <n v="2"/>
    <x v="5"/>
    <s v="19"/>
    <x v="1"/>
    <x v="1"/>
    <x v="1"/>
    <x v="0"/>
    <n v="11589"/>
    <n v="52"/>
    <n v="602628"/>
  </r>
  <r>
    <n v="30"/>
    <x v="7"/>
    <s v="EMP267"/>
    <n v="2020"/>
    <n v="2"/>
    <x v="5"/>
    <s v="20"/>
    <x v="1"/>
    <x v="1"/>
    <x v="1"/>
    <x v="0"/>
    <n v="11589"/>
    <n v="79"/>
    <n v="915531"/>
  </r>
  <r>
    <n v="30"/>
    <x v="7"/>
    <s v="EMP267"/>
    <n v="2020"/>
    <n v="2"/>
    <x v="5"/>
    <s v="21"/>
    <x v="1"/>
    <x v="1"/>
    <x v="1"/>
    <x v="0"/>
    <n v="11589"/>
    <n v="72"/>
    <n v="834408"/>
  </r>
  <r>
    <n v="30"/>
    <x v="7"/>
    <s v="EMP267"/>
    <n v="2020"/>
    <n v="2"/>
    <x v="5"/>
    <s v="22"/>
    <x v="1"/>
    <x v="1"/>
    <x v="1"/>
    <x v="0"/>
    <n v="11589"/>
    <n v="69"/>
    <n v="799641"/>
  </r>
  <r>
    <n v="30"/>
    <x v="7"/>
    <s v="EMP267"/>
    <n v="2020"/>
    <n v="2"/>
    <x v="5"/>
    <s v="23"/>
    <x v="1"/>
    <x v="1"/>
    <x v="1"/>
    <x v="0"/>
    <n v="11589"/>
    <n v="57"/>
    <n v="660573"/>
  </r>
  <r>
    <n v="30"/>
    <x v="7"/>
    <s v="EMP267"/>
    <n v="2020"/>
    <n v="2"/>
    <x v="5"/>
    <s v="24"/>
    <x v="1"/>
    <x v="1"/>
    <x v="1"/>
    <x v="0"/>
    <n v="11589"/>
    <n v="35"/>
    <n v="405615"/>
  </r>
  <r>
    <n v="30"/>
    <x v="7"/>
    <s v="EMP267"/>
    <n v="2020"/>
    <n v="2"/>
    <x v="5"/>
    <s v="25"/>
    <x v="1"/>
    <x v="1"/>
    <x v="1"/>
    <x v="0"/>
    <n v="11589"/>
    <n v="29"/>
    <n v="336081"/>
  </r>
  <r>
    <n v="30"/>
    <x v="7"/>
    <s v="EMP267"/>
    <n v="2020"/>
    <n v="3"/>
    <x v="6"/>
    <s v="26"/>
    <x v="1"/>
    <x v="1"/>
    <x v="1"/>
    <x v="0"/>
    <n v="11589"/>
    <n v="22"/>
    <n v="254958"/>
  </r>
  <r>
    <n v="30"/>
    <x v="7"/>
    <s v="EMP267"/>
    <n v="2020"/>
    <n v="3"/>
    <x v="6"/>
    <s v="27"/>
    <x v="1"/>
    <x v="1"/>
    <x v="1"/>
    <x v="0"/>
    <n v="11589"/>
    <n v="45"/>
    <n v="521505"/>
  </r>
  <r>
    <n v="30"/>
    <x v="7"/>
    <s v="EMP267"/>
    <n v="2020"/>
    <n v="3"/>
    <x v="6"/>
    <s v="28"/>
    <x v="1"/>
    <x v="1"/>
    <x v="1"/>
    <x v="0"/>
    <n v="11589"/>
    <n v="31"/>
    <n v="359259"/>
  </r>
  <r>
    <n v="30"/>
    <x v="7"/>
    <s v="EMP267"/>
    <n v="2020"/>
    <n v="3"/>
    <x v="6"/>
    <s v="29"/>
    <x v="1"/>
    <x v="1"/>
    <x v="1"/>
    <x v="0"/>
    <n v="11589"/>
    <n v="32"/>
    <n v="370848"/>
  </r>
  <r>
    <n v="30"/>
    <x v="7"/>
    <s v="EMP267"/>
    <n v="2020"/>
    <n v="3"/>
    <x v="6"/>
    <s v="30"/>
    <x v="1"/>
    <x v="1"/>
    <x v="1"/>
    <x v="0"/>
    <n v="11589"/>
    <n v="23"/>
    <n v="266547"/>
  </r>
  <r>
    <n v="30"/>
    <x v="7"/>
    <s v="EMP267"/>
    <n v="2020"/>
    <n v="3"/>
    <x v="6"/>
    <s v="31"/>
    <x v="1"/>
    <x v="1"/>
    <x v="1"/>
    <x v="0"/>
    <n v="11589"/>
    <n v="24"/>
    <n v="278136"/>
  </r>
  <r>
    <n v="30"/>
    <x v="7"/>
    <s v="EMP267"/>
    <n v="2020"/>
    <n v="3"/>
    <x v="6"/>
    <s v="32"/>
    <x v="1"/>
    <x v="1"/>
    <x v="1"/>
    <x v="0"/>
    <n v="11589"/>
    <n v="31"/>
    <n v="359259"/>
  </r>
  <r>
    <n v="30"/>
    <x v="7"/>
    <s v="EMP267"/>
    <n v="2020"/>
    <n v="3"/>
    <x v="6"/>
    <s v="33"/>
    <x v="1"/>
    <x v="1"/>
    <x v="1"/>
    <x v="0"/>
    <n v="11589"/>
    <n v="37"/>
    <n v="428793"/>
  </r>
  <r>
    <n v="30"/>
    <x v="7"/>
    <s v="EMP267"/>
    <n v="2020"/>
    <n v="3"/>
    <x v="6"/>
    <s v="34"/>
    <x v="1"/>
    <x v="1"/>
    <x v="1"/>
    <x v="0"/>
    <n v="11589"/>
    <n v="38"/>
    <n v="440382"/>
  </r>
  <r>
    <n v="30"/>
    <x v="7"/>
    <s v="EMP267"/>
    <n v="2020"/>
    <n v="3"/>
    <x v="6"/>
    <s v="35"/>
    <x v="1"/>
    <x v="1"/>
    <x v="1"/>
    <x v="0"/>
    <n v="11589"/>
    <n v="37"/>
    <n v="428793"/>
  </r>
  <r>
    <n v="30"/>
    <x v="7"/>
    <s v="EMP267"/>
    <n v="2020"/>
    <n v="3"/>
    <x v="6"/>
    <s v="36"/>
    <x v="1"/>
    <x v="1"/>
    <x v="1"/>
    <x v="0"/>
    <n v="11589"/>
    <n v="26"/>
    <n v="301314"/>
  </r>
  <r>
    <n v="30"/>
    <x v="7"/>
    <s v="EMP267"/>
    <n v="2020"/>
    <n v="3"/>
    <x v="6"/>
    <s v="37"/>
    <x v="1"/>
    <x v="1"/>
    <x v="1"/>
    <x v="0"/>
    <n v="11589"/>
    <n v="48"/>
    <n v="556272"/>
  </r>
  <r>
    <n v="30"/>
    <x v="7"/>
    <s v="EMP267"/>
    <n v="2020"/>
    <n v="3"/>
    <x v="6"/>
    <s v="38"/>
    <x v="1"/>
    <x v="1"/>
    <x v="1"/>
    <x v="0"/>
    <n v="11589"/>
    <n v="58"/>
    <n v="672162"/>
  </r>
  <r>
    <n v="30"/>
    <x v="7"/>
    <s v="EMP267"/>
    <n v="2020"/>
    <n v="4"/>
    <x v="7"/>
    <s v="39"/>
    <x v="1"/>
    <x v="1"/>
    <x v="1"/>
    <x v="0"/>
    <n v="11589"/>
    <n v="27"/>
    <n v="312903"/>
  </r>
  <r>
    <n v="30"/>
    <x v="7"/>
    <s v="EMP267"/>
    <n v="2020"/>
    <n v="4"/>
    <x v="7"/>
    <s v="40"/>
    <x v="1"/>
    <x v="1"/>
    <x v="1"/>
    <x v="0"/>
    <n v="11589"/>
    <n v="35"/>
    <n v="405615"/>
  </r>
  <r>
    <n v="30"/>
    <x v="7"/>
    <s v="EMP267"/>
    <n v="2020"/>
    <n v="4"/>
    <x v="7"/>
    <s v="41"/>
    <x v="1"/>
    <x v="1"/>
    <x v="1"/>
    <x v="0"/>
    <n v="11589"/>
    <n v="31"/>
    <n v="359259"/>
  </r>
  <r>
    <n v="30"/>
    <x v="7"/>
    <s v="EMP267"/>
    <n v="2020"/>
    <n v="4"/>
    <x v="7"/>
    <s v="42"/>
    <x v="1"/>
    <x v="1"/>
    <x v="1"/>
    <x v="0"/>
    <n v="11589"/>
    <n v="27"/>
    <n v="312903"/>
  </r>
  <r>
    <n v="30"/>
    <x v="7"/>
    <s v="EMP267"/>
    <n v="2020"/>
    <n v="4"/>
    <x v="7"/>
    <s v="43"/>
    <x v="1"/>
    <x v="1"/>
    <x v="1"/>
    <x v="0"/>
    <n v="11589"/>
    <n v="17"/>
    <n v="197013"/>
  </r>
  <r>
    <n v="30"/>
    <x v="7"/>
    <s v="EMP267"/>
    <n v="2020"/>
    <n v="4"/>
    <x v="7"/>
    <s v="44"/>
    <x v="1"/>
    <x v="1"/>
    <x v="1"/>
    <x v="0"/>
    <n v="11589"/>
    <n v="16"/>
    <n v="185424"/>
  </r>
  <r>
    <n v="30"/>
    <x v="7"/>
    <s v="EMP267"/>
    <n v="2020"/>
    <n v="4"/>
    <x v="7"/>
    <s v="45"/>
    <x v="1"/>
    <x v="1"/>
    <x v="1"/>
    <x v="0"/>
    <n v="11589"/>
    <n v="23"/>
    <n v="266547"/>
  </r>
  <r>
    <n v="30"/>
    <x v="7"/>
    <s v="EMP267"/>
    <n v="2020"/>
    <n v="4"/>
    <x v="7"/>
    <s v="46"/>
    <x v="1"/>
    <x v="1"/>
    <x v="1"/>
    <x v="0"/>
    <n v="11589"/>
    <n v="24"/>
    <n v="278136"/>
  </r>
  <r>
    <n v="30"/>
    <x v="7"/>
    <s v="EMP267"/>
    <n v="2020"/>
    <n v="4"/>
    <x v="7"/>
    <s v="47"/>
    <x v="1"/>
    <x v="1"/>
    <x v="1"/>
    <x v="0"/>
    <n v="11589"/>
    <n v="23"/>
    <n v="266547"/>
  </r>
  <r>
    <n v="30"/>
    <x v="7"/>
    <s v="EMP267"/>
    <n v="2020"/>
    <n v="4"/>
    <x v="7"/>
    <s v="48"/>
    <x v="1"/>
    <x v="1"/>
    <x v="1"/>
    <x v="0"/>
    <n v="11589"/>
    <n v="30"/>
    <n v="347670"/>
  </r>
  <r>
    <n v="30"/>
    <x v="7"/>
    <s v="EMP267"/>
    <n v="2020"/>
    <n v="4"/>
    <x v="7"/>
    <s v="49"/>
    <x v="1"/>
    <x v="1"/>
    <x v="1"/>
    <x v="0"/>
    <n v="11589"/>
    <n v="15"/>
    <n v="173835"/>
  </r>
  <r>
    <n v="30"/>
    <x v="7"/>
    <s v="EMP267"/>
    <n v="2020"/>
    <n v="4"/>
    <x v="7"/>
    <s v="50"/>
    <x v="1"/>
    <x v="1"/>
    <x v="1"/>
    <x v="0"/>
    <n v="11589"/>
    <n v="17"/>
    <n v="197013"/>
  </r>
  <r>
    <n v="30"/>
    <x v="7"/>
    <s v="EMP267"/>
    <n v="2020"/>
    <n v="4"/>
    <x v="7"/>
    <s v="51"/>
    <x v="1"/>
    <x v="1"/>
    <x v="1"/>
    <x v="0"/>
    <n v="11589"/>
    <n v="12"/>
    <n v="139068"/>
  </r>
  <r>
    <n v="31"/>
    <x v="5"/>
    <s v="EMP244"/>
    <n v="2021"/>
    <n v="1"/>
    <x v="0"/>
    <s v="0"/>
    <x v="0"/>
    <x v="0"/>
    <x v="0"/>
    <x v="2"/>
    <n v="4949"/>
    <n v="23"/>
    <n v="113827"/>
  </r>
  <r>
    <n v="31"/>
    <x v="5"/>
    <s v="EMP244"/>
    <n v="2021"/>
    <n v="1"/>
    <x v="0"/>
    <s v="1"/>
    <x v="0"/>
    <x v="0"/>
    <x v="0"/>
    <x v="2"/>
    <n v="4949"/>
    <n v="34"/>
    <n v="168266"/>
  </r>
  <r>
    <n v="31"/>
    <x v="5"/>
    <s v="EMP244"/>
    <n v="2021"/>
    <n v="1"/>
    <x v="0"/>
    <s v="2"/>
    <x v="0"/>
    <x v="0"/>
    <x v="0"/>
    <x v="2"/>
    <n v="4949"/>
    <n v="49"/>
    <n v="242501"/>
  </r>
  <r>
    <n v="31"/>
    <x v="5"/>
    <s v="EMP244"/>
    <n v="2021"/>
    <n v="1"/>
    <x v="0"/>
    <s v="3"/>
    <x v="0"/>
    <x v="0"/>
    <x v="0"/>
    <x v="2"/>
    <n v="4949"/>
    <n v="34"/>
    <n v="168266"/>
  </r>
  <r>
    <n v="31"/>
    <x v="5"/>
    <s v="EMP244"/>
    <n v="2021"/>
    <n v="1"/>
    <x v="0"/>
    <s v="4"/>
    <x v="0"/>
    <x v="0"/>
    <x v="0"/>
    <x v="2"/>
    <n v="4949"/>
    <n v="44"/>
    <n v="217756"/>
  </r>
  <r>
    <n v="31"/>
    <x v="5"/>
    <s v="EMP244"/>
    <n v="2021"/>
    <n v="1"/>
    <x v="0"/>
    <s v="5"/>
    <x v="0"/>
    <x v="0"/>
    <x v="0"/>
    <x v="2"/>
    <n v="4949"/>
    <n v="42"/>
    <n v="207858"/>
  </r>
  <r>
    <n v="31"/>
    <x v="5"/>
    <s v="EMP244"/>
    <n v="2021"/>
    <n v="1"/>
    <x v="0"/>
    <s v="6"/>
    <x v="0"/>
    <x v="0"/>
    <x v="0"/>
    <x v="2"/>
    <n v="4949"/>
    <n v="61"/>
    <n v="301889"/>
  </r>
  <r>
    <n v="31"/>
    <x v="5"/>
    <s v="EMP244"/>
    <n v="2021"/>
    <n v="1"/>
    <x v="0"/>
    <s v="7"/>
    <x v="0"/>
    <x v="0"/>
    <x v="0"/>
    <x v="2"/>
    <n v="4949"/>
    <n v="77"/>
    <n v="381073"/>
  </r>
  <r>
    <n v="31"/>
    <x v="5"/>
    <s v="EMP244"/>
    <n v="2021"/>
    <n v="1"/>
    <x v="0"/>
    <s v="8"/>
    <x v="0"/>
    <x v="0"/>
    <x v="0"/>
    <x v="2"/>
    <n v="4949"/>
    <n v="65"/>
    <n v="321685"/>
  </r>
  <r>
    <n v="31"/>
    <x v="5"/>
    <s v="EMP244"/>
    <n v="2021"/>
    <n v="1"/>
    <x v="0"/>
    <s v="9"/>
    <x v="0"/>
    <x v="0"/>
    <x v="0"/>
    <x v="2"/>
    <n v="4949"/>
    <n v="50"/>
    <n v="247450"/>
  </r>
  <r>
    <n v="31"/>
    <x v="5"/>
    <s v="EMP244"/>
    <n v="2021"/>
    <n v="1"/>
    <x v="0"/>
    <s v="10"/>
    <x v="0"/>
    <x v="0"/>
    <x v="0"/>
    <x v="2"/>
    <n v="4949"/>
    <n v="37"/>
    <n v="183113"/>
  </r>
  <r>
    <n v="31"/>
    <x v="5"/>
    <s v="EMP244"/>
    <n v="2021"/>
    <n v="1"/>
    <x v="0"/>
    <s v="11"/>
    <x v="0"/>
    <x v="0"/>
    <x v="0"/>
    <x v="2"/>
    <n v="4949"/>
    <n v="38"/>
    <n v="188062"/>
  </r>
  <r>
    <n v="31"/>
    <x v="5"/>
    <s v="EMP244"/>
    <n v="2021"/>
    <n v="1"/>
    <x v="0"/>
    <s v="12"/>
    <x v="0"/>
    <x v="0"/>
    <x v="0"/>
    <x v="2"/>
    <n v="4949"/>
    <n v="45"/>
    <n v="222705"/>
  </r>
  <r>
    <n v="31"/>
    <x v="5"/>
    <s v="EMP244"/>
    <n v="2021"/>
    <n v="1"/>
    <x v="0"/>
    <s v="13"/>
    <x v="0"/>
    <x v="0"/>
    <x v="0"/>
    <x v="2"/>
    <n v="4949"/>
    <n v="45"/>
    <n v="222705"/>
  </r>
  <r>
    <n v="31"/>
    <x v="5"/>
    <s v="EMP244"/>
    <n v="2021"/>
    <n v="2"/>
    <x v="1"/>
    <s v="14"/>
    <x v="0"/>
    <x v="0"/>
    <x v="0"/>
    <x v="2"/>
    <n v="4949"/>
    <n v="45"/>
    <n v="222705"/>
  </r>
  <r>
    <n v="31"/>
    <x v="5"/>
    <s v="EMP244"/>
    <n v="2021"/>
    <n v="2"/>
    <x v="1"/>
    <s v="15"/>
    <x v="0"/>
    <x v="0"/>
    <x v="0"/>
    <x v="2"/>
    <n v="4949"/>
    <n v="73"/>
    <n v="361277"/>
  </r>
  <r>
    <n v="31"/>
    <x v="5"/>
    <s v="EMP244"/>
    <n v="2021"/>
    <n v="2"/>
    <x v="1"/>
    <s v="16"/>
    <x v="0"/>
    <x v="0"/>
    <x v="0"/>
    <x v="2"/>
    <n v="4949"/>
    <n v="72"/>
    <n v="356328"/>
  </r>
  <r>
    <n v="31"/>
    <x v="5"/>
    <s v="EMP244"/>
    <n v="2021"/>
    <n v="2"/>
    <x v="1"/>
    <s v="17"/>
    <x v="0"/>
    <x v="0"/>
    <x v="0"/>
    <x v="2"/>
    <n v="4949"/>
    <n v="76"/>
    <n v="376124"/>
  </r>
  <r>
    <n v="31"/>
    <x v="5"/>
    <s v="EMP244"/>
    <n v="2021"/>
    <n v="2"/>
    <x v="1"/>
    <s v="18"/>
    <x v="0"/>
    <x v="0"/>
    <x v="0"/>
    <x v="2"/>
    <n v="4949"/>
    <n v="74"/>
    <n v="366226"/>
  </r>
  <r>
    <n v="31"/>
    <x v="5"/>
    <s v="EMP244"/>
    <n v="2021"/>
    <n v="2"/>
    <x v="1"/>
    <s v="19"/>
    <x v="0"/>
    <x v="0"/>
    <x v="0"/>
    <x v="2"/>
    <n v="4949"/>
    <n v="78"/>
    <n v="386022"/>
  </r>
  <r>
    <n v="31"/>
    <x v="5"/>
    <s v="EMP244"/>
    <n v="2021"/>
    <n v="2"/>
    <x v="1"/>
    <s v="20"/>
    <x v="0"/>
    <x v="0"/>
    <x v="0"/>
    <x v="2"/>
    <n v="4949"/>
    <n v="56"/>
    <n v="277144"/>
  </r>
  <r>
    <n v="31"/>
    <x v="5"/>
    <s v="EMP244"/>
    <n v="2021"/>
    <n v="2"/>
    <x v="1"/>
    <s v="21"/>
    <x v="0"/>
    <x v="0"/>
    <x v="0"/>
    <x v="2"/>
    <n v="4949"/>
    <n v="40"/>
    <n v="197960"/>
  </r>
  <r>
    <n v="31"/>
    <x v="5"/>
    <s v="EMP244"/>
    <n v="2021"/>
    <n v="2"/>
    <x v="1"/>
    <s v="22"/>
    <x v="0"/>
    <x v="0"/>
    <x v="0"/>
    <x v="2"/>
    <n v="4949"/>
    <n v="70"/>
    <n v="346430"/>
  </r>
  <r>
    <n v="31"/>
    <x v="5"/>
    <s v="EMP244"/>
    <n v="2021"/>
    <n v="2"/>
    <x v="1"/>
    <s v="23"/>
    <x v="0"/>
    <x v="0"/>
    <x v="0"/>
    <x v="2"/>
    <n v="4949"/>
    <n v="42"/>
    <n v="207858"/>
  </r>
  <r>
    <n v="31"/>
    <x v="5"/>
    <s v="EMP244"/>
    <n v="2021"/>
    <n v="2"/>
    <x v="1"/>
    <s v="24"/>
    <x v="0"/>
    <x v="0"/>
    <x v="0"/>
    <x v="2"/>
    <n v="4949"/>
    <n v="45"/>
    <n v="222705"/>
  </r>
  <r>
    <n v="31"/>
    <x v="5"/>
    <s v="EMP244"/>
    <n v="2021"/>
    <n v="2"/>
    <x v="1"/>
    <s v="25"/>
    <x v="0"/>
    <x v="0"/>
    <x v="0"/>
    <x v="2"/>
    <n v="4949"/>
    <n v="23"/>
    <n v="113827"/>
  </r>
  <r>
    <n v="31"/>
    <x v="5"/>
    <s v="EMP244"/>
    <n v="2021"/>
    <n v="3"/>
    <x v="2"/>
    <s v="26"/>
    <x v="0"/>
    <x v="0"/>
    <x v="0"/>
    <x v="2"/>
    <n v="4949"/>
    <n v="26"/>
    <n v="128674"/>
  </r>
  <r>
    <n v="31"/>
    <x v="5"/>
    <s v="EMP244"/>
    <n v="2021"/>
    <n v="3"/>
    <x v="2"/>
    <s v="27"/>
    <x v="0"/>
    <x v="0"/>
    <x v="0"/>
    <x v="2"/>
    <n v="4949"/>
    <n v="25"/>
    <n v="123725"/>
  </r>
  <r>
    <n v="31"/>
    <x v="5"/>
    <s v="EMP244"/>
    <n v="2021"/>
    <n v="3"/>
    <x v="2"/>
    <s v="28"/>
    <x v="0"/>
    <x v="0"/>
    <x v="0"/>
    <x v="2"/>
    <n v="4949"/>
    <n v="29"/>
    <n v="143521"/>
  </r>
  <r>
    <n v="31"/>
    <x v="5"/>
    <s v="EMP244"/>
    <n v="2021"/>
    <n v="3"/>
    <x v="2"/>
    <s v="29"/>
    <x v="0"/>
    <x v="0"/>
    <x v="0"/>
    <x v="2"/>
    <n v="4949"/>
    <n v="28"/>
    <n v="138572"/>
  </r>
  <r>
    <n v="31"/>
    <x v="5"/>
    <s v="EMP244"/>
    <n v="2021"/>
    <n v="3"/>
    <x v="2"/>
    <s v="30"/>
    <x v="0"/>
    <x v="0"/>
    <x v="0"/>
    <x v="2"/>
    <n v="4949"/>
    <n v="29"/>
    <n v="143521"/>
  </r>
  <r>
    <n v="31"/>
    <x v="5"/>
    <s v="EMP244"/>
    <n v="2021"/>
    <n v="3"/>
    <x v="2"/>
    <s v="31"/>
    <x v="0"/>
    <x v="0"/>
    <x v="0"/>
    <x v="2"/>
    <n v="4949"/>
    <n v="31"/>
    <n v="153419"/>
  </r>
  <r>
    <n v="31"/>
    <x v="5"/>
    <s v="EMP244"/>
    <n v="2021"/>
    <n v="3"/>
    <x v="2"/>
    <s v="32"/>
    <x v="0"/>
    <x v="0"/>
    <x v="0"/>
    <x v="2"/>
    <n v="4949"/>
    <n v="38"/>
    <n v="188062"/>
  </r>
  <r>
    <n v="31"/>
    <x v="5"/>
    <s v="EMP244"/>
    <n v="2021"/>
    <n v="3"/>
    <x v="2"/>
    <s v="33"/>
    <x v="0"/>
    <x v="0"/>
    <x v="0"/>
    <x v="2"/>
    <n v="4949"/>
    <n v="28"/>
    <n v="138572"/>
  </r>
  <r>
    <n v="31"/>
    <x v="5"/>
    <s v="EMP244"/>
    <n v="2021"/>
    <n v="3"/>
    <x v="2"/>
    <s v="34"/>
    <x v="0"/>
    <x v="0"/>
    <x v="0"/>
    <x v="2"/>
    <n v="4949"/>
    <n v="21"/>
    <n v="103929"/>
  </r>
  <r>
    <n v="31"/>
    <x v="5"/>
    <s v="EMP244"/>
    <n v="2021"/>
    <n v="3"/>
    <x v="2"/>
    <s v="35"/>
    <x v="0"/>
    <x v="0"/>
    <x v="0"/>
    <x v="2"/>
    <n v="4949"/>
    <n v="42"/>
    <n v="207858"/>
  </r>
  <r>
    <n v="31"/>
    <x v="5"/>
    <s v="EMP244"/>
    <n v="2021"/>
    <n v="3"/>
    <x v="2"/>
    <s v="36"/>
    <x v="0"/>
    <x v="0"/>
    <x v="0"/>
    <x v="2"/>
    <n v="4949"/>
    <n v="43"/>
    <n v="212807"/>
  </r>
  <r>
    <n v="31"/>
    <x v="5"/>
    <s v="EMP244"/>
    <n v="2021"/>
    <n v="3"/>
    <x v="2"/>
    <s v="37"/>
    <x v="0"/>
    <x v="0"/>
    <x v="0"/>
    <x v="2"/>
    <n v="4949"/>
    <n v="54"/>
    <n v="267246"/>
  </r>
  <r>
    <n v="31"/>
    <x v="5"/>
    <s v="EMP244"/>
    <n v="2021"/>
    <n v="3"/>
    <x v="2"/>
    <s v="38"/>
    <x v="0"/>
    <x v="0"/>
    <x v="0"/>
    <x v="2"/>
    <n v="4949"/>
    <n v="37"/>
    <n v="183113"/>
  </r>
  <r>
    <n v="31"/>
    <x v="5"/>
    <s v="EMP244"/>
    <n v="2021"/>
    <n v="4"/>
    <x v="3"/>
    <s v="39"/>
    <x v="0"/>
    <x v="0"/>
    <x v="0"/>
    <x v="2"/>
    <n v="5100"/>
    <n v="22"/>
    <n v="112200"/>
  </r>
  <r>
    <n v="31"/>
    <x v="5"/>
    <s v="EMP244"/>
    <n v="2021"/>
    <n v="4"/>
    <x v="3"/>
    <s v="40"/>
    <x v="0"/>
    <x v="0"/>
    <x v="0"/>
    <x v="2"/>
    <n v="5100"/>
    <n v="31"/>
    <n v="158100"/>
  </r>
  <r>
    <n v="31"/>
    <x v="5"/>
    <s v="EMP244"/>
    <n v="2021"/>
    <n v="4"/>
    <x v="3"/>
    <s v="41"/>
    <x v="0"/>
    <x v="0"/>
    <x v="0"/>
    <x v="2"/>
    <n v="5100"/>
    <n v="23"/>
    <n v="117300"/>
  </r>
  <r>
    <n v="31"/>
    <x v="5"/>
    <s v="EMP244"/>
    <n v="2021"/>
    <n v="4"/>
    <x v="3"/>
    <s v="42"/>
    <x v="0"/>
    <x v="0"/>
    <x v="0"/>
    <x v="2"/>
    <n v="5100"/>
    <n v="22"/>
    <n v="112200"/>
  </r>
  <r>
    <n v="31"/>
    <x v="5"/>
    <s v="EMP244"/>
    <n v="2021"/>
    <n v="4"/>
    <x v="3"/>
    <s v="43"/>
    <x v="0"/>
    <x v="0"/>
    <x v="0"/>
    <x v="2"/>
    <n v="5100"/>
    <n v="21"/>
    <n v="107100"/>
  </r>
  <r>
    <n v="31"/>
    <x v="5"/>
    <s v="EMP244"/>
    <n v="2021"/>
    <n v="4"/>
    <x v="3"/>
    <s v="44"/>
    <x v="0"/>
    <x v="0"/>
    <x v="0"/>
    <x v="2"/>
    <n v="5100"/>
    <n v="24"/>
    <n v="122400"/>
  </r>
  <r>
    <n v="31"/>
    <x v="5"/>
    <s v="EMP244"/>
    <n v="2021"/>
    <n v="4"/>
    <x v="3"/>
    <s v="45"/>
    <x v="0"/>
    <x v="0"/>
    <x v="0"/>
    <x v="2"/>
    <n v="5100"/>
    <n v="15"/>
    <n v="76500"/>
  </r>
  <r>
    <n v="31"/>
    <x v="5"/>
    <s v="EMP244"/>
    <n v="2021"/>
    <n v="4"/>
    <x v="3"/>
    <s v="46"/>
    <x v="0"/>
    <x v="0"/>
    <x v="0"/>
    <x v="2"/>
    <n v="5100"/>
    <n v="25"/>
    <n v="127500"/>
  </r>
  <r>
    <n v="31"/>
    <x v="5"/>
    <s v="EMP244"/>
    <n v="2021"/>
    <n v="4"/>
    <x v="3"/>
    <s v="47"/>
    <x v="0"/>
    <x v="0"/>
    <x v="0"/>
    <x v="2"/>
    <n v="5100"/>
    <n v="26"/>
    <n v="132600"/>
  </r>
  <r>
    <n v="31"/>
    <x v="5"/>
    <s v="EMP244"/>
    <n v="2021"/>
    <n v="4"/>
    <x v="3"/>
    <s v="48"/>
    <x v="0"/>
    <x v="0"/>
    <x v="0"/>
    <x v="2"/>
    <n v="5100"/>
    <n v="27"/>
    <n v="137700"/>
  </r>
  <r>
    <n v="31"/>
    <x v="5"/>
    <s v="EMP244"/>
    <n v="2021"/>
    <n v="4"/>
    <x v="3"/>
    <s v="49"/>
    <x v="0"/>
    <x v="0"/>
    <x v="0"/>
    <x v="2"/>
    <n v="5100"/>
    <n v="17"/>
    <n v="86700"/>
  </r>
  <r>
    <n v="31"/>
    <x v="5"/>
    <s v="EMP244"/>
    <n v="2021"/>
    <n v="4"/>
    <x v="3"/>
    <s v="50"/>
    <x v="0"/>
    <x v="0"/>
    <x v="0"/>
    <x v="2"/>
    <n v="5100"/>
    <n v="12"/>
    <n v="61200"/>
  </r>
  <r>
    <n v="31"/>
    <x v="5"/>
    <s v="EMP244"/>
    <n v="2021"/>
    <n v="4"/>
    <x v="3"/>
    <s v="51"/>
    <x v="0"/>
    <x v="0"/>
    <x v="0"/>
    <x v="2"/>
    <n v="5100"/>
    <n v="14"/>
    <n v="71400"/>
  </r>
  <r>
    <n v="32"/>
    <x v="5"/>
    <s v="EMP244"/>
    <n v="2020"/>
    <n v="1"/>
    <x v="4"/>
    <s v="0"/>
    <x v="0"/>
    <x v="0"/>
    <x v="0"/>
    <x v="2"/>
    <n v="4575"/>
    <n v="28"/>
    <n v="128100"/>
  </r>
  <r>
    <n v="32"/>
    <x v="5"/>
    <s v="EMP244"/>
    <n v="2020"/>
    <n v="1"/>
    <x v="4"/>
    <s v="1"/>
    <x v="0"/>
    <x v="0"/>
    <x v="0"/>
    <x v="2"/>
    <n v="4575"/>
    <n v="39"/>
    <n v="178425"/>
  </r>
  <r>
    <n v="32"/>
    <x v="5"/>
    <s v="EMP244"/>
    <n v="2020"/>
    <n v="1"/>
    <x v="4"/>
    <s v="2"/>
    <x v="0"/>
    <x v="0"/>
    <x v="0"/>
    <x v="2"/>
    <n v="4575"/>
    <n v="22"/>
    <n v="100650"/>
  </r>
  <r>
    <n v="32"/>
    <x v="5"/>
    <s v="EMP244"/>
    <n v="2020"/>
    <n v="1"/>
    <x v="4"/>
    <s v="3"/>
    <x v="0"/>
    <x v="0"/>
    <x v="0"/>
    <x v="2"/>
    <n v="4575"/>
    <n v="39"/>
    <n v="178425"/>
  </r>
  <r>
    <n v="32"/>
    <x v="5"/>
    <s v="EMP244"/>
    <n v="2020"/>
    <n v="1"/>
    <x v="4"/>
    <s v="4"/>
    <x v="0"/>
    <x v="0"/>
    <x v="0"/>
    <x v="2"/>
    <n v="4575"/>
    <n v="43"/>
    <n v="196725"/>
  </r>
  <r>
    <n v="32"/>
    <x v="5"/>
    <s v="EMP244"/>
    <n v="2020"/>
    <n v="1"/>
    <x v="4"/>
    <s v="5"/>
    <x v="0"/>
    <x v="0"/>
    <x v="0"/>
    <x v="2"/>
    <n v="4575"/>
    <n v="50"/>
    <n v="228750"/>
  </r>
  <r>
    <n v="32"/>
    <x v="5"/>
    <s v="EMP244"/>
    <n v="2020"/>
    <n v="1"/>
    <x v="4"/>
    <s v="6"/>
    <x v="0"/>
    <x v="0"/>
    <x v="0"/>
    <x v="2"/>
    <n v="4575"/>
    <n v="65"/>
    <n v="297375"/>
  </r>
  <r>
    <n v="32"/>
    <x v="5"/>
    <s v="EMP244"/>
    <n v="2020"/>
    <n v="1"/>
    <x v="4"/>
    <s v="7"/>
    <x v="0"/>
    <x v="0"/>
    <x v="0"/>
    <x v="2"/>
    <n v="4575"/>
    <n v="61"/>
    <n v="279075"/>
  </r>
  <r>
    <n v="32"/>
    <x v="5"/>
    <s v="EMP244"/>
    <n v="2020"/>
    <n v="1"/>
    <x v="4"/>
    <s v="8"/>
    <x v="0"/>
    <x v="0"/>
    <x v="0"/>
    <x v="2"/>
    <n v="4575"/>
    <n v="50"/>
    <n v="228750"/>
  </r>
  <r>
    <n v="32"/>
    <x v="5"/>
    <s v="EMP244"/>
    <n v="2020"/>
    <n v="1"/>
    <x v="4"/>
    <s v="9"/>
    <x v="0"/>
    <x v="0"/>
    <x v="0"/>
    <x v="2"/>
    <n v="4575"/>
    <n v="57"/>
    <n v="260775"/>
  </r>
  <r>
    <n v="32"/>
    <x v="5"/>
    <s v="EMP244"/>
    <n v="2020"/>
    <n v="1"/>
    <x v="4"/>
    <s v="10"/>
    <x v="0"/>
    <x v="0"/>
    <x v="0"/>
    <x v="2"/>
    <n v="4575"/>
    <n v="49"/>
    <n v="224175"/>
  </r>
  <r>
    <n v="32"/>
    <x v="5"/>
    <s v="EMP244"/>
    <n v="2020"/>
    <n v="1"/>
    <x v="4"/>
    <s v="11"/>
    <x v="0"/>
    <x v="0"/>
    <x v="0"/>
    <x v="2"/>
    <n v="4575"/>
    <n v="34"/>
    <n v="155550"/>
  </r>
  <r>
    <n v="32"/>
    <x v="5"/>
    <s v="EMP244"/>
    <n v="2020"/>
    <n v="1"/>
    <x v="4"/>
    <s v="12"/>
    <x v="0"/>
    <x v="0"/>
    <x v="0"/>
    <x v="2"/>
    <n v="4575"/>
    <n v="49"/>
    <n v="224175"/>
  </r>
  <r>
    <n v="32"/>
    <x v="5"/>
    <s v="EMP244"/>
    <n v="2020"/>
    <n v="1"/>
    <x v="4"/>
    <s v="13"/>
    <x v="0"/>
    <x v="0"/>
    <x v="0"/>
    <x v="2"/>
    <n v="4575"/>
    <n v="51"/>
    <n v="233325"/>
  </r>
  <r>
    <n v="32"/>
    <x v="5"/>
    <s v="EMP244"/>
    <n v="2020"/>
    <n v="2"/>
    <x v="5"/>
    <s v="14"/>
    <x v="0"/>
    <x v="0"/>
    <x v="0"/>
    <x v="2"/>
    <n v="4575"/>
    <n v="25"/>
    <n v="114375"/>
  </r>
  <r>
    <n v="32"/>
    <x v="5"/>
    <s v="EMP244"/>
    <n v="2020"/>
    <n v="2"/>
    <x v="5"/>
    <s v="15"/>
    <x v="0"/>
    <x v="0"/>
    <x v="0"/>
    <x v="2"/>
    <n v="4575"/>
    <n v="65"/>
    <n v="297375"/>
  </r>
  <r>
    <n v="32"/>
    <x v="5"/>
    <s v="EMP244"/>
    <n v="2020"/>
    <n v="2"/>
    <x v="5"/>
    <s v="16"/>
    <x v="0"/>
    <x v="0"/>
    <x v="0"/>
    <x v="2"/>
    <n v="4575"/>
    <n v="72"/>
    <n v="329400"/>
  </r>
  <r>
    <n v="32"/>
    <x v="5"/>
    <s v="EMP244"/>
    <n v="2020"/>
    <n v="2"/>
    <x v="5"/>
    <s v="17"/>
    <x v="0"/>
    <x v="0"/>
    <x v="0"/>
    <x v="2"/>
    <n v="4575"/>
    <n v="56"/>
    <n v="256200"/>
  </r>
  <r>
    <n v="32"/>
    <x v="5"/>
    <s v="EMP244"/>
    <n v="2020"/>
    <n v="2"/>
    <x v="5"/>
    <s v="18"/>
    <x v="0"/>
    <x v="0"/>
    <x v="0"/>
    <x v="2"/>
    <n v="4575"/>
    <n v="77"/>
    <n v="352275"/>
  </r>
  <r>
    <n v="32"/>
    <x v="5"/>
    <s v="EMP244"/>
    <n v="2020"/>
    <n v="2"/>
    <x v="5"/>
    <s v="19"/>
    <x v="0"/>
    <x v="0"/>
    <x v="0"/>
    <x v="2"/>
    <n v="4575"/>
    <n v="73"/>
    <n v="333975"/>
  </r>
  <r>
    <n v="32"/>
    <x v="5"/>
    <s v="EMP244"/>
    <n v="2020"/>
    <n v="2"/>
    <x v="5"/>
    <s v="20"/>
    <x v="0"/>
    <x v="0"/>
    <x v="0"/>
    <x v="2"/>
    <n v="4575"/>
    <n v="103"/>
    <n v="471225"/>
  </r>
  <r>
    <n v="32"/>
    <x v="5"/>
    <s v="EMP244"/>
    <n v="2020"/>
    <n v="2"/>
    <x v="5"/>
    <s v="21"/>
    <x v="0"/>
    <x v="0"/>
    <x v="0"/>
    <x v="2"/>
    <n v="4575"/>
    <n v="54"/>
    <n v="247050"/>
  </r>
  <r>
    <n v="32"/>
    <x v="5"/>
    <s v="EMP244"/>
    <n v="2020"/>
    <n v="2"/>
    <x v="5"/>
    <s v="22"/>
    <x v="0"/>
    <x v="0"/>
    <x v="0"/>
    <x v="2"/>
    <n v="4575"/>
    <n v="58"/>
    <n v="265350"/>
  </r>
  <r>
    <n v="32"/>
    <x v="5"/>
    <s v="EMP244"/>
    <n v="2020"/>
    <n v="2"/>
    <x v="5"/>
    <s v="23"/>
    <x v="0"/>
    <x v="0"/>
    <x v="0"/>
    <x v="2"/>
    <n v="4575"/>
    <n v="56"/>
    <n v="256200"/>
  </r>
  <r>
    <n v="32"/>
    <x v="5"/>
    <s v="EMP244"/>
    <n v="2020"/>
    <n v="2"/>
    <x v="5"/>
    <s v="24"/>
    <x v="0"/>
    <x v="0"/>
    <x v="0"/>
    <x v="2"/>
    <n v="4575"/>
    <n v="35"/>
    <n v="160125"/>
  </r>
  <r>
    <n v="32"/>
    <x v="5"/>
    <s v="EMP244"/>
    <n v="2020"/>
    <n v="2"/>
    <x v="5"/>
    <s v="25"/>
    <x v="0"/>
    <x v="0"/>
    <x v="0"/>
    <x v="2"/>
    <n v="4575"/>
    <n v="30"/>
    <n v="137250"/>
  </r>
  <r>
    <n v="32"/>
    <x v="5"/>
    <s v="EMP244"/>
    <n v="2020"/>
    <n v="3"/>
    <x v="6"/>
    <s v="26"/>
    <x v="0"/>
    <x v="0"/>
    <x v="0"/>
    <x v="2"/>
    <n v="4575"/>
    <n v="23"/>
    <n v="105225"/>
  </r>
  <r>
    <n v="32"/>
    <x v="5"/>
    <s v="EMP244"/>
    <n v="2020"/>
    <n v="3"/>
    <x v="6"/>
    <s v="27"/>
    <x v="0"/>
    <x v="0"/>
    <x v="0"/>
    <x v="2"/>
    <n v="4575"/>
    <n v="39"/>
    <n v="178425"/>
  </r>
  <r>
    <n v="32"/>
    <x v="5"/>
    <s v="EMP244"/>
    <n v="2020"/>
    <n v="3"/>
    <x v="6"/>
    <s v="28"/>
    <x v="0"/>
    <x v="0"/>
    <x v="0"/>
    <x v="2"/>
    <n v="4575"/>
    <n v="29"/>
    <n v="132675"/>
  </r>
  <r>
    <n v="32"/>
    <x v="5"/>
    <s v="EMP244"/>
    <n v="2020"/>
    <n v="3"/>
    <x v="6"/>
    <s v="29"/>
    <x v="0"/>
    <x v="0"/>
    <x v="0"/>
    <x v="2"/>
    <n v="4575"/>
    <n v="27"/>
    <n v="123525"/>
  </r>
  <r>
    <n v="32"/>
    <x v="5"/>
    <s v="EMP244"/>
    <n v="2020"/>
    <n v="3"/>
    <x v="6"/>
    <s v="30"/>
    <x v="0"/>
    <x v="0"/>
    <x v="0"/>
    <x v="2"/>
    <n v="4575"/>
    <n v="27"/>
    <n v="123525"/>
  </r>
  <r>
    <n v="32"/>
    <x v="5"/>
    <s v="EMP244"/>
    <n v="2020"/>
    <n v="3"/>
    <x v="6"/>
    <s v="31"/>
    <x v="0"/>
    <x v="0"/>
    <x v="0"/>
    <x v="2"/>
    <n v="4575"/>
    <n v="22"/>
    <n v="100650"/>
  </r>
  <r>
    <n v="32"/>
    <x v="5"/>
    <s v="EMP244"/>
    <n v="2020"/>
    <n v="3"/>
    <x v="6"/>
    <s v="32"/>
    <x v="0"/>
    <x v="0"/>
    <x v="0"/>
    <x v="2"/>
    <n v="4575"/>
    <n v="60"/>
    <n v="274500"/>
  </r>
  <r>
    <n v="32"/>
    <x v="5"/>
    <s v="EMP244"/>
    <n v="2020"/>
    <n v="3"/>
    <x v="6"/>
    <s v="33"/>
    <x v="0"/>
    <x v="0"/>
    <x v="0"/>
    <x v="2"/>
    <n v="4575"/>
    <n v="44"/>
    <n v="201300"/>
  </r>
  <r>
    <n v="32"/>
    <x v="5"/>
    <s v="EMP244"/>
    <n v="2020"/>
    <n v="3"/>
    <x v="6"/>
    <s v="34"/>
    <x v="0"/>
    <x v="0"/>
    <x v="0"/>
    <x v="2"/>
    <n v="4575"/>
    <n v="35"/>
    <n v="160125"/>
  </r>
  <r>
    <n v="32"/>
    <x v="5"/>
    <s v="EMP244"/>
    <n v="2020"/>
    <n v="3"/>
    <x v="6"/>
    <s v="35"/>
    <x v="0"/>
    <x v="0"/>
    <x v="0"/>
    <x v="2"/>
    <n v="4575"/>
    <n v="47"/>
    <n v="215025"/>
  </r>
  <r>
    <n v="32"/>
    <x v="5"/>
    <s v="EMP244"/>
    <n v="2020"/>
    <n v="3"/>
    <x v="6"/>
    <s v="36"/>
    <x v="0"/>
    <x v="0"/>
    <x v="0"/>
    <x v="2"/>
    <n v="4575"/>
    <n v="39"/>
    <n v="178425"/>
  </r>
  <r>
    <n v="32"/>
    <x v="5"/>
    <s v="EMP244"/>
    <n v="2020"/>
    <n v="3"/>
    <x v="6"/>
    <s v="37"/>
    <x v="0"/>
    <x v="0"/>
    <x v="0"/>
    <x v="2"/>
    <n v="4575"/>
    <n v="57"/>
    <n v="260775"/>
  </r>
  <r>
    <n v="32"/>
    <x v="5"/>
    <s v="EMP244"/>
    <n v="2020"/>
    <n v="3"/>
    <x v="6"/>
    <s v="38"/>
    <x v="0"/>
    <x v="0"/>
    <x v="0"/>
    <x v="2"/>
    <n v="4575"/>
    <n v="40"/>
    <n v="183000"/>
  </r>
  <r>
    <n v="32"/>
    <x v="5"/>
    <s v="EMP244"/>
    <n v="2020"/>
    <n v="4"/>
    <x v="7"/>
    <s v="39"/>
    <x v="0"/>
    <x v="0"/>
    <x v="0"/>
    <x v="2"/>
    <n v="4669"/>
    <n v="21"/>
    <n v="98049"/>
  </r>
  <r>
    <n v="32"/>
    <x v="5"/>
    <s v="EMP244"/>
    <n v="2020"/>
    <n v="4"/>
    <x v="7"/>
    <s v="40"/>
    <x v="0"/>
    <x v="0"/>
    <x v="0"/>
    <x v="2"/>
    <n v="4669"/>
    <n v="19"/>
    <n v="88711"/>
  </r>
  <r>
    <n v="32"/>
    <x v="5"/>
    <s v="EMP244"/>
    <n v="2020"/>
    <n v="4"/>
    <x v="7"/>
    <s v="41"/>
    <x v="0"/>
    <x v="0"/>
    <x v="0"/>
    <x v="2"/>
    <n v="4669"/>
    <n v="29"/>
    <n v="135401"/>
  </r>
  <r>
    <n v="32"/>
    <x v="5"/>
    <s v="EMP244"/>
    <n v="2020"/>
    <n v="4"/>
    <x v="7"/>
    <s v="42"/>
    <x v="0"/>
    <x v="0"/>
    <x v="0"/>
    <x v="2"/>
    <n v="4669"/>
    <n v="21"/>
    <n v="98049"/>
  </r>
  <r>
    <n v="32"/>
    <x v="5"/>
    <s v="EMP244"/>
    <n v="2020"/>
    <n v="4"/>
    <x v="7"/>
    <s v="43"/>
    <x v="0"/>
    <x v="0"/>
    <x v="0"/>
    <x v="2"/>
    <n v="4669"/>
    <n v="17"/>
    <n v="79373"/>
  </r>
  <r>
    <n v="32"/>
    <x v="5"/>
    <s v="EMP244"/>
    <n v="2020"/>
    <n v="4"/>
    <x v="7"/>
    <s v="44"/>
    <x v="0"/>
    <x v="0"/>
    <x v="0"/>
    <x v="2"/>
    <n v="4669"/>
    <n v="25"/>
    <n v="116725"/>
  </r>
  <r>
    <n v="32"/>
    <x v="5"/>
    <s v="EMP244"/>
    <n v="2020"/>
    <n v="4"/>
    <x v="7"/>
    <s v="45"/>
    <x v="0"/>
    <x v="0"/>
    <x v="0"/>
    <x v="2"/>
    <n v="4669"/>
    <n v="21"/>
    <n v="98049"/>
  </r>
  <r>
    <n v="32"/>
    <x v="5"/>
    <s v="EMP244"/>
    <n v="2020"/>
    <n v="4"/>
    <x v="7"/>
    <s v="46"/>
    <x v="0"/>
    <x v="0"/>
    <x v="0"/>
    <x v="2"/>
    <n v="4669"/>
    <n v="24"/>
    <n v="112056"/>
  </r>
  <r>
    <n v="32"/>
    <x v="5"/>
    <s v="EMP244"/>
    <n v="2020"/>
    <n v="4"/>
    <x v="7"/>
    <s v="47"/>
    <x v="0"/>
    <x v="0"/>
    <x v="0"/>
    <x v="2"/>
    <n v="4669"/>
    <n v="28"/>
    <n v="130732"/>
  </r>
  <r>
    <n v="32"/>
    <x v="5"/>
    <s v="EMP244"/>
    <n v="2020"/>
    <n v="4"/>
    <x v="7"/>
    <s v="48"/>
    <x v="0"/>
    <x v="0"/>
    <x v="0"/>
    <x v="2"/>
    <n v="4669"/>
    <n v="22"/>
    <n v="102718"/>
  </r>
  <r>
    <n v="32"/>
    <x v="5"/>
    <s v="EMP244"/>
    <n v="2020"/>
    <n v="4"/>
    <x v="7"/>
    <s v="49"/>
    <x v="0"/>
    <x v="0"/>
    <x v="0"/>
    <x v="2"/>
    <n v="4669"/>
    <n v="29"/>
    <n v="135401"/>
  </r>
  <r>
    <n v="32"/>
    <x v="5"/>
    <s v="EMP244"/>
    <n v="2020"/>
    <n v="4"/>
    <x v="7"/>
    <s v="50"/>
    <x v="0"/>
    <x v="0"/>
    <x v="0"/>
    <x v="2"/>
    <n v="4669"/>
    <n v="19"/>
    <n v="88711"/>
  </r>
  <r>
    <n v="32"/>
    <x v="5"/>
    <s v="EMP244"/>
    <n v="2020"/>
    <n v="4"/>
    <x v="7"/>
    <s v="51"/>
    <x v="0"/>
    <x v="0"/>
    <x v="0"/>
    <x v="2"/>
    <n v="4669"/>
    <n v="11"/>
    <n v="51359"/>
  </r>
  <r>
    <n v="33"/>
    <x v="2"/>
    <s v="EMP234"/>
    <n v="2021"/>
    <n v="1"/>
    <x v="0"/>
    <s v="0"/>
    <x v="0"/>
    <x v="2"/>
    <x v="2"/>
    <x v="0"/>
    <n v="17066"/>
    <n v="27"/>
    <n v="460782"/>
  </r>
  <r>
    <n v="33"/>
    <x v="2"/>
    <s v="EMP234"/>
    <n v="2021"/>
    <n v="1"/>
    <x v="0"/>
    <s v="1"/>
    <x v="0"/>
    <x v="2"/>
    <x v="2"/>
    <x v="0"/>
    <n v="17066"/>
    <n v="29"/>
    <n v="494914"/>
  </r>
  <r>
    <n v="33"/>
    <x v="2"/>
    <s v="EMP234"/>
    <n v="2021"/>
    <n v="1"/>
    <x v="0"/>
    <s v="2"/>
    <x v="0"/>
    <x v="2"/>
    <x v="2"/>
    <x v="0"/>
    <n v="17066"/>
    <n v="39"/>
    <n v="665574"/>
  </r>
  <r>
    <n v="33"/>
    <x v="2"/>
    <s v="EMP234"/>
    <n v="2021"/>
    <n v="1"/>
    <x v="0"/>
    <s v="3"/>
    <x v="0"/>
    <x v="2"/>
    <x v="2"/>
    <x v="0"/>
    <n v="17066"/>
    <n v="50"/>
    <n v="853300"/>
  </r>
  <r>
    <n v="33"/>
    <x v="2"/>
    <s v="EMP234"/>
    <n v="2021"/>
    <n v="1"/>
    <x v="0"/>
    <s v="4"/>
    <x v="0"/>
    <x v="2"/>
    <x v="2"/>
    <x v="0"/>
    <n v="17066"/>
    <n v="47"/>
    <n v="802102"/>
  </r>
  <r>
    <n v="33"/>
    <x v="2"/>
    <s v="EMP234"/>
    <n v="2021"/>
    <n v="1"/>
    <x v="0"/>
    <s v="5"/>
    <x v="0"/>
    <x v="2"/>
    <x v="2"/>
    <x v="0"/>
    <n v="17066"/>
    <n v="55"/>
    <n v="938630"/>
  </r>
  <r>
    <n v="33"/>
    <x v="2"/>
    <s v="EMP234"/>
    <n v="2021"/>
    <n v="1"/>
    <x v="0"/>
    <s v="6"/>
    <x v="0"/>
    <x v="2"/>
    <x v="2"/>
    <x v="0"/>
    <n v="17066"/>
    <n v="42"/>
    <n v="716772"/>
  </r>
  <r>
    <n v="33"/>
    <x v="2"/>
    <s v="EMP234"/>
    <n v="2021"/>
    <n v="1"/>
    <x v="0"/>
    <s v="7"/>
    <x v="0"/>
    <x v="2"/>
    <x v="2"/>
    <x v="0"/>
    <n v="17066"/>
    <n v="77"/>
    <n v="1314082"/>
  </r>
  <r>
    <n v="33"/>
    <x v="2"/>
    <s v="EMP234"/>
    <n v="2021"/>
    <n v="1"/>
    <x v="0"/>
    <s v="8"/>
    <x v="0"/>
    <x v="2"/>
    <x v="2"/>
    <x v="0"/>
    <n v="17066"/>
    <n v="63"/>
    <n v="1075158"/>
  </r>
  <r>
    <n v="33"/>
    <x v="2"/>
    <s v="EMP234"/>
    <n v="2021"/>
    <n v="1"/>
    <x v="0"/>
    <s v="9"/>
    <x v="0"/>
    <x v="2"/>
    <x v="2"/>
    <x v="0"/>
    <n v="17066"/>
    <n v="52"/>
    <n v="887432"/>
  </r>
  <r>
    <n v="33"/>
    <x v="2"/>
    <s v="EMP234"/>
    <n v="2021"/>
    <n v="1"/>
    <x v="0"/>
    <s v="10"/>
    <x v="0"/>
    <x v="2"/>
    <x v="2"/>
    <x v="0"/>
    <n v="17066"/>
    <n v="61"/>
    <n v="1041026"/>
  </r>
  <r>
    <n v="33"/>
    <x v="2"/>
    <s v="EMP234"/>
    <n v="2021"/>
    <n v="1"/>
    <x v="0"/>
    <s v="11"/>
    <x v="0"/>
    <x v="2"/>
    <x v="2"/>
    <x v="0"/>
    <n v="17066"/>
    <n v="55"/>
    <n v="938630"/>
  </r>
  <r>
    <n v="33"/>
    <x v="2"/>
    <s v="EMP234"/>
    <n v="2021"/>
    <n v="1"/>
    <x v="0"/>
    <s v="12"/>
    <x v="0"/>
    <x v="2"/>
    <x v="2"/>
    <x v="0"/>
    <n v="17066"/>
    <n v="39"/>
    <n v="665574"/>
  </r>
  <r>
    <n v="33"/>
    <x v="2"/>
    <s v="EMP234"/>
    <n v="2021"/>
    <n v="1"/>
    <x v="0"/>
    <s v="13"/>
    <x v="0"/>
    <x v="2"/>
    <x v="2"/>
    <x v="0"/>
    <n v="17066"/>
    <n v="36"/>
    <n v="614376"/>
  </r>
  <r>
    <n v="33"/>
    <x v="2"/>
    <s v="EMP234"/>
    <n v="2021"/>
    <n v="2"/>
    <x v="1"/>
    <s v="14"/>
    <x v="0"/>
    <x v="2"/>
    <x v="2"/>
    <x v="0"/>
    <n v="17066"/>
    <n v="35"/>
    <n v="597310"/>
  </r>
  <r>
    <n v="33"/>
    <x v="2"/>
    <s v="EMP234"/>
    <n v="2021"/>
    <n v="2"/>
    <x v="1"/>
    <s v="15"/>
    <x v="0"/>
    <x v="2"/>
    <x v="2"/>
    <x v="0"/>
    <n v="17066"/>
    <n v="68"/>
    <n v="1160488"/>
  </r>
  <r>
    <n v="33"/>
    <x v="2"/>
    <s v="EMP234"/>
    <n v="2021"/>
    <n v="2"/>
    <x v="1"/>
    <s v="16"/>
    <x v="0"/>
    <x v="2"/>
    <x v="2"/>
    <x v="0"/>
    <n v="17066"/>
    <n v="54"/>
    <n v="921564"/>
  </r>
  <r>
    <n v="33"/>
    <x v="2"/>
    <s v="EMP234"/>
    <n v="2021"/>
    <n v="2"/>
    <x v="1"/>
    <s v="17"/>
    <x v="0"/>
    <x v="2"/>
    <x v="2"/>
    <x v="0"/>
    <n v="17066"/>
    <n v="54"/>
    <n v="921564"/>
  </r>
  <r>
    <n v="33"/>
    <x v="2"/>
    <s v="EMP234"/>
    <n v="2021"/>
    <n v="2"/>
    <x v="1"/>
    <s v="18"/>
    <x v="0"/>
    <x v="2"/>
    <x v="2"/>
    <x v="0"/>
    <n v="17066"/>
    <n v="70"/>
    <n v="1194620"/>
  </r>
  <r>
    <n v="33"/>
    <x v="2"/>
    <s v="EMP234"/>
    <n v="2021"/>
    <n v="2"/>
    <x v="1"/>
    <s v="19"/>
    <x v="0"/>
    <x v="2"/>
    <x v="2"/>
    <x v="0"/>
    <n v="17066"/>
    <n v="62"/>
    <n v="1058092"/>
  </r>
  <r>
    <n v="33"/>
    <x v="2"/>
    <s v="EMP234"/>
    <n v="2021"/>
    <n v="2"/>
    <x v="1"/>
    <s v="20"/>
    <x v="0"/>
    <x v="2"/>
    <x v="2"/>
    <x v="0"/>
    <n v="17066"/>
    <n v="70"/>
    <n v="1194620"/>
  </r>
  <r>
    <n v="33"/>
    <x v="2"/>
    <s v="EMP234"/>
    <n v="2021"/>
    <n v="2"/>
    <x v="1"/>
    <s v="21"/>
    <x v="0"/>
    <x v="2"/>
    <x v="2"/>
    <x v="0"/>
    <n v="17066"/>
    <n v="70"/>
    <n v="1194620"/>
  </r>
  <r>
    <n v="33"/>
    <x v="2"/>
    <s v="EMP234"/>
    <n v="2021"/>
    <n v="2"/>
    <x v="1"/>
    <s v="22"/>
    <x v="0"/>
    <x v="2"/>
    <x v="2"/>
    <x v="0"/>
    <n v="17066"/>
    <n v="60"/>
    <n v="1023960"/>
  </r>
  <r>
    <n v="33"/>
    <x v="2"/>
    <s v="EMP234"/>
    <n v="2021"/>
    <n v="2"/>
    <x v="1"/>
    <s v="23"/>
    <x v="0"/>
    <x v="2"/>
    <x v="2"/>
    <x v="0"/>
    <n v="17066"/>
    <n v="42"/>
    <n v="716772"/>
  </r>
  <r>
    <n v="33"/>
    <x v="2"/>
    <s v="EMP234"/>
    <n v="2021"/>
    <n v="2"/>
    <x v="1"/>
    <s v="24"/>
    <x v="0"/>
    <x v="2"/>
    <x v="2"/>
    <x v="0"/>
    <n v="17066"/>
    <n v="47"/>
    <n v="802102"/>
  </r>
  <r>
    <n v="33"/>
    <x v="2"/>
    <s v="EMP234"/>
    <n v="2021"/>
    <n v="2"/>
    <x v="1"/>
    <s v="25"/>
    <x v="0"/>
    <x v="2"/>
    <x v="2"/>
    <x v="0"/>
    <n v="17066"/>
    <n v="28"/>
    <n v="477848"/>
  </r>
  <r>
    <n v="33"/>
    <x v="2"/>
    <s v="EMP234"/>
    <n v="2021"/>
    <n v="3"/>
    <x v="2"/>
    <s v="26"/>
    <x v="0"/>
    <x v="2"/>
    <x v="2"/>
    <x v="0"/>
    <n v="17066"/>
    <n v="28"/>
    <n v="477848"/>
  </r>
  <r>
    <n v="33"/>
    <x v="2"/>
    <s v="EMP234"/>
    <n v="2021"/>
    <n v="3"/>
    <x v="2"/>
    <s v="27"/>
    <x v="0"/>
    <x v="2"/>
    <x v="2"/>
    <x v="0"/>
    <n v="17066"/>
    <n v="26"/>
    <n v="443716"/>
  </r>
  <r>
    <n v="33"/>
    <x v="2"/>
    <s v="EMP234"/>
    <n v="2021"/>
    <n v="3"/>
    <x v="2"/>
    <s v="28"/>
    <x v="0"/>
    <x v="2"/>
    <x v="2"/>
    <x v="0"/>
    <n v="17066"/>
    <n v="25"/>
    <n v="426650"/>
  </r>
  <r>
    <n v="33"/>
    <x v="2"/>
    <s v="EMP234"/>
    <n v="2021"/>
    <n v="3"/>
    <x v="2"/>
    <s v="29"/>
    <x v="0"/>
    <x v="2"/>
    <x v="2"/>
    <x v="0"/>
    <n v="17066"/>
    <n v="26"/>
    <n v="443716"/>
  </r>
  <r>
    <n v="33"/>
    <x v="2"/>
    <s v="EMP234"/>
    <n v="2021"/>
    <n v="3"/>
    <x v="2"/>
    <s v="30"/>
    <x v="0"/>
    <x v="2"/>
    <x v="2"/>
    <x v="0"/>
    <n v="17066"/>
    <n v="22"/>
    <n v="375452"/>
  </r>
  <r>
    <n v="33"/>
    <x v="2"/>
    <s v="EMP234"/>
    <n v="2021"/>
    <n v="3"/>
    <x v="2"/>
    <s v="31"/>
    <x v="0"/>
    <x v="2"/>
    <x v="2"/>
    <x v="0"/>
    <n v="17066"/>
    <n v="17"/>
    <n v="290122"/>
  </r>
  <r>
    <n v="33"/>
    <x v="2"/>
    <s v="EMP234"/>
    <n v="2021"/>
    <n v="3"/>
    <x v="2"/>
    <s v="32"/>
    <x v="0"/>
    <x v="2"/>
    <x v="2"/>
    <x v="0"/>
    <n v="17066"/>
    <n v="28"/>
    <n v="477848"/>
  </r>
  <r>
    <n v="33"/>
    <x v="2"/>
    <s v="EMP234"/>
    <n v="2021"/>
    <n v="3"/>
    <x v="2"/>
    <s v="33"/>
    <x v="0"/>
    <x v="2"/>
    <x v="2"/>
    <x v="0"/>
    <n v="17066"/>
    <n v="32"/>
    <n v="546112"/>
  </r>
  <r>
    <n v="33"/>
    <x v="2"/>
    <s v="EMP234"/>
    <n v="2021"/>
    <n v="3"/>
    <x v="2"/>
    <s v="34"/>
    <x v="0"/>
    <x v="2"/>
    <x v="2"/>
    <x v="0"/>
    <n v="17066"/>
    <n v="40"/>
    <n v="682640"/>
  </r>
  <r>
    <n v="33"/>
    <x v="2"/>
    <s v="EMP234"/>
    <n v="2021"/>
    <n v="3"/>
    <x v="2"/>
    <s v="35"/>
    <x v="0"/>
    <x v="2"/>
    <x v="2"/>
    <x v="0"/>
    <n v="17066"/>
    <n v="32"/>
    <n v="546112"/>
  </r>
  <r>
    <n v="33"/>
    <x v="2"/>
    <s v="EMP234"/>
    <n v="2021"/>
    <n v="3"/>
    <x v="2"/>
    <s v="36"/>
    <x v="0"/>
    <x v="2"/>
    <x v="2"/>
    <x v="0"/>
    <n v="17066"/>
    <n v="46"/>
    <n v="785036"/>
  </r>
  <r>
    <n v="33"/>
    <x v="2"/>
    <s v="EMP234"/>
    <n v="2021"/>
    <n v="3"/>
    <x v="2"/>
    <s v="37"/>
    <x v="0"/>
    <x v="2"/>
    <x v="2"/>
    <x v="0"/>
    <n v="17066"/>
    <n v="68"/>
    <n v="1160488"/>
  </r>
  <r>
    <n v="33"/>
    <x v="2"/>
    <s v="EMP234"/>
    <n v="2021"/>
    <n v="3"/>
    <x v="2"/>
    <s v="38"/>
    <x v="0"/>
    <x v="2"/>
    <x v="2"/>
    <x v="0"/>
    <n v="17066"/>
    <n v="81"/>
    <n v="1382346"/>
  </r>
  <r>
    <n v="33"/>
    <x v="2"/>
    <s v="EMP234"/>
    <n v="2021"/>
    <n v="4"/>
    <x v="3"/>
    <s v="39"/>
    <x v="0"/>
    <x v="2"/>
    <x v="2"/>
    <x v="0"/>
    <n v="18000"/>
    <n v="30"/>
    <n v="540000"/>
  </r>
  <r>
    <n v="33"/>
    <x v="2"/>
    <s v="EMP234"/>
    <n v="2021"/>
    <n v="4"/>
    <x v="3"/>
    <s v="40"/>
    <x v="0"/>
    <x v="2"/>
    <x v="2"/>
    <x v="0"/>
    <n v="18000"/>
    <n v="22"/>
    <n v="396000"/>
  </r>
  <r>
    <n v="33"/>
    <x v="2"/>
    <s v="EMP234"/>
    <n v="2021"/>
    <n v="4"/>
    <x v="3"/>
    <s v="41"/>
    <x v="0"/>
    <x v="2"/>
    <x v="2"/>
    <x v="0"/>
    <n v="18000"/>
    <n v="22"/>
    <n v="396000"/>
  </r>
  <r>
    <n v="33"/>
    <x v="2"/>
    <s v="EMP234"/>
    <n v="2021"/>
    <n v="4"/>
    <x v="3"/>
    <s v="42"/>
    <x v="0"/>
    <x v="2"/>
    <x v="2"/>
    <x v="0"/>
    <n v="18000"/>
    <n v="15"/>
    <n v="270000"/>
  </r>
  <r>
    <n v="33"/>
    <x v="2"/>
    <s v="EMP234"/>
    <n v="2021"/>
    <n v="4"/>
    <x v="3"/>
    <s v="43"/>
    <x v="0"/>
    <x v="2"/>
    <x v="2"/>
    <x v="0"/>
    <n v="18000"/>
    <n v="13"/>
    <n v="234000"/>
  </r>
  <r>
    <n v="33"/>
    <x v="2"/>
    <s v="EMP234"/>
    <n v="2021"/>
    <n v="4"/>
    <x v="3"/>
    <s v="44"/>
    <x v="0"/>
    <x v="2"/>
    <x v="2"/>
    <x v="0"/>
    <n v="18000"/>
    <n v="18"/>
    <n v="324000"/>
  </r>
  <r>
    <n v="33"/>
    <x v="2"/>
    <s v="EMP234"/>
    <n v="2021"/>
    <n v="4"/>
    <x v="3"/>
    <s v="45"/>
    <x v="0"/>
    <x v="2"/>
    <x v="2"/>
    <x v="0"/>
    <n v="18000"/>
    <n v="25"/>
    <n v="450000"/>
  </r>
  <r>
    <n v="33"/>
    <x v="2"/>
    <s v="EMP234"/>
    <n v="2021"/>
    <n v="4"/>
    <x v="3"/>
    <s v="46"/>
    <x v="0"/>
    <x v="2"/>
    <x v="2"/>
    <x v="0"/>
    <n v="18000"/>
    <n v="26"/>
    <n v="468000"/>
  </r>
  <r>
    <n v="33"/>
    <x v="2"/>
    <s v="EMP234"/>
    <n v="2021"/>
    <n v="4"/>
    <x v="3"/>
    <s v="47"/>
    <x v="0"/>
    <x v="2"/>
    <x v="2"/>
    <x v="0"/>
    <n v="18000"/>
    <n v="25"/>
    <n v="450000"/>
  </r>
  <r>
    <n v="33"/>
    <x v="2"/>
    <s v="EMP234"/>
    <n v="2021"/>
    <n v="4"/>
    <x v="3"/>
    <s v="48"/>
    <x v="0"/>
    <x v="2"/>
    <x v="2"/>
    <x v="0"/>
    <n v="18000"/>
    <n v="27"/>
    <n v="486000"/>
  </r>
  <r>
    <n v="33"/>
    <x v="2"/>
    <s v="EMP234"/>
    <n v="2021"/>
    <n v="4"/>
    <x v="3"/>
    <s v="49"/>
    <x v="0"/>
    <x v="2"/>
    <x v="2"/>
    <x v="0"/>
    <n v="18000"/>
    <n v="23"/>
    <n v="414000"/>
  </r>
  <r>
    <n v="33"/>
    <x v="2"/>
    <s v="EMP234"/>
    <n v="2021"/>
    <n v="4"/>
    <x v="3"/>
    <s v="50"/>
    <x v="0"/>
    <x v="2"/>
    <x v="2"/>
    <x v="0"/>
    <n v="18000"/>
    <n v="10"/>
    <n v="180000"/>
  </r>
  <r>
    <n v="33"/>
    <x v="2"/>
    <s v="EMP234"/>
    <n v="2021"/>
    <n v="4"/>
    <x v="3"/>
    <s v="51"/>
    <x v="0"/>
    <x v="2"/>
    <x v="2"/>
    <x v="0"/>
    <n v="18000"/>
    <n v="8"/>
    <n v="144000"/>
  </r>
  <r>
    <n v="34"/>
    <x v="2"/>
    <s v="EMP234"/>
    <n v="2020"/>
    <n v="1"/>
    <x v="4"/>
    <s v="0"/>
    <x v="0"/>
    <x v="2"/>
    <x v="2"/>
    <x v="0"/>
    <n v="14999"/>
    <n v="27"/>
    <n v="404973"/>
  </r>
  <r>
    <n v="34"/>
    <x v="2"/>
    <s v="EMP234"/>
    <n v="2020"/>
    <n v="1"/>
    <x v="4"/>
    <s v="1"/>
    <x v="0"/>
    <x v="2"/>
    <x v="2"/>
    <x v="0"/>
    <n v="14999"/>
    <n v="33"/>
    <n v="494967"/>
  </r>
  <r>
    <n v="34"/>
    <x v="2"/>
    <s v="EMP234"/>
    <n v="2020"/>
    <n v="1"/>
    <x v="4"/>
    <s v="2"/>
    <x v="0"/>
    <x v="2"/>
    <x v="2"/>
    <x v="0"/>
    <n v="14999"/>
    <n v="29"/>
    <n v="434971"/>
  </r>
  <r>
    <n v="34"/>
    <x v="2"/>
    <s v="EMP234"/>
    <n v="2020"/>
    <n v="1"/>
    <x v="4"/>
    <s v="3"/>
    <x v="0"/>
    <x v="2"/>
    <x v="2"/>
    <x v="0"/>
    <n v="14999"/>
    <n v="48"/>
    <n v="719952"/>
  </r>
  <r>
    <n v="34"/>
    <x v="2"/>
    <s v="EMP234"/>
    <n v="2020"/>
    <n v="1"/>
    <x v="4"/>
    <s v="4"/>
    <x v="0"/>
    <x v="2"/>
    <x v="2"/>
    <x v="0"/>
    <n v="14999"/>
    <n v="38"/>
    <n v="569962"/>
  </r>
  <r>
    <n v="34"/>
    <x v="2"/>
    <s v="EMP234"/>
    <n v="2020"/>
    <n v="1"/>
    <x v="4"/>
    <s v="5"/>
    <x v="0"/>
    <x v="2"/>
    <x v="2"/>
    <x v="0"/>
    <n v="14999"/>
    <n v="53"/>
    <n v="794947"/>
  </r>
  <r>
    <n v="34"/>
    <x v="2"/>
    <s v="EMP234"/>
    <n v="2020"/>
    <n v="1"/>
    <x v="4"/>
    <s v="6"/>
    <x v="0"/>
    <x v="2"/>
    <x v="2"/>
    <x v="0"/>
    <n v="14999"/>
    <n v="61"/>
    <n v="914939"/>
  </r>
  <r>
    <n v="34"/>
    <x v="2"/>
    <s v="EMP234"/>
    <n v="2020"/>
    <n v="1"/>
    <x v="4"/>
    <s v="7"/>
    <x v="0"/>
    <x v="2"/>
    <x v="2"/>
    <x v="0"/>
    <n v="14999"/>
    <n v="78"/>
    <n v="1169922"/>
  </r>
  <r>
    <n v="34"/>
    <x v="2"/>
    <s v="EMP234"/>
    <n v="2020"/>
    <n v="1"/>
    <x v="4"/>
    <s v="8"/>
    <x v="0"/>
    <x v="2"/>
    <x v="2"/>
    <x v="0"/>
    <n v="14999"/>
    <n v="56"/>
    <n v="839944"/>
  </r>
  <r>
    <n v="34"/>
    <x v="2"/>
    <s v="EMP234"/>
    <n v="2020"/>
    <n v="1"/>
    <x v="4"/>
    <s v="9"/>
    <x v="0"/>
    <x v="2"/>
    <x v="2"/>
    <x v="0"/>
    <n v="14999"/>
    <n v="48"/>
    <n v="719952"/>
  </r>
  <r>
    <n v="34"/>
    <x v="2"/>
    <s v="EMP234"/>
    <n v="2020"/>
    <n v="1"/>
    <x v="4"/>
    <s v="10"/>
    <x v="0"/>
    <x v="2"/>
    <x v="2"/>
    <x v="0"/>
    <n v="14999"/>
    <n v="71"/>
    <n v="1064929"/>
  </r>
  <r>
    <n v="34"/>
    <x v="2"/>
    <s v="EMP234"/>
    <n v="2020"/>
    <n v="1"/>
    <x v="4"/>
    <s v="11"/>
    <x v="0"/>
    <x v="2"/>
    <x v="2"/>
    <x v="0"/>
    <n v="14999"/>
    <n v="43"/>
    <n v="644957"/>
  </r>
  <r>
    <n v="34"/>
    <x v="2"/>
    <s v="EMP234"/>
    <n v="2020"/>
    <n v="1"/>
    <x v="4"/>
    <s v="12"/>
    <x v="0"/>
    <x v="2"/>
    <x v="2"/>
    <x v="0"/>
    <n v="14999"/>
    <n v="43"/>
    <n v="644957"/>
  </r>
  <r>
    <n v="34"/>
    <x v="2"/>
    <s v="EMP234"/>
    <n v="2020"/>
    <n v="1"/>
    <x v="4"/>
    <s v="13"/>
    <x v="0"/>
    <x v="2"/>
    <x v="2"/>
    <x v="0"/>
    <n v="14999"/>
    <n v="44"/>
    <n v="659956"/>
  </r>
  <r>
    <n v="34"/>
    <x v="2"/>
    <s v="EMP234"/>
    <n v="2020"/>
    <n v="2"/>
    <x v="5"/>
    <s v="14"/>
    <x v="0"/>
    <x v="2"/>
    <x v="2"/>
    <x v="0"/>
    <n v="14999"/>
    <n v="37"/>
    <n v="554963"/>
  </r>
  <r>
    <n v="34"/>
    <x v="2"/>
    <s v="EMP234"/>
    <n v="2020"/>
    <n v="2"/>
    <x v="5"/>
    <s v="15"/>
    <x v="0"/>
    <x v="2"/>
    <x v="2"/>
    <x v="0"/>
    <n v="14999"/>
    <n v="73"/>
    <n v="1094927"/>
  </r>
  <r>
    <n v="34"/>
    <x v="2"/>
    <s v="EMP234"/>
    <n v="2020"/>
    <n v="2"/>
    <x v="5"/>
    <s v="16"/>
    <x v="0"/>
    <x v="2"/>
    <x v="2"/>
    <x v="0"/>
    <n v="14999"/>
    <n v="72"/>
    <n v="1079928"/>
  </r>
  <r>
    <n v="34"/>
    <x v="2"/>
    <s v="EMP234"/>
    <n v="2020"/>
    <n v="2"/>
    <x v="5"/>
    <s v="17"/>
    <x v="0"/>
    <x v="2"/>
    <x v="2"/>
    <x v="0"/>
    <n v="14999"/>
    <n v="57"/>
    <n v="854943"/>
  </r>
  <r>
    <n v="34"/>
    <x v="2"/>
    <s v="EMP234"/>
    <n v="2020"/>
    <n v="2"/>
    <x v="5"/>
    <s v="18"/>
    <x v="0"/>
    <x v="2"/>
    <x v="2"/>
    <x v="0"/>
    <n v="14999"/>
    <n v="98"/>
    <n v="1469902"/>
  </r>
  <r>
    <n v="34"/>
    <x v="2"/>
    <s v="EMP234"/>
    <n v="2020"/>
    <n v="2"/>
    <x v="5"/>
    <s v="19"/>
    <x v="0"/>
    <x v="2"/>
    <x v="2"/>
    <x v="0"/>
    <n v="14999"/>
    <n v="77"/>
    <n v="1154923"/>
  </r>
  <r>
    <n v="34"/>
    <x v="2"/>
    <s v="EMP234"/>
    <n v="2020"/>
    <n v="2"/>
    <x v="5"/>
    <s v="20"/>
    <x v="0"/>
    <x v="2"/>
    <x v="2"/>
    <x v="0"/>
    <n v="14999"/>
    <n v="58"/>
    <n v="869942"/>
  </r>
  <r>
    <n v="34"/>
    <x v="2"/>
    <s v="EMP234"/>
    <n v="2020"/>
    <n v="2"/>
    <x v="5"/>
    <s v="21"/>
    <x v="0"/>
    <x v="2"/>
    <x v="2"/>
    <x v="0"/>
    <n v="14999"/>
    <n v="63"/>
    <n v="944937"/>
  </r>
  <r>
    <n v="34"/>
    <x v="2"/>
    <s v="EMP234"/>
    <n v="2020"/>
    <n v="2"/>
    <x v="5"/>
    <s v="22"/>
    <x v="0"/>
    <x v="2"/>
    <x v="2"/>
    <x v="0"/>
    <n v="14999"/>
    <n v="87"/>
    <n v="1304913"/>
  </r>
  <r>
    <n v="34"/>
    <x v="2"/>
    <s v="EMP234"/>
    <n v="2020"/>
    <n v="2"/>
    <x v="5"/>
    <s v="23"/>
    <x v="0"/>
    <x v="2"/>
    <x v="2"/>
    <x v="0"/>
    <n v="14999"/>
    <n v="59"/>
    <n v="884941"/>
  </r>
  <r>
    <n v="34"/>
    <x v="2"/>
    <s v="EMP234"/>
    <n v="2020"/>
    <n v="2"/>
    <x v="5"/>
    <s v="24"/>
    <x v="0"/>
    <x v="2"/>
    <x v="2"/>
    <x v="0"/>
    <n v="14999"/>
    <n v="49"/>
    <n v="734951"/>
  </r>
  <r>
    <n v="34"/>
    <x v="2"/>
    <s v="EMP234"/>
    <n v="2020"/>
    <n v="2"/>
    <x v="5"/>
    <s v="25"/>
    <x v="0"/>
    <x v="2"/>
    <x v="2"/>
    <x v="0"/>
    <n v="14999"/>
    <n v="30"/>
    <n v="449970"/>
  </r>
  <r>
    <n v="34"/>
    <x v="2"/>
    <s v="EMP234"/>
    <n v="2020"/>
    <n v="3"/>
    <x v="6"/>
    <s v="26"/>
    <x v="0"/>
    <x v="2"/>
    <x v="2"/>
    <x v="0"/>
    <n v="14999"/>
    <n v="31"/>
    <n v="464969"/>
  </r>
  <r>
    <n v="34"/>
    <x v="2"/>
    <s v="EMP234"/>
    <n v="2020"/>
    <n v="3"/>
    <x v="6"/>
    <s v="27"/>
    <x v="0"/>
    <x v="2"/>
    <x v="2"/>
    <x v="0"/>
    <n v="14999"/>
    <n v="34"/>
    <n v="509966"/>
  </r>
  <r>
    <n v="34"/>
    <x v="2"/>
    <s v="EMP234"/>
    <n v="2020"/>
    <n v="3"/>
    <x v="6"/>
    <s v="28"/>
    <x v="0"/>
    <x v="2"/>
    <x v="2"/>
    <x v="0"/>
    <n v="14999"/>
    <n v="28"/>
    <n v="419972"/>
  </r>
  <r>
    <n v="34"/>
    <x v="2"/>
    <s v="EMP234"/>
    <n v="2020"/>
    <n v="3"/>
    <x v="6"/>
    <s v="29"/>
    <x v="0"/>
    <x v="2"/>
    <x v="2"/>
    <x v="0"/>
    <n v="14999"/>
    <n v="23"/>
    <n v="344977"/>
  </r>
  <r>
    <n v="34"/>
    <x v="2"/>
    <s v="EMP234"/>
    <n v="2020"/>
    <n v="3"/>
    <x v="6"/>
    <s v="30"/>
    <x v="0"/>
    <x v="2"/>
    <x v="2"/>
    <x v="0"/>
    <n v="14999"/>
    <n v="27"/>
    <n v="404973"/>
  </r>
  <r>
    <n v="34"/>
    <x v="2"/>
    <s v="EMP234"/>
    <n v="2020"/>
    <n v="3"/>
    <x v="6"/>
    <s v="31"/>
    <x v="0"/>
    <x v="2"/>
    <x v="2"/>
    <x v="0"/>
    <n v="14999"/>
    <n v="25"/>
    <n v="374975"/>
  </r>
  <r>
    <n v="34"/>
    <x v="2"/>
    <s v="EMP234"/>
    <n v="2020"/>
    <n v="3"/>
    <x v="6"/>
    <s v="32"/>
    <x v="0"/>
    <x v="2"/>
    <x v="2"/>
    <x v="0"/>
    <n v="14999"/>
    <n v="45"/>
    <n v="674955"/>
  </r>
  <r>
    <n v="34"/>
    <x v="2"/>
    <s v="EMP234"/>
    <n v="2020"/>
    <n v="3"/>
    <x v="6"/>
    <s v="33"/>
    <x v="0"/>
    <x v="2"/>
    <x v="2"/>
    <x v="0"/>
    <n v="14999"/>
    <n v="45"/>
    <n v="674955"/>
  </r>
  <r>
    <n v="34"/>
    <x v="2"/>
    <s v="EMP234"/>
    <n v="2020"/>
    <n v="3"/>
    <x v="6"/>
    <s v="34"/>
    <x v="0"/>
    <x v="2"/>
    <x v="2"/>
    <x v="0"/>
    <n v="14999"/>
    <n v="33"/>
    <n v="494967"/>
  </r>
  <r>
    <n v="34"/>
    <x v="2"/>
    <s v="EMP234"/>
    <n v="2020"/>
    <n v="3"/>
    <x v="6"/>
    <s v="35"/>
    <x v="0"/>
    <x v="2"/>
    <x v="2"/>
    <x v="0"/>
    <n v="14999"/>
    <n v="31"/>
    <n v="464969"/>
  </r>
  <r>
    <n v="34"/>
    <x v="2"/>
    <s v="EMP234"/>
    <n v="2020"/>
    <n v="3"/>
    <x v="6"/>
    <s v="36"/>
    <x v="0"/>
    <x v="2"/>
    <x v="2"/>
    <x v="0"/>
    <n v="14999"/>
    <n v="30"/>
    <n v="449970"/>
  </r>
  <r>
    <n v="34"/>
    <x v="2"/>
    <s v="EMP234"/>
    <n v="2020"/>
    <n v="3"/>
    <x v="6"/>
    <s v="37"/>
    <x v="0"/>
    <x v="2"/>
    <x v="2"/>
    <x v="0"/>
    <n v="14999"/>
    <n v="52"/>
    <n v="779948"/>
  </r>
  <r>
    <n v="34"/>
    <x v="2"/>
    <s v="EMP234"/>
    <n v="2020"/>
    <n v="3"/>
    <x v="6"/>
    <s v="38"/>
    <x v="0"/>
    <x v="2"/>
    <x v="2"/>
    <x v="0"/>
    <n v="14999"/>
    <n v="38"/>
    <n v="569962"/>
  </r>
  <r>
    <n v="34"/>
    <x v="2"/>
    <s v="EMP234"/>
    <n v="2020"/>
    <n v="4"/>
    <x v="7"/>
    <s v="39"/>
    <x v="0"/>
    <x v="2"/>
    <x v="2"/>
    <x v="0"/>
    <n v="15666"/>
    <n v="26"/>
    <n v="407316"/>
  </r>
  <r>
    <n v="34"/>
    <x v="2"/>
    <s v="EMP234"/>
    <n v="2020"/>
    <n v="4"/>
    <x v="7"/>
    <s v="40"/>
    <x v="0"/>
    <x v="2"/>
    <x v="2"/>
    <x v="0"/>
    <n v="15666"/>
    <n v="31"/>
    <n v="485646"/>
  </r>
  <r>
    <n v="34"/>
    <x v="2"/>
    <s v="EMP234"/>
    <n v="2020"/>
    <n v="4"/>
    <x v="7"/>
    <s v="41"/>
    <x v="0"/>
    <x v="2"/>
    <x v="2"/>
    <x v="0"/>
    <n v="15666"/>
    <n v="27"/>
    <n v="422982"/>
  </r>
  <r>
    <n v="34"/>
    <x v="2"/>
    <s v="EMP234"/>
    <n v="2020"/>
    <n v="4"/>
    <x v="7"/>
    <s v="42"/>
    <x v="0"/>
    <x v="2"/>
    <x v="2"/>
    <x v="0"/>
    <n v="15666"/>
    <n v="17"/>
    <n v="266322"/>
  </r>
  <r>
    <n v="34"/>
    <x v="2"/>
    <s v="EMP234"/>
    <n v="2020"/>
    <n v="4"/>
    <x v="7"/>
    <s v="43"/>
    <x v="0"/>
    <x v="2"/>
    <x v="2"/>
    <x v="0"/>
    <n v="15666"/>
    <n v="17"/>
    <n v="266322"/>
  </r>
  <r>
    <n v="34"/>
    <x v="2"/>
    <s v="EMP234"/>
    <n v="2020"/>
    <n v="4"/>
    <x v="7"/>
    <s v="44"/>
    <x v="0"/>
    <x v="2"/>
    <x v="2"/>
    <x v="0"/>
    <n v="15666"/>
    <n v="19"/>
    <n v="297654"/>
  </r>
  <r>
    <n v="34"/>
    <x v="2"/>
    <s v="EMP234"/>
    <n v="2020"/>
    <n v="4"/>
    <x v="7"/>
    <s v="45"/>
    <x v="0"/>
    <x v="2"/>
    <x v="2"/>
    <x v="0"/>
    <n v="15666"/>
    <n v="23"/>
    <n v="360318"/>
  </r>
  <r>
    <n v="34"/>
    <x v="2"/>
    <s v="EMP234"/>
    <n v="2020"/>
    <n v="4"/>
    <x v="7"/>
    <s v="46"/>
    <x v="0"/>
    <x v="2"/>
    <x v="2"/>
    <x v="0"/>
    <n v="15666"/>
    <n v="16"/>
    <n v="250656"/>
  </r>
  <r>
    <n v="34"/>
    <x v="2"/>
    <s v="EMP234"/>
    <n v="2020"/>
    <n v="4"/>
    <x v="7"/>
    <s v="47"/>
    <x v="0"/>
    <x v="2"/>
    <x v="2"/>
    <x v="0"/>
    <n v="15666"/>
    <n v="27"/>
    <n v="422982"/>
  </r>
  <r>
    <n v="34"/>
    <x v="2"/>
    <s v="EMP234"/>
    <n v="2020"/>
    <n v="4"/>
    <x v="7"/>
    <s v="48"/>
    <x v="0"/>
    <x v="2"/>
    <x v="2"/>
    <x v="0"/>
    <n v="15666"/>
    <n v="22"/>
    <n v="344652"/>
  </r>
  <r>
    <n v="34"/>
    <x v="2"/>
    <s v="EMP234"/>
    <n v="2020"/>
    <n v="4"/>
    <x v="7"/>
    <s v="49"/>
    <x v="0"/>
    <x v="2"/>
    <x v="2"/>
    <x v="0"/>
    <n v="15666"/>
    <n v="17"/>
    <n v="266322"/>
  </r>
  <r>
    <n v="34"/>
    <x v="2"/>
    <s v="EMP234"/>
    <n v="2020"/>
    <n v="4"/>
    <x v="7"/>
    <s v="50"/>
    <x v="0"/>
    <x v="2"/>
    <x v="2"/>
    <x v="0"/>
    <n v="15666"/>
    <n v="16"/>
    <n v="250656"/>
  </r>
  <r>
    <n v="34"/>
    <x v="2"/>
    <s v="EMP234"/>
    <n v="2020"/>
    <n v="4"/>
    <x v="7"/>
    <s v="51"/>
    <x v="0"/>
    <x v="2"/>
    <x v="2"/>
    <x v="0"/>
    <n v="15666"/>
    <n v="8"/>
    <n v="125328"/>
  </r>
  <r>
    <n v="35"/>
    <x v="6"/>
    <s v="EMP244"/>
    <n v="2021"/>
    <n v="1"/>
    <x v="0"/>
    <s v="0"/>
    <x v="0"/>
    <x v="0"/>
    <x v="0"/>
    <x v="2"/>
    <n v="26070"/>
    <n v="26"/>
    <n v="677820"/>
  </r>
  <r>
    <n v="35"/>
    <x v="6"/>
    <s v="EMP244"/>
    <n v="2021"/>
    <n v="1"/>
    <x v="0"/>
    <s v="1"/>
    <x v="0"/>
    <x v="0"/>
    <x v="0"/>
    <x v="2"/>
    <n v="26070"/>
    <n v="26"/>
    <n v="677820"/>
  </r>
  <r>
    <n v="35"/>
    <x v="6"/>
    <s v="EMP244"/>
    <n v="2021"/>
    <n v="1"/>
    <x v="0"/>
    <s v="2"/>
    <x v="0"/>
    <x v="0"/>
    <x v="0"/>
    <x v="2"/>
    <n v="26070"/>
    <n v="41"/>
    <n v="1068870"/>
  </r>
  <r>
    <n v="35"/>
    <x v="6"/>
    <s v="EMP244"/>
    <n v="2021"/>
    <n v="1"/>
    <x v="0"/>
    <s v="3"/>
    <x v="0"/>
    <x v="0"/>
    <x v="0"/>
    <x v="2"/>
    <n v="26070"/>
    <n v="46"/>
    <n v="1199220"/>
  </r>
  <r>
    <n v="35"/>
    <x v="6"/>
    <s v="EMP244"/>
    <n v="2021"/>
    <n v="1"/>
    <x v="0"/>
    <s v="4"/>
    <x v="0"/>
    <x v="0"/>
    <x v="0"/>
    <x v="2"/>
    <n v="26070"/>
    <n v="35"/>
    <n v="912450"/>
  </r>
  <r>
    <n v="35"/>
    <x v="6"/>
    <s v="EMP244"/>
    <n v="2021"/>
    <n v="1"/>
    <x v="0"/>
    <s v="5"/>
    <x v="0"/>
    <x v="0"/>
    <x v="0"/>
    <x v="2"/>
    <n v="26070"/>
    <n v="34"/>
    <n v="886380"/>
  </r>
  <r>
    <n v="35"/>
    <x v="6"/>
    <s v="EMP244"/>
    <n v="2021"/>
    <n v="1"/>
    <x v="0"/>
    <s v="6"/>
    <x v="0"/>
    <x v="0"/>
    <x v="0"/>
    <x v="2"/>
    <n v="26070"/>
    <n v="59"/>
    <n v="1538130"/>
  </r>
  <r>
    <n v="35"/>
    <x v="6"/>
    <s v="EMP244"/>
    <n v="2021"/>
    <n v="1"/>
    <x v="0"/>
    <s v="7"/>
    <x v="0"/>
    <x v="0"/>
    <x v="0"/>
    <x v="2"/>
    <n v="26070"/>
    <n v="73"/>
    <n v="1903110"/>
  </r>
  <r>
    <n v="35"/>
    <x v="6"/>
    <s v="EMP244"/>
    <n v="2021"/>
    <n v="1"/>
    <x v="0"/>
    <s v="8"/>
    <x v="0"/>
    <x v="0"/>
    <x v="0"/>
    <x v="2"/>
    <n v="26070"/>
    <n v="78"/>
    <n v="2033460"/>
  </r>
  <r>
    <n v="35"/>
    <x v="6"/>
    <s v="EMP244"/>
    <n v="2021"/>
    <n v="1"/>
    <x v="0"/>
    <s v="9"/>
    <x v="0"/>
    <x v="0"/>
    <x v="0"/>
    <x v="2"/>
    <n v="26070"/>
    <n v="44"/>
    <n v="1147080"/>
  </r>
  <r>
    <n v="35"/>
    <x v="6"/>
    <s v="EMP244"/>
    <n v="2021"/>
    <n v="1"/>
    <x v="0"/>
    <s v="10"/>
    <x v="0"/>
    <x v="0"/>
    <x v="0"/>
    <x v="2"/>
    <n v="26070"/>
    <n v="60"/>
    <n v="1564200"/>
  </r>
  <r>
    <n v="35"/>
    <x v="6"/>
    <s v="EMP244"/>
    <n v="2021"/>
    <n v="1"/>
    <x v="0"/>
    <s v="11"/>
    <x v="0"/>
    <x v="0"/>
    <x v="0"/>
    <x v="2"/>
    <n v="26070"/>
    <n v="56"/>
    <n v="1459920"/>
  </r>
  <r>
    <n v="35"/>
    <x v="6"/>
    <s v="EMP244"/>
    <n v="2021"/>
    <n v="1"/>
    <x v="0"/>
    <s v="12"/>
    <x v="0"/>
    <x v="0"/>
    <x v="0"/>
    <x v="2"/>
    <n v="26070"/>
    <n v="28"/>
    <n v="729960"/>
  </r>
  <r>
    <n v="35"/>
    <x v="6"/>
    <s v="EMP244"/>
    <n v="2021"/>
    <n v="1"/>
    <x v="0"/>
    <s v="13"/>
    <x v="0"/>
    <x v="0"/>
    <x v="0"/>
    <x v="2"/>
    <n v="26070"/>
    <n v="39"/>
    <n v="1016730"/>
  </r>
  <r>
    <n v="35"/>
    <x v="6"/>
    <s v="EMP244"/>
    <n v="2021"/>
    <n v="2"/>
    <x v="1"/>
    <s v="14"/>
    <x v="0"/>
    <x v="0"/>
    <x v="0"/>
    <x v="2"/>
    <n v="26070"/>
    <n v="41"/>
    <n v="1068870"/>
  </r>
  <r>
    <n v="35"/>
    <x v="6"/>
    <s v="EMP244"/>
    <n v="2021"/>
    <n v="2"/>
    <x v="1"/>
    <s v="15"/>
    <x v="0"/>
    <x v="0"/>
    <x v="0"/>
    <x v="2"/>
    <n v="26070"/>
    <n v="57"/>
    <n v="1485990"/>
  </r>
  <r>
    <n v="35"/>
    <x v="6"/>
    <s v="EMP244"/>
    <n v="2021"/>
    <n v="2"/>
    <x v="1"/>
    <s v="16"/>
    <x v="0"/>
    <x v="0"/>
    <x v="0"/>
    <x v="2"/>
    <n v="26070"/>
    <n v="67"/>
    <n v="1746690"/>
  </r>
  <r>
    <n v="35"/>
    <x v="6"/>
    <s v="EMP244"/>
    <n v="2021"/>
    <n v="2"/>
    <x v="1"/>
    <s v="17"/>
    <x v="0"/>
    <x v="0"/>
    <x v="0"/>
    <x v="2"/>
    <n v="26070"/>
    <n v="50"/>
    <n v="1303500"/>
  </r>
  <r>
    <n v="35"/>
    <x v="6"/>
    <s v="EMP244"/>
    <n v="2021"/>
    <n v="2"/>
    <x v="1"/>
    <s v="18"/>
    <x v="0"/>
    <x v="0"/>
    <x v="0"/>
    <x v="2"/>
    <n v="26070"/>
    <n v="67"/>
    <n v="1746690"/>
  </r>
  <r>
    <n v="35"/>
    <x v="6"/>
    <s v="EMP244"/>
    <n v="2021"/>
    <n v="2"/>
    <x v="1"/>
    <s v="19"/>
    <x v="0"/>
    <x v="0"/>
    <x v="0"/>
    <x v="2"/>
    <n v="26070"/>
    <n v="64"/>
    <n v="1668480"/>
  </r>
  <r>
    <n v="35"/>
    <x v="6"/>
    <s v="EMP244"/>
    <n v="2021"/>
    <n v="2"/>
    <x v="1"/>
    <s v="20"/>
    <x v="0"/>
    <x v="0"/>
    <x v="0"/>
    <x v="2"/>
    <n v="26070"/>
    <n v="78"/>
    <n v="2033460"/>
  </r>
  <r>
    <n v="35"/>
    <x v="6"/>
    <s v="EMP244"/>
    <n v="2021"/>
    <n v="2"/>
    <x v="1"/>
    <s v="21"/>
    <x v="0"/>
    <x v="0"/>
    <x v="0"/>
    <x v="2"/>
    <n v="26070"/>
    <n v="65"/>
    <n v="1694550"/>
  </r>
  <r>
    <n v="35"/>
    <x v="6"/>
    <s v="EMP244"/>
    <n v="2021"/>
    <n v="2"/>
    <x v="1"/>
    <s v="22"/>
    <x v="0"/>
    <x v="0"/>
    <x v="0"/>
    <x v="2"/>
    <n v="26070"/>
    <n v="42"/>
    <n v="1094940"/>
  </r>
  <r>
    <n v="35"/>
    <x v="6"/>
    <s v="EMP244"/>
    <n v="2021"/>
    <n v="2"/>
    <x v="1"/>
    <s v="23"/>
    <x v="0"/>
    <x v="0"/>
    <x v="0"/>
    <x v="2"/>
    <n v="26070"/>
    <n v="52"/>
    <n v="1355640"/>
  </r>
  <r>
    <n v="35"/>
    <x v="6"/>
    <s v="EMP244"/>
    <n v="2021"/>
    <n v="2"/>
    <x v="1"/>
    <s v="24"/>
    <x v="0"/>
    <x v="0"/>
    <x v="0"/>
    <x v="2"/>
    <n v="26070"/>
    <n v="55"/>
    <n v="1433850"/>
  </r>
  <r>
    <n v="35"/>
    <x v="6"/>
    <s v="EMP244"/>
    <n v="2021"/>
    <n v="2"/>
    <x v="1"/>
    <s v="25"/>
    <x v="0"/>
    <x v="0"/>
    <x v="0"/>
    <x v="2"/>
    <n v="26070"/>
    <n v="31"/>
    <n v="808170"/>
  </r>
  <r>
    <n v="35"/>
    <x v="6"/>
    <s v="EMP244"/>
    <n v="2021"/>
    <n v="3"/>
    <x v="2"/>
    <s v="26"/>
    <x v="0"/>
    <x v="0"/>
    <x v="0"/>
    <x v="2"/>
    <n v="26070"/>
    <n v="31"/>
    <n v="808170"/>
  </r>
  <r>
    <n v="35"/>
    <x v="6"/>
    <s v="EMP244"/>
    <n v="2021"/>
    <n v="3"/>
    <x v="2"/>
    <s v="27"/>
    <x v="0"/>
    <x v="0"/>
    <x v="0"/>
    <x v="2"/>
    <n v="26070"/>
    <n v="28"/>
    <n v="729960"/>
  </r>
  <r>
    <n v="35"/>
    <x v="6"/>
    <s v="EMP244"/>
    <n v="2021"/>
    <n v="3"/>
    <x v="2"/>
    <s v="28"/>
    <x v="0"/>
    <x v="0"/>
    <x v="0"/>
    <x v="2"/>
    <n v="26070"/>
    <n v="29"/>
    <n v="756030"/>
  </r>
  <r>
    <n v="35"/>
    <x v="6"/>
    <s v="EMP244"/>
    <n v="2021"/>
    <n v="3"/>
    <x v="2"/>
    <s v="29"/>
    <x v="0"/>
    <x v="0"/>
    <x v="0"/>
    <x v="2"/>
    <n v="26070"/>
    <n v="23"/>
    <n v="599610"/>
  </r>
  <r>
    <n v="35"/>
    <x v="6"/>
    <s v="EMP244"/>
    <n v="2021"/>
    <n v="3"/>
    <x v="2"/>
    <s v="30"/>
    <x v="0"/>
    <x v="0"/>
    <x v="0"/>
    <x v="2"/>
    <n v="26070"/>
    <n v="21"/>
    <n v="547470"/>
  </r>
  <r>
    <n v="35"/>
    <x v="6"/>
    <s v="EMP244"/>
    <n v="2021"/>
    <n v="3"/>
    <x v="2"/>
    <s v="31"/>
    <x v="0"/>
    <x v="0"/>
    <x v="0"/>
    <x v="2"/>
    <n v="26070"/>
    <n v="41"/>
    <n v="1068870"/>
  </r>
  <r>
    <n v="35"/>
    <x v="6"/>
    <s v="EMP244"/>
    <n v="2021"/>
    <n v="3"/>
    <x v="2"/>
    <s v="32"/>
    <x v="0"/>
    <x v="0"/>
    <x v="0"/>
    <x v="2"/>
    <n v="26070"/>
    <n v="34"/>
    <n v="886380"/>
  </r>
  <r>
    <n v="35"/>
    <x v="6"/>
    <s v="EMP244"/>
    <n v="2021"/>
    <n v="3"/>
    <x v="2"/>
    <s v="33"/>
    <x v="0"/>
    <x v="0"/>
    <x v="0"/>
    <x v="2"/>
    <n v="26070"/>
    <n v="32"/>
    <n v="834240"/>
  </r>
  <r>
    <n v="35"/>
    <x v="6"/>
    <s v="EMP244"/>
    <n v="2021"/>
    <n v="3"/>
    <x v="2"/>
    <s v="34"/>
    <x v="0"/>
    <x v="0"/>
    <x v="0"/>
    <x v="2"/>
    <n v="26070"/>
    <n v="40"/>
    <n v="1042800"/>
  </r>
  <r>
    <n v="35"/>
    <x v="6"/>
    <s v="EMP244"/>
    <n v="2021"/>
    <n v="3"/>
    <x v="2"/>
    <s v="35"/>
    <x v="0"/>
    <x v="0"/>
    <x v="0"/>
    <x v="2"/>
    <n v="26070"/>
    <n v="25"/>
    <n v="651750"/>
  </r>
  <r>
    <n v="35"/>
    <x v="6"/>
    <s v="EMP244"/>
    <n v="2021"/>
    <n v="3"/>
    <x v="2"/>
    <s v="36"/>
    <x v="0"/>
    <x v="0"/>
    <x v="0"/>
    <x v="2"/>
    <n v="26070"/>
    <n v="43"/>
    <n v="1121010"/>
  </r>
  <r>
    <n v="35"/>
    <x v="6"/>
    <s v="EMP244"/>
    <n v="2021"/>
    <n v="3"/>
    <x v="2"/>
    <s v="37"/>
    <x v="0"/>
    <x v="0"/>
    <x v="0"/>
    <x v="2"/>
    <n v="26070"/>
    <n v="54"/>
    <n v="1407780"/>
  </r>
  <r>
    <n v="35"/>
    <x v="6"/>
    <s v="EMP244"/>
    <n v="2021"/>
    <n v="3"/>
    <x v="2"/>
    <s v="38"/>
    <x v="0"/>
    <x v="0"/>
    <x v="0"/>
    <x v="2"/>
    <n v="26070"/>
    <n v="53"/>
    <n v="1381710"/>
  </r>
  <r>
    <n v="35"/>
    <x v="6"/>
    <s v="EMP244"/>
    <n v="2021"/>
    <n v="4"/>
    <x v="3"/>
    <s v="39"/>
    <x v="0"/>
    <x v="0"/>
    <x v="0"/>
    <x v="2"/>
    <n v="26070"/>
    <n v="21"/>
    <n v="547470"/>
  </r>
  <r>
    <n v="35"/>
    <x v="6"/>
    <s v="EMP244"/>
    <n v="2021"/>
    <n v="4"/>
    <x v="3"/>
    <s v="40"/>
    <x v="0"/>
    <x v="0"/>
    <x v="0"/>
    <x v="2"/>
    <n v="26070"/>
    <n v="19"/>
    <n v="495330"/>
  </r>
  <r>
    <n v="35"/>
    <x v="6"/>
    <s v="EMP244"/>
    <n v="2021"/>
    <n v="4"/>
    <x v="3"/>
    <s v="41"/>
    <x v="0"/>
    <x v="0"/>
    <x v="0"/>
    <x v="2"/>
    <n v="26070"/>
    <n v="22"/>
    <n v="573540"/>
  </r>
  <r>
    <n v="35"/>
    <x v="6"/>
    <s v="EMP244"/>
    <n v="2021"/>
    <n v="4"/>
    <x v="3"/>
    <s v="42"/>
    <x v="0"/>
    <x v="0"/>
    <x v="0"/>
    <x v="2"/>
    <n v="26070"/>
    <n v="23"/>
    <n v="599610"/>
  </r>
  <r>
    <n v="35"/>
    <x v="6"/>
    <s v="EMP244"/>
    <n v="2021"/>
    <n v="4"/>
    <x v="3"/>
    <s v="43"/>
    <x v="0"/>
    <x v="0"/>
    <x v="0"/>
    <x v="2"/>
    <n v="26070"/>
    <n v="17"/>
    <n v="443190"/>
  </r>
  <r>
    <n v="35"/>
    <x v="6"/>
    <s v="EMP244"/>
    <n v="2021"/>
    <n v="4"/>
    <x v="3"/>
    <s v="44"/>
    <x v="0"/>
    <x v="0"/>
    <x v="0"/>
    <x v="2"/>
    <n v="26070"/>
    <n v="16"/>
    <n v="417120"/>
  </r>
  <r>
    <n v="35"/>
    <x v="6"/>
    <s v="EMP244"/>
    <n v="2021"/>
    <n v="4"/>
    <x v="3"/>
    <s v="45"/>
    <x v="0"/>
    <x v="0"/>
    <x v="0"/>
    <x v="2"/>
    <n v="26070"/>
    <n v="25"/>
    <n v="651750"/>
  </r>
  <r>
    <n v="35"/>
    <x v="6"/>
    <s v="EMP244"/>
    <n v="2021"/>
    <n v="4"/>
    <x v="3"/>
    <s v="46"/>
    <x v="0"/>
    <x v="0"/>
    <x v="0"/>
    <x v="2"/>
    <n v="26070"/>
    <n v="28"/>
    <n v="729960"/>
  </r>
  <r>
    <n v="35"/>
    <x v="6"/>
    <s v="EMP244"/>
    <n v="2021"/>
    <n v="4"/>
    <x v="3"/>
    <s v="47"/>
    <x v="0"/>
    <x v="0"/>
    <x v="0"/>
    <x v="2"/>
    <n v="26070"/>
    <n v="18"/>
    <n v="469260"/>
  </r>
  <r>
    <n v="35"/>
    <x v="6"/>
    <s v="EMP244"/>
    <n v="2021"/>
    <n v="4"/>
    <x v="3"/>
    <s v="48"/>
    <x v="0"/>
    <x v="0"/>
    <x v="0"/>
    <x v="2"/>
    <n v="26070"/>
    <n v="22"/>
    <n v="573540"/>
  </r>
  <r>
    <n v="35"/>
    <x v="6"/>
    <s v="EMP244"/>
    <n v="2021"/>
    <n v="4"/>
    <x v="3"/>
    <s v="49"/>
    <x v="0"/>
    <x v="0"/>
    <x v="0"/>
    <x v="2"/>
    <n v="26070"/>
    <n v="30"/>
    <n v="782100"/>
  </r>
  <r>
    <n v="35"/>
    <x v="6"/>
    <s v="EMP244"/>
    <n v="2021"/>
    <n v="4"/>
    <x v="3"/>
    <s v="50"/>
    <x v="0"/>
    <x v="0"/>
    <x v="0"/>
    <x v="2"/>
    <n v="26070"/>
    <n v="11"/>
    <n v="286770"/>
  </r>
  <r>
    <n v="35"/>
    <x v="6"/>
    <s v="EMP244"/>
    <n v="2021"/>
    <n v="4"/>
    <x v="3"/>
    <s v="51"/>
    <x v="0"/>
    <x v="0"/>
    <x v="0"/>
    <x v="2"/>
    <n v="26070"/>
    <n v="12"/>
    <n v="312840"/>
  </r>
  <r>
    <n v="36"/>
    <x v="6"/>
    <s v="EMP244"/>
    <n v="2020"/>
    <n v="1"/>
    <x v="4"/>
    <s v="0"/>
    <x v="0"/>
    <x v="0"/>
    <x v="0"/>
    <x v="2"/>
    <n v="22987"/>
    <n v="27"/>
    <n v="620649"/>
  </r>
  <r>
    <n v="36"/>
    <x v="6"/>
    <s v="EMP244"/>
    <n v="2020"/>
    <n v="1"/>
    <x v="4"/>
    <s v="1"/>
    <x v="0"/>
    <x v="0"/>
    <x v="0"/>
    <x v="2"/>
    <n v="22987"/>
    <n v="26"/>
    <n v="597662"/>
  </r>
  <r>
    <n v="36"/>
    <x v="6"/>
    <s v="EMP244"/>
    <n v="2020"/>
    <n v="1"/>
    <x v="4"/>
    <s v="2"/>
    <x v="0"/>
    <x v="0"/>
    <x v="0"/>
    <x v="2"/>
    <n v="22987"/>
    <n v="40"/>
    <n v="919480"/>
  </r>
  <r>
    <n v="36"/>
    <x v="6"/>
    <s v="EMP244"/>
    <n v="2020"/>
    <n v="1"/>
    <x v="4"/>
    <s v="3"/>
    <x v="0"/>
    <x v="0"/>
    <x v="0"/>
    <x v="2"/>
    <n v="22987"/>
    <n v="36"/>
    <n v="827532"/>
  </r>
  <r>
    <n v="36"/>
    <x v="6"/>
    <s v="EMP244"/>
    <n v="2020"/>
    <n v="1"/>
    <x v="4"/>
    <s v="4"/>
    <x v="0"/>
    <x v="0"/>
    <x v="0"/>
    <x v="2"/>
    <n v="22987"/>
    <n v="40"/>
    <n v="919480"/>
  </r>
  <r>
    <n v="36"/>
    <x v="6"/>
    <s v="EMP244"/>
    <n v="2020"/>
    <n v="1"/>
    <x v="4"/>
    <s v="5"/>
    <x v="0"/>
    <x v="0"/>
    <x v="0"/>
    <x v="2"/>
    <n v="22987"/>
    <n v="44"/>
    <n v="1011428"/>
  </r>
  <r>
    <n v="36"/>
    <x v="6"/>
    <s v="EMP244"/>
    <n v="2020"/>
    <n v="1"/>
    <x v="4"/>
    <s v="6"/>
    <x v="0"/>
    <x v="0"/>
    <x v="0"/>
    <x v="2"/>
    <n v="22987"/>
    <n v="61"/>
    <n v="1402207"/>
  </r>
  <r>
    <n v="36"/>
    <x v="6"/>
    <s v="EMP244"/>
    <n v="2020"/>
    <n v="1"/>
    <x v="4"/>
    <s v="7"/>
    <x v="0"/>
    <x v="0"/>
    <x v="0"/>
    <x v="2"/>
    <n v="22987"/>
    <n v="76"/>
    <n v="1747012"/>
  </r>
  <r>
    <n v="36"/>
    <x v="6"/>
    <s v="EMP244"/>
    <n v="2020"/>
    <n v="1"/>
    <x v="4"/>
    <s v="8"/>
    <x v="0"/>
    <x v="0"/>
    <x v="0"/>
    <x v="2"/>
    <n v="22987"/>
    <n v="77"/>
    <n v="1769999"/>
  </r>
  <r>
    <n v="36"/>
    <x v="6"/>
    <s v="EMP244"/>
    <n v="2020"/>
    <n v="1"/>
    <x v="4"/>
    <s v="9"/>
    <x v="0"/>
    <x v="0"/>
    <x v="0"/>
    <x v="2"/>
    <n v="22987"/>
    <n v="70"/>
    <n v="1609090"/>
  </r>
  <r>
    <n v="36"/>
    <x v="6"/>
    <s v="EMP244"/>
    <n v="2020"/>
    <n v="1"/>
    <x v="4"/>
    <s v="10"/>
    <x v="0"/>
    <x v="0"/>
    <x v="0"/>
    <x v="2"/>
    <n v="22987"/>
    <n v="59"/>
    <n v="1356233"/>
  </r>
  <r>
    <n v="36"/>
    <x v="6"/>
    <s v="EMP244"/>
    <n v="2020"/>
    <n v="1"/>
    <x v="4"/>
    <s v="11"/>
    <x v="0"/>
    <x v="0"/>
    <x v="0"/>
    <x v="2"/>
    <n v="22987"/>
    <n v="47"/>
    <n v="1080389"/>
  </r>
  <r>
    <n v="36"/>
    <x v="6"/>
    <s v="EMP244"/>
    <n v="2020"/>
    <n v="1"/>
    <x v="4"/>
    <s v="12"/>
    <x v="0"/>
    <x v="0"/>
    <x v="0"/>
    <x v="2"/>
    <n v="22987"/>
    <n v="38"/>
    <n v="873506"/>
  </r>
  <r>
    <n v="36"/>
    <x v="6"/>
    <s v="EMP244"/>
    <n v="2020"/>
    <n v="1"/>
    <x v="4"/>
    <s v="13"/>
    <x v="0"/>
    <x v="0"/>
    <x v="0"/>
    <x v="2"/>
    <n v="22987"/>
    <n v="46"/>
    <n v="1057402"/>
  </r>
  <r>
    <n v="36"/>
    <x v="6"/>
    <s v="EMP244"/>
    <n v="2020"/>
    <n v="2"/>
    <x v="5"/>
    <s v="14"/>
    <x v="0"/>
    <x v="0"/>
    <x v="0"/>
    <x v="2"/>
    <n v="22987"/>
    <n v="48"/>
    <n v="1103376"/>
  </r>
  <r>
    <n v="36"/>
    <x v="6"/>
    <s v="EMP244"/>
    <n v="2020"/>
    <n v="2"/>
    <x v="5"/>
    <s v="15"/>
    <x v="0"/>
    <x v="0"/>
    <x v="0"/>
    <x v="2"/>
    <n v="22987"/>
    <n v="61"/>
    <n v="1402207"/>
  </r>
  <r>
    <n v="36"/>
    <x v="6"/>
    <s v="EMP244"/>
    <n v="2020"/>
    <n v="2"/>
    <x v="5"/>
    <s v="16"/>
    <x v="0"/>
    <x v="0"/>
    <x v="0"/>
    <x v="2"/>
    <n v="22987"/>
    <n v="54"/>
    <n v="1241298"/>
  </r>
  <r>
    <n v="36"/>
    <x v="6"/>
    <s v="EMP244"/>
    <n v="2020"/>
    <n v="2"/>
    <x v="5"/>
    <s v="17"/>
    <x v="0"/>
    <x v="0"/>
    <x v="0"/>
    <x v="2"/>
    <n v="22987"/>
    <n v="61"/>
    <n v="1402207"/>
  </r>
  <r>
    <n v="36"/>
    <x v="6"/>
    <s v="EMP244"/>
    <n v="2020"/>
    <n v="2"/>
    <x v="5"/>
    <s v="18"/>
    <x v="0"/>
    <x v="0"/>
    <x v="0"/>
    <x v="2"/>
    <n v="22987"/>
    <n v="84"/>
    <n v="1930908"/>
  </r>
  <r>
    <n v="36"/>
    <x v="6"/>
    <s v="EMP244"/>
    <n v="2020"/>
    <n v="2"/>
    <x v="5"/>
    <s v="19"/>
    <x v="0"/>
    <x v="0"/>
    <x v="0"/>
    <x v="2"/>
    <n v="22987"/>
    <n v="77"/>
    <n v="1769999"/>
  </r>
  <r>
    <n v="36"/>
    <x v="6"/>
    <s v="EMP244"/>
    <n v="2020"/>
    <n v="2"/>
    <x v="5"/>
    <s v="20"/>
    <x v="0"/>
    <x v="0"/>
    <x v="0"/>
    <x v="2"/>
    <n v="22987"/>
    <n v="73"/>
    <n v="1678051"/>
  </r>
  <r>
    <n v="36"/>
    <x v="6"/>
    <s v="EMP244"/>
    <n v="2020"/>
    <n v="2"/>
    <x v="5"/>
    <s v="21"/>
    <x v="0"/>
    <x v="0"/>
    <x v="0"/>
    <x v="2"/>
    <n v="22987"/>
    <n v="77"/>
    <n v="1769999"/>
  </r>
  <r>
    <n v="36"/>
    <x v="6"/>
    <s v="EMP244"/>
    <n v="2020"/>
    <n v="2"/>
    <x v="5"/>
    <s v="22"/>
    <x v="0"/>
    <x v="0"/>
    <x v="0"/>
    <x v="2"/>
    <n v="22987"/>
    <n v="67"/>
    <n v="1540129"/>
  </r>
  <r>
    <n v="36"/>
    <x v="6"/>
    <s v="EMP244"/>
    <n v="2020"/>
    <n v="2"/>
    <x v="5"/>
    <s v="23"/>
    <x v="0"/>
    <x v="0"/>
    <x v="0"/>
    <x v="2"/>
    <n v="22987"/>
    <n v="67"/>
    <n v="1540129"/>
  </r>
  <r>
    <n v="36"/>
    <x v="6"/>
    <s v="EMP244"/>
    <n v="2020"/>
    <n v="2"/>
    <x v="5"/>
    <s v="24"/>
    <x v="0"/>
    <x v="0"/>
    <x v="0"/>
    <x v="2"/>
    <n v="22987"/>
    <n v="46"/>
    <n v="1057402"/>
  </r>
  <r>
    <n v="36"/>
    <x v="6"/>
    <s v="EMP244"/>
    <n v="2020"/>
    <n v="2"/>
    <x v="5"/>
    <s v="25"/>
    <x v="0"/>
    <x v="0"/>
    <x v="0"/>
    <x v="2"/>
    <n v="22987"/>
    <n v="46"/>
    <n v="1057402"/>
  </r>
  <r>
    <n v="36"/>
    <x v="6"/>
    <s v="EMP244"/>
    <n v="2020"/>
    <n v="3"/>
    <x v="6"/>
    <s v="26"/>
    <x v="0"/>
    <x v="0"/>
    <x v="0"/>
    <x v="2"/>
    <n v="22987"/>
    <n v="25"/>
    <n v="574675"/>
  </r>
  <r>
    <n v="36"/>
    <x v="6"/>
    <s v="EMP244"/>
    <n v="2020"/>
    <n v="3"/>
    <x v="6"/>
    <s v="27"/>
    <x v="0"/>
    <x v="0"/>
    <x v="0"/>
    <x v="2"/>
    <n v="22987"/>
    <n v="29"/>
    <n v="666623"/>
  </r>
  <r>
    <n v="36"/>
    <x v="6"/>
    <s v="EMP244"/>
    <n v="2020"/>
    <n v="3"/>
    <x v="6"/>
    <s v="28"/>
    <x v="0"/>
    <x v="0"/>
    <x v="0"/>
    <x v="2"/>
    <n v="22987"/>
    <n v="30"/>
    <n v="689610"/>
  </r>
  <r>
    <n v="36"/>
    <x v="6"/>
    <s v="EMP244"/>
    <n v="2020"/>
    <n v="3"/>
    <x v="6"/>
    <s v="29"/>
    <x v="0"/>
    <x v="0"/>
    <x v="0"/>
    <x v="2"/>
    <n v="22987"/>
    <n v="30"/>
    <n v="689610"/>
  </r>
  <r>
    <n v="36"/>
    <x v="6"/>
    <s v="EMP244"/>
    <n v="2020"/>
    <n v="3"/>
    <x v="6"/>
    <s v="30"/>
    <x v="0"/>
    <x v="0"/>
    <x v="0"/>
    <x v="2"/>
    <n v="22987"/>
    <n v="22"/>
    <n v="505714"/>
  </r>
  <r>
    <n v="36"/>
    <x v="6"/>
    <s v="EMP244"/>
    <n v="2020"/>
    <n v="3"/>
    <x v="6"/>
    <s v="31"/>
    <x v="0"/>
    <x v="0"/>
    <x v="0"/>
    <x v="2"/>
    <n v="22987"/>
    <n v="17"/>
    <n v="390779"/>
  </r>
  <r>
    <n v="36"/>
    <x v="6"/>
    <s v="EMP244"/>
    <n v="2020"/>
    <n v="3"/>
    <x v="6"/>
    <s v="32"/>
    <x v="0"/>
    <x v="0"/>
    <x v="0"/>
    <x v="2"/>
    <n v="22987"/>
    <n v="44"/>
    <n v="1011428"/>
  </r>
  <r>
    <n v="36"/>
    <x v="6"/>
    <s v="EMP244"/>
    <n v="2020"/>
    <n v="3"/>
    <x v="6"/>
    <s v="33"/>
    <x v="0"/>
    <x v="0"/>
    <x v="0"/>
    <x v="2"/>
    <n v="22987"/>
    <n v="23"/>
    <n v="528701"/>
  </r>
  <r>
    <n v="36"/>
    <x v="6"/>
    <s v="EMP244"/>
    <n v="2020"/>
    <n v="3"/>
    <x v="6"/>
    <s v="34"/>
    <x v="0"/>
    <x v="0"/>
    <x v="0"/>
    <x v="2"/>
    <n v="22987"/>
    <n v="42"/>
    <n v="965454"/>
  </r>
  <r>
    <n v="36"/>
    <x v="6"/>
    <s v="EMP244"/>
    <n v="2020"/>
    <n v="3"/>
    <x v="6"/>
    <s v="35"/>
    <x v="0"/>
    <x v="0"/>
    <x v="0"/>
    <x v="2"/>
    <n v="22987"/>
    <n v="28"/>
    <n v="643636"/>
  </r>
  <r>
    <n v="36"/>
    <x v="6"/>
    <s v="EMP244"/>
    <n v="2020"/>
    <n v="3"/>
    <x v="6"/>
    <s v="36"/>
    <x v="0"/>
    <x v="0"/>
    <x v="0"/>
    <x v="2"/>
    <n v="22987"/>
    <n v="27"/>
    <n v="620649"/>
  </r>
  <r>
    <n v="36"/>
    <x v="6"/>
    <s v="EMP244"/>
    <n v="2020"/>
    <n v="3"/>
    <x v="6"/>
    <s v="37"/>
    <x v="0"/>
    <x v="0"/>
    <x v="0"/>
    <x v="2"/>
    <n v="22987"/>
    <n v="52"/>
    <n v="1195324"/>
  </r>
  <r>
    <n v="36"/>
    <x v="6"/>
    <s v="EMP244"/>
    <n v="2020"/>
    <n v="3"/>
    <x v="6"/>
    <s v="38"/>
    <x v="0"/>
    <x v="0"/>
    <x v="0"/>
    <x v="2"/>
    <n v="22987"/>
    <n v="44"/>
    <n v="1011428"/>
  </r>
  <r>
    <n v="36"/>
    <x v="6"/>
    <s v="EMP244"/>
    <n v="2020"/>
    <n v="4"/>
    <x v="7"/>
    <s v="39"/>
    <x v="0"/>
    <x v="0"/>
    <x v="0"/>
    <x v="2"/>
    <n v="23505"/>
    <n v="33"/>
    <n v="775665"/>
  </r>
  <r>
    <n v="36"/>
    <x v="6"/>
    <s v="EMP244"/>
    <n v="2020"/>
    <n v="4"/>
    <x v="7"/>
    <s v="40"/>
    <x v="0"/>
    <x v="0"/>
    <x v="0"/>
    <x v="2"/>
    <n v="23505"/>
    <n v="16"/>
    <n v="376080"/>
  </r>
  <r>
    <n v="36"/>
    <x v="6"/>
    <s v="EMP244"/>
    <n v="2020"/>
    <n v="4"/>
    <x v="7"/>
    <s v="41"/>
    <x v="0"/>
    <x v="0"/>
    <x v="0"/>
    <x v="2"/>
    <n v="23505"/>
    <n v="31"/>
    <n v="728655"/>
  </r>
  <r>
    <n v="36"/>
    <x v="6"/>
    <s v="EMP244"/>
    <n v="2020"/>
    <n v="4"/>
    <x v="7"/>
    <s v="42"/>
    <x v="0"/>
    <x v="0"/>
    <x v="0"/>
    <x v="2"/>
    <n v="23505"/>
    <n v="12"/>
    <n v="282060"/>
  </r>
  <r>
    <n v="36"/>
    <x v="6"/>
    <s v="EMP244"/>
    <n v="2020"/>
    <n v="4"/>
    <x v="7"/>
    <s v="43"/>
    <x v="0"/>
    <x v="0"/>
    <x v="0"/>
    <x v="2"/>
    <n v="23505"/>
    <n v="19"/>
    <n v="446595"/>
  </r>
  <r>
    <n v="36"/>
    <x v="6"/>
    <s v="EMP244"/>
    <n v="2020"/>
    <n v="4"/>
    <x v="7"/>
    <s v="44"/>
    <x v="0"/>
    <x v="0"/>
    <x v="0"/>
    <x v="2"/>
    <n v="23505"/>
    <n v="12"/>
    <n v="282060"/>
  </r>
  <r>
    <n v="36"/>
    <x v="6"/>
    <s v="EMP244"/>
    <n v="2020"/>
    <n v="4"/>
    <x v="7"/>
    <s v="45"/>
    <x v="0"/>
    <x v="0"/>
    <x v="0"/>
    <x v="2"/>
    <n v="23505"/>
    <n v="25"/>
    <n v="587625"/>
  </r>
  <r>
    <n v="36"/>
    <x v="6"/>
    <s v="EMP244"/>
    <n v="2020"/>
    <n v="4"/>
    <x v="7"/>
    <s v="46"/>
    <x v="0"/>
    <x v="0"/>
    <x v="0"/>
    <x v="2"/>
    <n v="23505"/>
    <n v="25"/>
    <n v="587625"/>
  </r>
  <r>
    <n v="36"/>
    <x v="6"/>
    <s v="EMP244"/>
    <n v="2020"/>
    <n v="4"/>
    <x v="7"/>
    <s v="47"/>
    <x v="0"/>
    <x v="0"/>
    <x v="0"/>
    <x v="2"/>
    <n v="23505"/>
    <n v="27"/>
    <n v="634635"/>
  </r>
  <r>
    <n v="36"/>
    <x v="6"/>
    <s v="EMP244"/>
    <n v="2020"/>
    <n v="4"/>
    <x v="7"/>
    <s v="48"/>
    <x v="0"/>
    <x v="0"/>
    <x v="0"/>
    <x v="2"/>
    <n v="23505"/>
    <n v="25"/>
    <n v="587625"/>
  </r>
  <r>
    <n v="36"/>
    <x v="6"/>
    <s v="EMP244"/>
    <n v="2020"/>
    <n v="4"/>
    <x v="7"/>
    <s v="49"/>
    <x v="0"/>
    <x v="0"/>
    <x v="0"/>
    <x v="2"/>
    <n v="23505"/>
    <n v="18"/>
    <n v="423090"/>
  </r>
  <r>
    <n v="36"/>
    <x v="6"/>
    <s v="EMP244"/>
    <n v="2020"/>
    <n v="4"/>
    <x v="7"/>
    <s v="50"/>
    <x v="0"/>
    <x v="0"/>
    <x v="0"/>
    <x v="2"/>
    <n v="23505"/>
    <n v="16"/>
    <n v="376080"/>
  </r>
  <r>
    <n v="36"/>
    <x v="6"/>
    <s v="EMP244"/>
    <n v="2020"/>
    <n v="4"/>
    <x v="7"/>
    <s v="51"/>
    <x v="0"/>
    <x v="0"/>
    <x v="0"/>
    <x v="2"/>
    <n v="23505"/>
    <n v="8"/>
    <n v="188040"/>
  </r>
  <r>
    <n v="37"/>
    <x v="3"/>
    <s v="EMP234"/>
    <n v="2021"/>
    <n v="1"/>
    <x v="0"/>
    <s v="0"/>
    <x v="0"/>
    <x v="2"/>
    <x v="2"/>
    <x v="2"/>
    <n v="12220"/>
    <n v="19"/>
    <n v="232180"/>
  </r>
  <r>
    <n v="37"/>
    <x v="3"/>
    <s v="EMP234"/>
    <n v="2021"/>
    <n v="1"/>
    <x v="0"/>
    <s v="1"/>
    <x v="0"/>
    <x v="2"/>
    <x v="2"/>
    <x v="2"/>
    <n v="12220"/>
    <n v="32"/>
    <n v="391040"/>
  </r>
  <r>
    <n v="37"/>
    <x v="3"/>
    <s v="EMP234"/>
    <n v="2021"/>
    <n v="1"/>
    <x v="0"/>
    <s v="2"/>
    <x v="0"/>
    <x v="2"/>
    <x v="2"/>
    <x v="2"/>
    <n v="12220"/>
    <n v="41"/>
    <n v="501020"/>
  </r>
  <r>
    <n v="37"/>
    <x v="3"/>
    <s v="EMP234"/>
    <n v="2021"/>
    <n v="1"/>
    <x v="0"/>
    <s v="3"/>
    <x v="0"/>
    <x v="2"/>
    <x v="2"/>
    <x v="2"/>
    <n v="12220"/>
    <n v="55"/>
    <n v="672100"/>
  </r>
  <r>
    <n v="37"/>
    <x v="3"/>
    <s v="EMP234"/>
    <n v="2021"/>
    <n v="1"/>
    <x v="0"/>
    <s v="4"/>
    <x v="0"/>
    <x v="2"/>
    <x v="2"/>
    <x v="2"/>
    <n v="12220"/>
    <n v="21"/>
    <n v="256620"/>
  </r>
  <r>
    <n v="37"/>
    <x v="3"/>
    <s v="EMP234"/>
    <n v="2021"/>
    <n v="1"/>
    <x v="0"/>
    <s v="5"/>
    <x v="0"/>
    <x v="2"/>
    <x v="2"/>
    <x v="2"/>
    <n v="12220"/>
    <n v="45"/>
    <n v="549900"/>
  </r>
  <r>
    <n v="37"/>
    <x v="3"/>
    <s v="EMP234"/>
    <n v="2021"/>
    <n v="1"/>
    <x v="0"/>
    <s v="6"/>
    <x v="0"/>
    <x v="2"/>
    <x v="2"/>
    <x v="2"/>
    <n v="12220"/>
    <n v="62"/>
    <n v="757640"/>
  </r>
  <r>
    <n v="37"/>
    <x v="3"/>
    <s v="EMP234"/>
    <n v="2021"/>
    <n v="1"/>
    <x v="0"/>
    <s v="7"/>
    <x v="0"/>
    <x v="2"/>
    <x v="2"/>
    <x v="2"/>
    <n v="12220"/>
    <n v="65"/>
    <n v="794300"/>
  </r>
  <r>
    <n v="37"/>
    <x v="3"/>
    <s v="EMP234"/>
    <n v="2021"/>
    <n v="1"/>
    <x v="0"/>
    <s v="8"/>
    <x v="0"/>
    <x v="2"/>
    <x v="2"/>
    <x v="2"/>
    <n v="12220"/>
    <n v="61"/>
    <n v="745420"/>
  </r>
  <r>
    <n v="37"/>
    <x v="3"/>
    <s v="EMP234"/>
    <n v="2021"/>
    <n v="1"/>
    <x v="0"/>
    <s v="9"/>
    <x v="0"/>
    <x v="2"/>
    <x v="2"/>
    <x v="2"/>
    <n v="12220"/>
    <n v="46"/>
    <n v="562120"/>
  </r>
  <r>
    <n v="37"/>
    <x v="3"/>
    <s v="EMP234"/>
    <n v="2021"/>
    <n v="1"/>
    <x v="0"/>
    <s v="10"/>
    <x v="0"/>
    <x v="2"/>
    <x v="2"/>
    <x v="2"/>
    <n v="12220"/>
    <n v="52"/>
    <n v="635440"/>
  </r>
  <r>
    <n v="37"/>
    <x v="3"/>
    <s v="EMP234"/>
    <n v="2021"/>
    <n v="1"/>
    <x v="0"/>
    <s v="11"/>
    <x v="0"/>
    <x v="2"/>
    <x v="2"/>
    <x v="2"/>
    <n v="12220"/>
    <n v="24"/>
    <n v="293280"/>
  </r>
  <r>
    <n v="37"/>
    <x v="3"/>
    <s v="EMP234"/>
    <n v="2021"/>
    <n v="1"/>
    <x v="0"/>
    <s v="12"/>
    <x v="0"/>
    <x v="2"/>
    <x v="2"/>
    <x v="2"/>
    <n v="12220"/>
    <n v="45"/>
    <n v="549900"/>
  </r>
  <r>
    <n v="37"/>
    <x v="3"/>
    <s v="EMP234"/>
    <n v="2021"/>
    <n v="1"/>
    <x v="0"/>
    <s v="13"/>
    <x v="0"/>
    <x v="2"/>
    <x v="2"/>
    <x v="2"/>
    <n v="12220"/>
    <n v="52"/>
    <n v="635440"/>
  </r>
  <r>
    <n v="37"/>
    <x v="3"/>
    <s v="EMP234"/>
    <n v="2021"/>
    <n v="2"/>
    <x v="1"/>
    <s v="14"/>
    <x v="0"/>
    <x v="2"/>
    <x v="2"/>
    <x v="2"/>
    <n v="12220"/>
    <n v="50"/>
    <n v="611000"/>
  </r>
  <r>
    <n v="37"/>
    <x v="3"/>
    <s v="EMP234"/>
    <n v="2021"/>
    <n v="2"/>
    <x v="1"/>
    <s v="15"/>
    <x v="0"/>
    <x v="2"/>
    <x v="2"/>
    <x v="2"/>
    <n v="12220"/>
    <n v="59"/>
    <n v="720980"/>
  </r>
  <r>
    <n v="37"/>
    <x v="3"/>
    <s v="EMP234"/>
    <n v="2021"/>
    <n v="2"/>
    <x v="1"/>
    <s v="16"/>
    <x v="0"/>
    <x v="2"/>
    <x v="2"/>
    <x v="2"/>
    <n v="12220"/>
    <n v="57"/>
    <n v="696540"/>
  </r>
  <r>
    <n v="37"/>
    <x v="3"/>
    <s v="EMP234"/>
    <n v="2021"/>
    <n v="2"/>
    <x v="1"/>
    <s v="17"/>
    <x v="0"/>
    <x v="2"/>
    <x v="2"/>
    <x v="2"/>
    <n v="12220"/>
    <n v="54"/>
    <n v="659880"/>
  </r>
  <r>
    <n v="37"/>
    <x v="3"/>
    <s v="EMP234"/>
    <n v="2021"/>
    <n v="2"/>
    <x v="1"/>
    <s v="18"/>
    <x v="0"/>
    <x v="2"/>
    <x v="2"/>
    <x v="2"/>
    <n v="12220"/>
    <n v="74"/>
    <n v="904280"/>
  </r>
  <r>
    <n v="37"/>
    <x v="3"/>
    <s v="EMP234"/>
    <n v="2021"/>
    <n v="2"/>
    <x v="1"/>
    <s v="19"/>
    <x v="0"/>
    <x v="2"/>
    <x v="2"/>
    <x v="2"/>
    <n v="12220"/>
    <n v="58"/>
    <n v="708760"/>
  </r>
  <r>
    <n v="37"/>
    <x v="3"/>
    <s v="EMP234"/>
    <n v="2021"/>
    <n v="2"/>
    <x v="1"/>
    <s v="20"/>
    <x v="0"/>
    <x v="2"/>
    <x v="2"/>
    <x v="2"/>
    <n v="12220"/>
    <n v="78"/>
    <n v="953160"/>
  </r>
  <r>
    <n v="37"/>
    <x v="3"/>
    <s v="EMP234"/>
    <n v="2021"/>
    <n v="2"/>
    <x v="1"/>
    <s v="21"/>
    <x v="0"/>
    <x v="2"/>
    <x v="2"/>
    <x v="2"/>
    <n v="12220"/>
    <n v="65"/>
    <n v="794300"/>
  </r>
  <r>
    <n v="37"/>
    <x v="3"/>
    <s v="EMP234"/>
    <n v="2021"/>
    <n v="2"/>
    <x v="1"/>
    <s v="22"/>
    <x v="0"/>
    <x v="2"/>
    <x v="2"/>
    <x v="2"/>
    <n v="12220"/>
    <n v="60"/>
    <n v="733200"/>
  </r>
  <r>
    <n v="37"/>
    <x v="3"/>
    <s v="EMP234"/>
    <n v="2021"/>
    <n v="2"/>
    <x v="1"/>
    <s v="23"/>
    <x v="0"/>
    <x v="2"/>
    <x v="2"/>
    <x v="2"/>
    <n v="12220"/>
    <n v="55"/>
    <n v="672100"/>
  </r>
  <r>
    <n v="37"/>
    <x v="3"/>
    <s v="EMP234"/>
    <n v="2021"/>
    <n v="2"/>
    <x v="1"/>
    <s v="24"/>
    <x v="0"/>
    <x v="2"/>
    <x v="2"/>
    <x v="2"/>
    <n v="12220"/>
    <n v="40"/>
    <n v="488800"/>
  </r>
  <r>
    <n v="37"/>
    <x v="3"/>
    <s v="EMP234"/>
    <n v="2021"/>
    <n v="2"/>
    <x v="1"/>
    <s v="25"/>
    <x v="0"/>
    <x v="2"/>
    <x v="2"/>
    <x v="2"/>
    <n v="12220"/>
    <n v="28"/>
    <n v="342160"/>
  </r>
  <r>
    <n v="37"/>
    <x v="3"/>
    <s v="EMP234"/>
    <n v="2021"/>
    <n v="3"/>
    <x v="2"/>
    <s v="26"/>
    <x v="0"/>
    <x v="2"/>
    <x v="2"/>
    <x v="2"/>
    <n v="12220"/>
    <n v="26"/>
    <n v="317720"/>
  </r>
  <r>
    <n v="37"/>
    <x v="3"/>
    <s v="EMP234"/>
    <n v="2021"/>
    <n v="3"/>
    <x v="2"/>
    <s v="27"/>
    <x v="0"/>
    <x v="2"/>
    <x v="2"/>
    <x v="2"/>
    <n v="12220"/>
    <n v="36"/>
    <n v="439920"/>
  </r>
  <r>
    <n v="37"/>
    <x v="3"/>
    <s v="EMP234"/>
    <n v="2021"/>
    <n v="3"/>
    <x v="2"/>
    <s v="28"/>
    <x v="0"/>
    <x v="2"/>
    <x v="2"/>
    <x v="2"/>
    <n v="12220"/>
    <n v="24"/>
    <n v="293280"/>
  </r>
  <r>
    <n v="37"/>
    <x v="3"/>
    <s v="EMP234"/>
    <n v="2021"/>
    <n v="3"/>
    <x v="2"/>
    <s v="29"/>
    <x v="0"/>
    <x v="2"/>
    <x v="2"/>
    <x v="2"/>
    <n v="12220"/>
    <n v="29"/>
    <n v="354380"/>
  </r>
  <r>
    <n v="37"/>
    <x v="3"/>
    <s v="EMP234"/>
    <n v="2021"/>
    <n v="3"/>
    <x v="2"/>
    <s v="30"/>
    <x v="0"/>
    <x v="2"/>
    <x v="2"/>
    <x v="2"/>
    <n v="12220"/>
    <n v="23"/>
    <n v="281060"/>
  </r>
  <r>
    <n v="37"/>
    <x v="3"/>
    <s v="EMP234"/>
    <n v="2021"/>
    <n v="3"/>
    <x v="2"/>
    <s v="31"/>
    <x v="0"/>
    <x v="2"/>
    <x v="2"/>
    <x v="2"/>
    <n v="12220"/>
    <n v="28"/>
    <n v="342160"/>
  </r>
  <r>
    <n v="37"/>
    <x v="3"/>
    <s v="EMP234"/>
    <n v="2021"/>
    <n v="3"/>
    <x v="2"/>
    <s v="32"/>
    <x v="0"/>
    <x v="2"/>
    <x v="2"/>
    <x v="2"/>
    <n v="12220"/>
    <n v="40"/>
    <n v="488800"/>
  </r>
  <r>
    <n v="37"/>
    <x v="3"/>
    <s v="EMP234"/>
    <n v="2021"/>
    <n v="3"/>
    <x v="2"/>
    <s v="33"/>
    <x v="0"/>
    <x v="2"/>
    <x v="2"/>
    <x v="2"/>
    <n v="12220"/>
    <n v="34"/>
    <n v="415480"/>
  </r>
  <r>
    <n v="37"/>
    <x v="3"/>
    <s v="EMP234"/>
    <n v="2021"/>
    <n v="3"/>
    <x v="2"/>
    <s v="34"/>
    <x v="0"/>
    <x v="2"/>
    <x v="2"/>
    <x v="2"/>
    <n v="12220"/>
    <n v="36"/>
    <n v="439920"/>
  </r>
  <r>
    <n v="37"/>
    <x v="3"/>
    <s v="EMP234"/>
    <n v="2021"/>
    <n v="3"/>
    <x v="2"/>
    <s v="35"/>
    <x v="0"/>
    <x v="2"/>
    <x v="2"/>
    <x v="2"/>
    <n v="12220"/>
    <n v="38"/>
    <n v="464360"/>
  </r>
  <r>
    <n v="37"/>
    <x v="3"/>
    <s v="EMP234"/>
    <n v="2021"/>
    <n v="3"/>
    <x v="2"/>
    <s v="36"/>
    <x v="0"/>
    <x v="2"/>
    <x v="2"/>
    <x v="2"/>
    <n v="12220"/>
    <n v="34"/>
    <n v="415480"/>
  </r>
  <r>
    <n v="37"/>
    <x v="3"/>
    <s v="EMP234"/>
    <n v="2021"/>
    <n v="3"/>
    <x v="2"/>
    <s v="37"/>
    <x v="0"/>
    <x v="2"/>
    <x v="2"/>
    <x v="2"/>
    <n v="12220"/>
    <n v="54"/>
    <n v="659880"/>
  </r>
  <r>
    <n v="37"/>
    <x v="3"/>
    <s v="EMP234"/>
    <n v="2021"/>
    <n v="3"/>
    <x v="2"/>
    <s v="38"/>
    <x v="0"/>
    <x v="2"/>
    <x v="2"/>
    <x v="2"/>
    <n v="12220"/>
    <n v="48"/>
    <n v="586560"/>
  </r>
  <r>
    <n v="37"/>
    <x v="3"/>
    <s v="EMP234"/>
    <n v="2021"/>
    <n v="4"/>
    <x v="3"/>
    <s v="39"/>
    <x v="0"/>
    <x v="2"/>
    <x v="2"/>
    <x v="2"/>
    <n v="12999"/>
    <n v="23"/>
    <n v="298977"/>
  </r>
  <r>
    <n v="37"/>
    <x v="3"/>
    <s v="EMP234"/>
    <n v="2021"/>
    <n v="4"/>
    <x v="3"/>
    <s v="40"/>
    <x v="0"/>
    <x v="2"/>
    <x v="2"/>
    <x v="2"/>
    <n v="12999"/>
    <n v="25"/>
    <n v="324975"/>
  </r>
  <r>
    <n v="37"/>
    <x v="3"/>
    <s v="EMP234"/>
    <n v="2021"/>
    <n v="4"/>
    <x v="3"/>
    <s v="41"/>
    <x v="0"/>
    <x v="2"/>
    <x v="2"/>
    <x v="2"/>
    <n v="12999"/>
    <n v="23"/>
    <n v="298977"/>
  </r>
  <r>
    <n v="37"/>
    <x v="3"/>
    <s v="EMP234"/>
    <n v="2021"/>
    <n v="4"/>
    <x v="3"/>
    <s v="42"/>
    <x v="0"/>
    <x v="2"/>
    <x v="2"/>
    <x v="2"/>
    <n v="12999"/>
    <n v="17"/>
    <n v="220983"/>
  </r>
  <r>
    <n v="37"/>
    <x v="3"/>
    <s v="EMP234"/>
    <n v="2021"/>
    <n v="4"/>
    <x v="3"/>
    <s v="43"/>
    <x v="0"/>
    <x v="2"/>
    <x v="2"/>
    <x v="2"/>
    <n v="12999"/>
    <n v="15"/>
    <n v="194985"/>
  </r>
  <r>
    <n v="37"/>
    <x v="3"/>
    <s v="EMP234"/>
    <n v="2021"/>
    <n v="4"/>
    <x v="3"/>
    <s v="44"/>
    <x v="0"/>
    <x v="2"/>
    <x v="2"/>
    <x v="2"/>
    <n v="12999"/>
    <n v="19"/>
    <n v="246981"/>
  </r>
  <r>
    <n v="37"/>
    <x v="3"/>
    <s v="EMP234"/>
    <n v="2021"/>
    <n v="4"/>
    <x v="3"/>
    <s v="45"/>
    <x v="0"/>
    <x v="2"/>
    <x v="2"/>
    <x v="2"/>
    <n v="12999"/>
    <n v="20"/>
    <n v="259980"/>
  </r>
  <r>
    <n v="37"/>
    <x v="3"/>
    <s v="EMP234"/>
    <n v="2021"/>
    <n v="4"/>
    <x v="3"/>
    <s v="46"/>
    <x v="0"/>
    <x v="2"/>
    <x v="2"/>
    <x v="2"/>
    <n v="12999"/>
    <n v="23"/>
    <n v="298977"/>
  </r>
  <r>
    <n v="37"/>
    <x v="3"/>
    <s v="EMP234"/>
    <n v="2021"/>
    <n v="4"/>
    <x v="3"/>
    <s v="47"/>
    <x v="0"/>
    <x v="2"/>
    <x v="2"/>
    <x v="2"/>
    <n v="12999"/>
    <n v="27"/>
    <n v="350973"/>
  </r>
  <r>
    <n v="37"/>
    <x v="3"/>
    <s v="EMP234"/>
    <n v="2021"/>
    <n v="4"/>
    <x v="3"/>
    <s v="48"/>
    <x v="0"/>
    <x v="2"/>
    <x v="2"/>
    <x v="2"/>
    <n v="12999"/>
    <n v="24"/>
    <n v="311976"/>
  </r>
  <r>
    <n v="37"/>
    <x v="3"/>
    <s v="EMP234"/>
    <n v="2021"/>
    <n v="4"/>
    <x v="3"/>
    <s v="49"/>
    <x v="0"/>
    <x v="2"/>
    <x v="2"/>
    <x v="2"/>
    <n v="12999"/>
    <n v="20"/>
    <n v="259980"/>
  </r>
  <r>
    <n v="37"/>
    <x v="3"/>
    <s v="EMP234"/>
    <n v="2021"/>
    <n v="4"/>
    <x v="3"/>
    <s v="50"/>
    <x v="0"/>
    <x v="2"/>
    <x v="2"/>
    <x v="2"/>
    <n v="12999"/>
    <n v="14"/>
    <n v="181986"/>
  </r>
  <r>
    <n v="37"/>
    <x v="3"/>
    <s v="EMP234"/>
    <n v="2021"/>
    <n v="4"/>
    <x v="3"/>
    <s v="51"/>
    <x v="0"/>
    <x v="2"/>
    <x v="2"/>
    <x v="2"/>
    <n v="12999"/>
    <n v="9"/>
    <n v="116991"/>
  </r>
  <r>
    <n v="38"/>
    <x v="3"/>
    <s v="EMP234"/>
    <n v="2020"/>
    <n v="1"/>
    <x v="4"/>
    <s v="0"/>
    <x v="0"/>
    <x v="2"/>
    <x v="2"/>
    <x v="2"/>
    <n v="11385"/>
    <n v="27"/>
    <n v="307395"/>
  </r>
  <r>
    <n v="38"/>
    <x v="3"/>
    <s v="EMP234"/>
    <n v="2020"/>
    <n v="1"/>
    <x v="4"/>
    <s v="1"/>
    <x v="0"/>
    <x v="2"/>
    <x v="2"/>
    <x v="2"/>
    <n v="11385"/>
    <n v="33"/>
    <n v="375705"/>
  </r>
  <r>
    <n v="38"/>
    <x v="3"/>
    <s v="EMP234"/>
    <n v="2020"/>
    <n v="1"/>
    <x v="4"/>
    <s v="2"/>
    <x v="0"/>
    <x v="2"/>
    <x v="2"/>
    <x v="2"/>
    <n v="11385"/>
    <n v="31"/>
    <n v="352935"/>
  </r>
  <r>
    <n v="38"/>
    <x v="3"/>
    <s v="EMP234"/>
    <n v="2020"/>
    <n v="1"/>
    <x v="4"/>
    <s v="3"/>
    <x v="0"/>
    <x v="2"/>
    <x v="2"/>
    <x v="2"/>
    <n v="11385"/>
    <n v="26"/>
    <n v="296010"/>
  </r>
  <r>
    <n v="38"/>
    <x v="3"/>
    <s v="EMP234"/>
    <n v="2020"/>
    <n v="1"/>
    <x v="4"/>
    <s v="4"/>
    <x v="0"/>
    <x v="2"/>
    <x v="2"/>
    <x v="2"/>
    <n v="11385"/>
    <n v="46"/>
    <n v="523710"/>
  </r>
  <r>
    <n v="38"/>
    <x v="3"/>
    <s v="EMP234"/>
    <n v="2020"/>
    <n v="1"/>
    <x v="4"/>
    <s v="5"/>
    <x v="0"/>
    <x v="2"/>
    <x v="2"/>
    <x v="2"/>
    <n v="11385"/>
    <n v="63"/>
    <n v="717255"/>
  </r>
  <r>
    <n v="38"/>
    <x v="3"/>
    <s v="EMP234"/>
    <n v="2020"/>
    <n v="1"/>
    <x v="4"/>
    <s v="6"/>
    <x v="0"/>
    <x v="2"/>
    <x v="2"/>
    <x v="2"/>
    <n v="11385"/>
    <n v="65"/>
    <n v="740025"/>
  </r>
  <r>
    <n v="38"/>
    <x v="3"/>
    <s v="EMP234"/>
    <n v="2020"/>
    <n v="1"/>
    <x v="4"/>
    <s v="7"/>
    <x v="0"/>
    <x v="2"/>
    <x v="2"/>
    <x v="2"/>
    <n v="11385"/>
    <n v="61"/>
    <n v="694485"/>
  </r>
  <r>
    <n v="38"/>
    <x v="3"/>
    <s v="EMP234"/>
    <n v="2020"/>
    <n v="1"/>
    <x v="4"/>
    <s v="8"/>
    <x v="0"/>
    <x v="2"/>
    <x v="2"/>
    <x v="2"/>
    <n v="11385"/>
    <n v="64"/>
    <n v="728640"/>
  </r>
  <r>
    <n v="38"/>
    <x v="3"/>
    <s v="EMP234"/>
    <n v="2020"/>
    <n v="1"/>
    <x v="4"/>
    <s v="9"/>
    <x v="0"/>
    <x v="2"/>
    <x v="2"/>
    <x v="2"/>
    <n v="11385"/>
    <n v="58"/>
    <n v="660330"/>
  </r>
  <r>
    <n v="38"/>
    <x v="3"/>
    <s v="EMP234"/>
    <n v="2020"/>
    <n v="1"/>
    <x v="4"/>
    <s v="10"/>
    <x v="0"/>
    <x v="2"/>
    <x v="2"/>
    <x v="2"/>
    <n v="11385"/>
    <n v="50"/>
    <n v="569250"/>
  </r>
  <r>
    <n v="38"/>
    <x v="3"/>
    <s v="EMP234"/>
    <n v="2020"/>
    <n v="1"/>
    <x v="4"/>
    <s v="11"/>
    <x v="0"/>
    <x v="2"/>
    <x v="2"/>
    <x v="2"/>
    <n v="11385"/>
    <n v="54"/>
    <n v="614790"/>
  </r>
  <r>
    <n v="38"/>
    <x v="3"/>
    <s v="EMP234"/>
    <n v="2020"/>
    <n v="1"/>
    <x v="4"/>
    <s v="12"/>
    <x v="0"/>
    <x v="2"/>
    <x v="2"/>
    <x v="2"/>
    <n v="11385"/>
    <n v="42"/>
    <n v="478170"/>
  </r>
  <r>
    <n v="38"/>
    <x v="3"/>
    <s v="EMP234"/>
    <n v="2020"/>
    <n v="1"/>
    <x v="4"/>
    <s v="13"/>
    <x v="0"/>
    <x v="2"/>
    <x v="2"/>
    <x v="2"/>
    <n v="11385"/>
    <n v="43"/>
    <n v="489555"/>
  </r>
  <r>
    <n v="38"/>
    <x v="3"/>
    <s v="EMP234"/>
    <n v="2020"/>
    <n v="2"/>
    <x v="5"/>
    <s v="14"/>
    <x v="0"/>
    <x v="2"/>
    <x v="2"/>
    <x v="2"/>
    <n v="11385"/>
    <n v="57"/>
    <n v="648945"/>
  </r>
  <r>
    <n v="38"/>
    <x v="3"/>
    <s v="EMP234"/>
    <n v="2020"/>
    <n v="2"/>
    <x v="5"/>
    <s v="15"/>
    <x v="0"/>
    <x v="2"/>
    <x v="2"/>
    <x v="2"/>
    <n v="11385"/>
    <n v="68"/>
    <n v="774180"/>
  </r>
  <r>
    <n v="38"/>
    <x v="3"/>
    <s v="EMP234"/>
    <n v="2020"/>
    <n v="2"/>
    <x v="5"/>
    <s v="16"/>
    <x v="0"/>
    <x v="2"/>
    <x v="2"/>
    <x v="2"/>
    <n v="11385"/>
    <n v="72"/>
    <n v="819720"/>
  </r>
  <r>
    <n v="38"/>
    <x v="3"/>
    <s v="EMP234"/>
    <n v="2020"/>
    <n v="2"/>
    <x v="5"/>
    <s v="17"/>
    <x v="0"/>
    <x v="2"/>
    <x v="2"/>
    <x v="2"/>
    <n v="11385"/>
    <n v="75"/>
    <n v="853875"/>
  </r>
  <r>
    <n v="38"/>
    <x v="3"/>
    <s v="EMP234"/>
    <n v="2020"/>
    <n v="2"/>
    <x v="5"/>
    <s v="18"/>
    <x v="0"/>
    <x v="2"/>
    <x v="2"/>
    <x v="2"/>
    <n v="11385"/>
    <n v="54"/>
    <n v="614790"/>
  </r>
  <r>
    <n v="38"/>
    <x v="3"/>
    <s v="EMP234"/>
    <n v="2020"/>
    <n v="2"/>
    <x v="5"/>
    <s v="19"/>
    <x v="0"/>
    <x v="2"/>
    <x v="2"/>
    <x v="2"/>
    <n v="11385"/>
    <n v="67"/>
    <n v="762795"/>
  </r>
  <r>
    <n v="38"/>
    <x v="3"/>
    <s v="EMP234"/>
    <n v="2020"/>
    <n v="2"/>
    <x v="5"/>
    <s v="20"/>
    <x v="0"/>
    <x v="2"/>
    <x v="2"/>
    <x v="2"/>
    <n v="11385"/>
    <n v="79"/>
    <n v="899415"/>
  </r>
  <r>
    <n v="38"/>
    <x v="3"/>
    <s v="EMP234"/>
    <n v="2020"/>
    <n v="2"/>
    <x v="5"/>
    <s v="21"/>
    <x v="0"/>
    <x v="2"/>
    <x v="2"/>
    <x v="2"/>
    <n v="11385"/>
    <n v="47"/>
    <n v="535095"/>
  </r>
  <r>
    <n v="38"/>
    <x v="3"/>
    <s v="EMP234"/>
    <n v="2020"/>
    <n v="2"/>
    <x v="5"/>
    <s v="22"/>
    <x v="0"/>
    <x v="2"/>
    <x v="2"/>
    <x v="2"/>
    <n v="11385"/>
    <n v="65"/>
    <n v="740025"/>
  </r>
  <r>
    <n v="38"/>
    <x v="3"/>
    <s v="EMP234"/>
    <n v="2020"/>
    <n v="2"/>
    <x v="5"/>
    <s v="23"/>
    <x v="0"/>
    <x v="2"/>
    <x v="2"/>
    <x v="2"/>
    <n v="11385"/>
    <n v="54"/>
    <n v="614790"/>
  </r>
  <r>
    <n v="38"/>
    <x v="3"/>
    <s v="EMP234"/>
    <n v="2020"/>
    <n v="2"/>
    <x v="5"/>
    <s v="24"/>
    <x v="0"/>
    <x v="2"/>
    <x v="2"/>
    <x v="2"/>
    <n v="11385"/>
    <n v="33"/>
    <n v="375705"/>
  </r>
  <r>
    <n v="38"/>
    <x v="3"/>
    <s v="EMP234"/>
    <n v="2020"/>
    <n v="2"/>
    <x v="5"/>
    <s v="25"/>
    <x v="0"/>
    <x v="2"/>
    <x v="2"/>
    <x v="2"/>
    <n v="11385"/>
    <n v="25"/>
    <n v="284625"/>
  </r>
  <r>
    <n v="38"/>
    <x v="3"/>
    <s v="EMP234"/>
    <n v="2020"/>
    <n v="3"/>
    <x v="6"/>
    <s v="26"/>
    <x v="0"/>
    <x v="2"/>
    <x v="2"/>
    <x v="2"/>
    <n v="11385"/>
    <n v="26"/>
    <n v="296010"/>
  </r>
  <r>
    <n v="38"/>
    <x v="3"/>
    <s v="EMP234"/>
    <n v="2020"/>
    <n v="3"/>
    <x v="6"/>
    <s v="27"/>
    <x v="0"/>
    <x v="2"/>
    <x v="2"/>
    <x v="2"/>
    <n v="11385"/>
    <n v="35"/>
    <n v="398475"/>
  </r>
  <r>
    <n v="38"/>
    <x v="3"/>
    <s v="EMP234"/>
    <n v="2020"/>
    <n v="3"/>
    <x v="6"/>
    <s v="28"/>
    <x v="0"/>
    <x v="2"/>
    <x v="2"/>
    <x v="2"/>
    <n v="11385"/>
    <n v="23"/>
    <n v="261855"/>
  </r>
  <r>
    <n v="38"/>
    <x v="3"/>
    <s v="EMP234"/>
    <n v="2020"/>
    <n v="3"/>
    <x v="6"/>
    <s v="29"/>
    <x v="0"/>
    <x v="2"/>
    <x v="2"/>
    <x v="2"/>
    <n v="11385"/>
    <n v="25"/>
    <n v="284625"/>
  </r>
  <r>
    <n v="38"/>
    <x v="3"/>
    <s v="EMP234"/>
    <n v="2020"/>
    <n v="3"/>
    <x v="6"/>
    <s v="30"/>
    <x v="0"/>
    <x v="2"/>
    <x v="2"/>
    <x v="2"/>
    <n v="11385"/>
    <n v="16"/>
    <n v="182160"/>
  </r>
  <r>
    <n v="38"/>
    <x v="3"/>
    <s v="EMP234"/>
    <n v="2020"/>
    <n v="3"/>
    <x v="6"/>
    <s v="31"/>
    <x v="0"/>
    <x v="2"/>
    <x v="2"/>
    <x v="2"/>
    <n v="11385"/>
    <n v="28"/>
    <n v="318780"/>
  </r>
  <r>
    <n v="38"/>
    <x v="3"/>
    <s v="EMP234"/>
    <n v="2020"/>
    <n v="3"/>
    <x v="6"/>
    <s v="32"/>
    <x v="0"/>
    <x v="2"/>
    <x v="2"/>
    <x v="2"/>
    <n v="11385"/>
    <n v="27"/>
    <n v="307395"/>
  </r>
  <r>
    <n v="38"/>
    <x v="3"/>
    <s v="EMP234"/>
    <n v="2020"/>
    <n v="3"/>
    <x v="6"/>
    <s v="33"/>
    <x v="0"/>
    <x v="2"/>
    <x v="2"/>
    <x v="2"/>
    <n v="11385"/>
    <n v="23"/>
    <n v="261855"/>
  </r>
  <r>
    <n v="38"/>
    <x v="3"/>
    <s v="EMP234"/>
    <n v="2020"/>
    <n v="3"/>
    <x v="6"/>
    <s v="34"/>
    <x v="0"/>
    <x v="2"/>
    <x v="2"/>
    <x v="2"/>
    <n v="11385"/>
    <n v="46"/>
    <n v="523710"/>
  </r>
  <r>
    <n v="38"/>
    <x v="3"/>
    <s v="EMP234"/>
    <n v="2020"/>
    <n v="3"/>
    <x v="6"/>
    <s v="35"/>
    <x v="0"/>
    <x v="2"/>
    <x v="2"/>
    <x v="2"/>
    <n v="11385"/>
    <n v="34"/>
    <n v="387090"/>
  </r>
  <r>
    <n v="38"/>
    <x v="3"/>
    <s v="EMP234"/>
    <n v="2020"/>
    <n v="3"/>
    <x v="6"/>
    <s v="36"/>
    <x v="0"/>
    <x v="2"/>
    <x v="2"/>
    <x v="2"/>
    <n v="11385"/>
    <n v="50"/>
    <n v="569250"/>
  </r>
  <r>
    <n v="38"/>
    <x v="3"/>
    <s v="EMP234"/>
    <n v="2020"/>
    <n v="3"/>
    <x v="6"/>
    <s v="37"/>
    <x v="0"/>
    <x v="2"/>
    <x v="2"/>
    <x v="2"/>
    <n v="11385"/>
    <n v="50"/>
    <n v="569250"/>
  </r>
  <r>
    <n v="38"/>
    <x v="3"/>
    <s v="EMP234"/>
    <n v="2020"/>
    <n v="3"/>
    <x v="6"/>
    <s v="38"/>
    <x v="0"/>
    <x v="2"/>
    <x v="2"/>
    <x v="2"/>
    <n v="11385"/>
    <n v="36"/>
    <n v="409860"/>
  </r>
  <r>
    <n v="38"/>
    <x v="3"/>
    <s v="EMP234"/>
    <n v="2020"/>
    <n v="4"/>
    <x v="7"/>
    <s v="39"/>
    <x v="0"/>
    <x v="2"/>
    <x v="2"/>
    <x v="2"/>
    <n v="11999"/>
    <n v="27"/>
    <n v="323973"/>
  </r>
  <r>
    <n v="38"/>
    <x v="3"/>
    <s v="EMP234"/>
    <n v="2020"/>
    <n v="4"/>
    <x v="7"/>
    <s v="40"/>
    <x v="0"/>
    <x v="2"/>
    <x v="2"/>
    <x v="2"/>
    <n v="11999"/>
    <n v="37"/>
    <n v="443963"/>
  </r>
  <r>
    <n v="38"/>
    <x v="3"/>
    <s v="EMP234"/>
    <n v="2020"/>
    <n v="4"/>
    <x v="7"/>
    <s v="41"/>
    <x v="0"/>
    <x v="2"/>
    <x v="2"/>
    <x v="2"/>
    <n v="11999"/>
    <n v="25"/>
    <n v="299975"/>
  </r>
  <r>
    <n v="38"/>
    <x v="3"/>
    <s v="EMP234"/>
    <n v="2020"/>
    <n v="4"/>
    <x v="7"/>
    <s v="42"/>
    <x v="0"/>
    <x v="2"/>
    <x v="2"/>
    <x v="2"/>
    <n v="11999"/>
    <n v="21"/>
    <n v="251979"/>
  </r>
  <r>
    <n v="38"/>
    <x v="3"/>
    <s v="EMP234"/>
    <n v="2020"/>
    <n v="4"/>
    <x v="7"/>
    <s v="43"/>
    <x v="0"/>
    <x v="2"/>
    <x v="2"/>
    <x v="2"/>
    <n v="11999"/>
    <n v="17"/>
    <n v="203983"/>
  </r>
  <r>
    <n v="38"/>
    <x v="3"/>
    <s v="EMP234"/>
    <n v="2020"/>
    <n v="4"/>
    <x v="7"/>
    <s v="44"/>
    <x v="0"/>
    <x v="2"/>
    <x v="2"/>
    <x v="2"/>
    <n v="11999"/>
    <n v="16"/>
    <n v="191984"/>
  </r>
  <r>
    <n v="38"/>
    <x v="3"/>
    <s v="EMP234"/>
    <n v="2020"/>
    <n v="4"/>
    <x v="7"/>
    <s v="45"/>
    <x v="0"/>
    <x v="2"/>
    <x v="2"/>
    <x v="2"/>
    <n v="11999"/>
    <n v="23"/>
    <n v="275977"/>
  </r>
  <r>
    <n v="38"/>
    <x v="3"/>
    <s v="EMP234"/>
    <n v="2020"/>
    <n v="4"/>
    <x v="7"/>
    <s v="46"/>
    <x v="0"/>
    <x v="2"/>
    <x v="2"/>
    <x v="2"/>
    <n v="11999"/>
    <n v="16"/>
    <n v="191984"/>
  </r>
  <r>
    <n v="38"/>
    <x v="3"/>
    <s v="EMP234"/>
    <n v="2020"/>
    <n v="4"/>
    <x v="7"/>
    <s v="47"/>
    <x v="0"/>
    <x v="2"/>
    <x v="2"/>
    <x v="2"/>
    <n v="11999"/>
    <n v="29"/>
    <n v="347971"/>
  </r>
  <r>
    <n v="38"/>
    <x v="3"/>
    <s v="EMP234"/>
    <n v="2020"/>
    <n v="4"/>
    <x v="7"/>
    <s v="48"/>
    <x v="0"/>
    <x v="2"/>
    <x v="2"/>
    <x v="2"/>
    <n v="11999"/>
    <n v="18"/>
    <n v="215982"/>
  </r>
  <r>
    <n v="38"/>
    <x v="3"/>
    <s v="EMP234"/>
    <n v="2020"/>
    <n v="4"/>
    <x v="7"/>
    <s v="49"/>
    <x v="0"/>
    <x v="2"/>
    <x v="2"/>
    <x v="2"/>
    <n v="11999"/>
    <n v="24"/>
    <n v="287976"/>
  </r>
  <r>
    <n v="38"/>
    <x v="3"/>
    <s v="EMP234"/>
    <n v="2020"/>
    <n v="4"/>
    <x v="7"/>
    <s v="50"/>
    <x v="0"/>
    <x v="2"/>
    <x v="2"/>
    <x v="2"/>
    <n v="11999"/>
    <n v="15"/>
    <n v="179985"/>
  </r>
  <r>
    <n v="38"/>
    <x v="3"/>
    <s v="EMP234"/>
    <n v="2020"/>
    <n v="4"/>
    <x v="7"/>
    <s v="51"/>
    <x v="0"/>
    <x v="2"/>
    <x v="2"/>
    <x v="2"/>
    <n v="11999"/>
    <n v="12"/>
    <n v="143988"/>
  </r>
  <r>
    <n v="39"/>
    <x v="0"/>
    <s v="EMP256"/>
    <n v="2021"/>
    <n v="1"/>
    <x v="0"/>
    <s v="0"/>
    <x v="0"/>
    <x v="3"/>
    <x v="3"/>
    <x v="0"/>
    <n v="14550"/>
    <n v="20"/>
    <n v="291000"/>
  </r>
  <r>
    <n v="39"/>
    <x v="0"/>
    <s v="EMP256"/>
    <n v="2021"/>
    <n v="1"/>
    <x v="0"/>
    <s v="1"/>
    <x v="0"/>
    <x v="3"/>
    <x v="3"/>
    <x v="0"/>
    <n v="14550"/>
    <n v="24"/>
    <n v="349200"/>
  </r>
  <r>
    <n v="39"/>
    <x v="0"/>
    <s v="EMP256"/>
    <n v="2021"/>
    <n v="1"/>
    <x v="0"/>
    <s v="2"/>
    <x v="0"/>
    <x v="3"/>
    <x v="3"/>
    <x v="0"/>
    <n v="14550"/>
    <n v="32"/>
    <n v="465600"/>
  </r>
  <r>
    <n v="39"/>
    <x v="0"/>
    <s v="EMP256"/>
    <n v="2021"/>
    <n v="1"/>
    <x v="0"/>
    <s v="3"/>
    <x v="0"/>
    <x v="3"/>
    <x v="3"/>
    <x v="0"/>
    <n v="14550"/>
    <n v="35"/>
    <n v="509250"/>
  </r>
  <r>
    <n v="39"/>
    <x v="0"/>
    <s v="EMP256"/>
    <n v="2021"/>
    <n v="1"/>
    <x v="0"/>
    <s v="4"/>
    <x v="0"/>
    <x v="3"/>
    <x v="3"/>
    <x v="0"/>
    <n v="14550"/>
    <n v="24"/>
    <n v="349200"/>
  </r>
  <r>
    <n v="39"/>
    <x v="0"/>
    <s v="EMP256"/>
    <n v="2021"/>
    <n v="1"/>
    <x v="0"/>
    <s v="5"/>
    <x v="0"/>
    <x v="3"/>
    <x v="3"/>
    <x v="0"/>
    <n v="14550"/>
    <n v="47"/>
    <n v="683850"/>
  </r>
  <r>
    <n v="39"/>
    <x v="0"/>
    <s v="EMP256"/>
    <n v="2021"/>
    <n v="1"/>
    <x v="0"/>
    <s v="6"/>
    <x v="0"/>
    <x v="3"/>
    <x v="3"/>
    <x v="0"/>
    <n v="14550"/>
    <n v="69"/>
    <n v="1003950"/>
  </r>
  <r>
    <n v="39"/>
    <x v="0"/>
    <s v="EMP256"/>
    <n v="2021"/>
    <n v="1"/>
    <x v="0"/>
    <s v="7"/>
    <x v="0"/>
    <x v="3"/>
    <x v="3"/>
    <x v="0"/>
    <n v="14550"/>
    <n v="51"/>
    <n v="742050"/>
  </r>
  <r>
    <n v="39"/>
    <x v="0"/>
    <s v="EMP256"/>
    <n v="2021"/>
    <n v="1"/>
    <x v="0"/>
    <s v="8"/>
    <x v="0"/>
    <x v="3"/>
    <x v="3"/>
    <x v="0"/>
    <n v="14550"/>
    <n v="44"/>
    <n v="640200"/>
  </r>
  <r>
    <n v="39"/>
    <x v="0"/>
    <s v="EMP256"/>
    <n v="2021"/>
    <n v="1"/>
    <x v="0"/>
    <s v="9"/>
    <x v="0"/>
    <x v="3"/>
    <x v="3"/>
    <x v="0"/>
    <n v="14550"/>
    <n v="49"/>
    <n v="712950"/>
  </r>
  <r>
    <n v="39"/>
    <x v="0"/>
    <s v="EMP256"/>
    <n v="2021"/>
    <n v="1"/>
    <x v="0"/>
    <s v="10"/>
    <x v="0"/>
    <x v="3"/>
    <x v="3"/>
    <x v="0"/>
    <n v="14550"/>
    <n v="64"/>
    <n v="931200"/>
  </r>
  <r>
    <n v="39"/>
    <x v="0"/>
    <s v="EMP256"/>
    <n v="2021"/>
    <n v="1"/>
    <x v="0"/>
    <s v="11"/>
    <x v="0"/>
    <x v="3"/>
    <x v="3"/>
    <x v="0"/>
    <n v="14550"/>
    <n v="49"/>
    <n v="712950"/>
  </r>
  <r>
    <n v="39"/>
    <x v="0"/>
    <s v="EMP256"/>
    <n v="2021"/>
    <n v="1"/>
    <x v="0"/>
    <s v="12"/>
    <x v="0"/>
    <x v="3"/>
    <x v="3"/>
    <x v="0"/>
    <n v="14550"/>
    <n v="38"/>
    <n v="552900"/>
  </r>
  <r>
    <n v="39"/>
    <x v="0"/>
    <s v="EMP256"/>
    <n v="2021"/>
    <n v="1"/>
    <x v="0"/>
    <s v="13"/>
    <x v="0"/>
    <x v="3"/>
    <x v="3"/>
    <x v="0"/>
    <n v="14550"/>
    <n v="50"/>
    <n v="727500"/>
  </r>
  <r>
    <n v="39"/>
    <x v="0"/>
    <s v="EMP256"/>
    <n v="2021"/>
    <n v="2"/>
    <x v="1"/>
    <s v="14"/>
    <x v="0"/>
    <x v="3"/>
    <x v="3"/>
    <x v="0"/>
    <n v="14550"/>
    <n v="41"/>
    <n v="596550"/>
  </r>
  <r>
    <n v="39"/>
    <x v="0"/>
    <s v="EMP256"/>
    <n v="2021"/>
    <n v="2"/>
    <x v="1"/>
    <s v="15"/>
    <x v="0"/>
    <x v="3"/>
    <x v="3"/>
    <x v="0"/>
    <n v="14550"/>
    <n v="56"/>
    <n v="814800"/>
  </r>
  <r>
    <n v="39"/>
    <x v="0"/>
    <s v="EMP256"/>
    <n v="2021"/>
    <n v="2"/>
    <x v="1"/>
    <s v="16"/>
    <x v="0"/>
    <x v="3"/>
    <x v="3"/>
    <x v="0"/>
    <n v="14550"/>
    <n v="52"/>
    <n v="756600"/>
  </r>
  <r>
    <n v="39"/>
    <x v="0"/>
    <s v="EMP256"/>
    <n v="2021"/>
    <n v="2"/>
    <x v="1"/>
    <s v="17"/>
    <x v="0"/>
    <x v="3"/>
    <x v="3"/>
    <x v="0"/>
    <n v="14550"/>
    <n v="54"/>
    <n v="785700"/>
  </r>
  <r>
    <n v="39"/>
    <x v="0"/>
    <s v="EMP256"/>
    <n v="2021"/>
    <n v="2"/>
    <x v="1"/>
    <s v="18"/>
    <x v="0"/>
    <x v="3"/>
    <x v="3"/>
    <x v="0"/>
    <n v="14550"/>
    <n v="87"/>
    <n v="1265850"/>
  </r>
  <r>
    <n v="39"/>
    <x v="0"/>
    <s v="EMP256"/>
    <n v="2021"/>
    <n v="2"/>
    <x v="1"/>
    <s v="19"/>
    <x v="0"/>
    <x v="3"/>
    <x v="3"/>
    <x v="0"/>
    <n v="14550"/>
    <n v="50"/>
    <n v="727500"/>
  </r>
  <r>
    <n v="39"/>
    <x v="0"/>
    <s v="EMP256"/>
    <n v="2021"/>
    <n v="2"/>
    <x v="1"/>
    <s v="20"/>
    <x v="0"/>
    <x v="3"/>
    <x v="3"/>
    <x v="0"/>
    <n v="14550"/>
    <n v="66"/>
    <n v="960300"/>
  </r>
  <r>
    <n v="39"/>
    <x v="0"/>
    <s v="EMP256"/>
    <n v="2021"/>
    <n v="2"/>
    <x v="1"/>
    <s v="21"/>
    <x v="0"/>
    <x v="3"/>
    <x v="3"/>
    <x v="0"/>
    <n v="14550"/>
    <n v="54"/>
    <n v="785700"/>
  </r>
  <r>
    <n v="39"/>
    <x v="0"/>
    <s v="EMP256"/>
    <n v="2021"/>
    <n v="2"/>
    <x v="1"/>
    <s v="22"/>
    <x v="0"/>
    <x v="3"/>
    <x v="3"/>
    <x v="0"/>
    <n v="14550"/>
    <n v="70"/>
    <n v="1018500"/>
  </r>
  <r>
    <n v="39"/>
    <x v="0"/>
    <s v="EMP256"/>
    <n v="2021"/>
    <n v="2"/>
    <x v="1"/>
    <s v="23"/>
    <x v="0"/>
    <x v="3"/>
    <x v="3"/>
    <x v="0"/>
    <n v="14550"/>
    <n v="52"/>
    <n v="756600"/>
  </r>
  <r>
    <n v="39"/>
    <x v="0"/>
    <s v="EMP256"/>
    <n v="2021"/>
    <n v="2"/>
    <x v="1"/>
    <s v="24"/>
    <x v="0"/>
    <x v="3"/>
    <x v="3"/>
    <x v="0"/>
    <n v="14550"/>
    <n v="48"/>
    <n v="698400"/>
  </r>
  <r>
    <n v="39"/>
    <x v="0"/>
    <s v="EMP256"/>
    <n v="2021"/>
    <n v="2"/>
    <x v="1"/>
    <s v="25"/>
    <x v="0"/>
    <x v="3"/>
    <x v="3"/>
    <x v="0"/>
    <n v="14550"/>
    <n v="24"/>
    <n v="349200"/>
  </r>
  <r>
    <n v="39"/>
    <x v="0"/>
    <s v="EMP256"/>
    <n v="2021"/>
    <n v="3"/>
    <x v="2"/>
    <s v="26"/>
    <x v="0"/>
    <x v="3"/>
    <x v="3"/>
    <x v="0"/>
    <n v="14550"/>
    <n v="22"/>
    <n v="320100"/>
  </r>
  <r>
    <n v="39"/>
    <x v="0"/>
    <s v="EMP256"/>
    <n v="2021"/>
    <n v="3"/>
    <x v="2"/>
    <s v="27"/>
    <x v="0"/>
    <x v="3"/>
    <x v="3"/>
    <x v="0"/>
    <n v="14550"/>
    <n v="32"/>
    <n v="465600"/>
  </r>
  <r>
    <n v="39"/>
    <x v="0"/>
    <s v="EMP256"/>
    <n v="2021"/>
    <n v="3"/>
    <x v="2"/>
    <s v="28"/>
    <x v="0"/>
    <x v="3"/>
    <x v="3"/>
    <x v="0"/>
    <n v="14550"/>
    <n v="30"/>
    <n v="436500"/>
  </r>
  <r>
    <n v="39"/>
    <x v="0"/>
    <s v="EMP256"/>
    <n v="2021"/>
    <n v="3"/>
    <x v="2"/>
    <s v="29"/>
    <x v="0"/>
    <x v="3"/>
    <x v="3"/>
    <x v="0"/>
    <n v="14550"/>
    <n v="30"/>
    <n v="436500"/>
  </r>
  <r>
    <n v="39"/>
    <x v="0"/>
    <s v="EMP256"/>
    <n v="2021"/>
    <n v="3"/>
    <x v="2"/>
    <s v="30"/>
    <x v="0"/>
    <x v="3"/>
    <x v="3"/>
    <x v="0"/>
    <n v="14550"/>
    <n v="17"/>
    <n v="247350"/>
  </r>
  <r>
    <n v="39"/>
    <x v="0"/>
    <s v="EMP256"/>
    <n v="2021"/>
    <n v="3"/>
    <x v="2"/>
    <s v="31"/>
    <x v="0"/>
    <x v="3"/>
    <x v="3"/>
    <x v="0"/>
    <n v="14550"/>
    <n v="23"/>
    <n v="334650"/>
  </r>
  <r>
    <n v="39"/>
    <x v="0"/>
    <s v="EMP256"/>
    <n v="2021"/>
    <n v="3"/>
    <x v="2"/>
    <s v="32"/>
    <x v="0"/>
    <x v="3"/>
    <x v="3"/>
    <x v="0"/>
    <n v="14550"/>
    <n v="40"/>
    <n v="582000"/>
  </r>
  <r>
    <n v="39"/>
    <x v="0"/>
    <s v="EMP256"/>
    <n v="2021"/>
    <n v="3"/>
    <x v="2"/>
    <s v="33"/>
    <x v="0"/>
    <x v="3"/>
    <x v="3"/>
    <x v="0"/>
    <n v="14550"/>
    <n v="31"/>
    <n v="451050"/>
  </r>
  <r>
    <n v="39"/>
    <x v="0"/>
    <s v="EMP256"/>
    <n v="2021"/>
    <n v="3"/>
    <x v="2"/>
    <s v="34"/>
    <x v="0"/>
    <x v="3"/>
    <x v="3"/>
    <x v="0"/>
    <n v="14550"/>
    <n v="45"/>
    <n v="654750"/>
  </r>
  <r>
    <n v="39"/>
    <x v="0"/>
    <s v="EMP256"/>
    <n v="2021"/>
    <n v="3"/>
    <x v="2"/>
    <s v="35"/>
    <x v="0"/>
    <x v="3"/>
    <x v="3"/>
    <x v="0"/>
    <n v="14550"/>
    <n v="38"/>
    <n v="552900"/>
  </r>
  <r>
    <n v="39"/>
    <x v="0"/>
    <s v="EMP256"/>
    <n v="2021"/>
    <n v="3"/>
    <x v="2"/>
    <s v="36"/>
    <x v="0"/>
    <x v="3"/>
    <x v="3"/>
    <x v="0"/>
    <n v="14550"/>
    <n v="34"/>
    <n v="494700"/>
  </r>
  <r>
    <n v="39"/>
    <x v="0"/>
    <s v="EMP256"/>
    <n v="2021"/>
    <n v="3"/>
    <x v="2"/>
    <s v="37"/>
    <x v="0"/>
    <x v="3"/>
    <x v="3"/>
    <x v="0"/>
    <n v="14550"/>
    <n v="39"/>
    <n v="567450"/>
  </r>
  <r>
    <n v="39"/>
    <x v="0"/>
    <s v="EMP256"/>
    <n v="2021"/>
    <n v="3"/>
    <x v="2"/>
    <s v="38"/>
    <x v="0"/>
    <x v="3"/>
    <x v="3"/>
    <x v="0"/>
    <n v="14550"/>
    <n v="42"/>
    <n v="611100"/>
  </r>
  <r>
    <n v="39"/>
    <x v="0"/>
    <s v="EMP256"/>
    <n v="2021"/>
    <n v="4"/>
    <x v="3"/>
    <s v="39"/>
    <x v="0"/>
    <x v="3"/>
    <x v="3"/>
    <x v="0"/>
    <n v="14550"/>
    <n v="30"/>
    <n v="436500"/>
  </r>
  <r>
    <n v="39"/>
    <x v="0"/>
    <s v="EMP256"/>
    <n v="2021"/>
    <n v="4"/>
    <x v="3"/>
    <s v="40"/>
    <x v="0"/>
    <x v="3"/>
    <x v="3"/>
    <x v="0"/>
    <n v="14550"/>
    <n v="32"/>
    <n v="465600"/>
  </r>
  <r>
    <n v="39"/>
    <x v="0"/>
    <s v="EMP256"/>
    <n v="2021"/>
    <n v="4"/>
    <x v="3"/>
    <s v="41"/>
    <x v="0"/>
    <x v="3"/>
    <x v="3"/>
    <x v="0"/>
    <n v="14550"/>
    <n v="25"/>
    <n v="363750"/>
  </r>
  <r>
    <n v="39"/>
    <x v="0"/>
    <s v="EMP256"/>
    <n v="2021"/>
    <n v="4"/>
    <x v="3"/>
    <s v="42"/>
    <x v="0"/>
    <x v="3"/>
    <x v="3"/>
    <x v="0"/>
    <n v="14550"/>
    <n v="23"/>
    <n v="334650"/>
  </r>
  <r>
    <n v="39"/>
    <x v="0"/>
    <s v="EMP256"/>
    <n v="2021"/>
    <n v="4"/>
    <x v="3"/>
    <s v="43"/>
    <x v="0"/>
    <x v="3"/>
    <x v="3"/>
    <x v="0"/>
    <n v="14550"/>
    <n v="15"/>
    <n v="218250"/>
  </r>
  <r>
    <n v="39"/>
    <x v="0"/>
    <s v="EMP256"/>
    <n v="2021"/>
    <n v="4"/>
    <x v="3"/>
    <s v="44"/>
    <x v="0"/>
    <x v="3"/>
    <x v="3"/>
    <x v="0"/>
    <n v="14550"/>
    <n v="25"/>
    <n v="363750"/>
  </r>
  <r>
    <n v="39"/>
    <x v="0"/>
    <s v="EMP256"/>
    <n v="2021"/>
    <n v="4"/>
    <x v="3"/>
    <s v="45"/>
    <x v="0"/>
    <x v="3"/>
    <x v="3"/>
    <x v="0"/>
    <n v="14550"/>
    <n v="23"/>
    <n v="334650"/>
  </r>
  <r>
    <n v="39"/>
    <x v="0"/>
    <s v="EMP256"/>
    <n v="2021"/>
    <n v="4"/>
    <x v="3"/>
    <s v="46"/>
    <x v="0"/>
    <x v="3"/>
    <x v="3"/>
    <x v="0"/>
    <n v="14550"/>
    <n v="23"/>
    <n v="334650"/>
  </r>
  <r>
    <n v="39"/>
    <x v="0"/>
    <s v="EMP256"/>
    <n v="2021"/>
    <n v="4"/>
    <x v="3"/>
    <s v="47"/>
    <x v="0"/>
    <x v="3"/>
    <x v="3"/>
    <x v="0"/>
    <n v="14550"/>
    <n v="28"/>
    <n v="407400"/>
  </r>
  <r>
    <n v="39"/>
    <x v="0"/>
    <s v="EMP256"/>
    <n v="2021"/>
    <n v="4"/>
    <x v="3"/>
    <s v="48"/>
    <x v="0"/>
    <x v="3"/>
    <x v="3"/>
    <x v="0"/>
    <n v="14550"/>
    <n v="24"/>
    <n v="349200"/>
  </r>
  <r>
    <n v="39"/>
    <x v="0"/>
    <s v="EMP256"/>
    <n v="2021"/>
    <n v="4"/>
    <x v="3"/>
    <s v="49"/>
    <x v="0"/>
    <x v="3"/>
    <x v="3"/>
    <x v="0"/>
    <n v="14550"/>
    <n v="20"/>
    <n v="291000"/>
  </r>
  <r>
    <n v="39"/>
    <x v="0"/>
    <s v="EMP256"/>
    <n v="2021"/>
    <n v="4"/>
    <x v="3"/>
    <s v="50"/>
    <x v="0"/>
    <x v="3"/>
    <x v="3"/>
    <x v="0"/>
    <n v="14550"/>
    <n v="14"/>
    <n v="203700"/>
  </r>
  <r>
    <n v="39"/>
    <x v="0"/>
    <s v="EMP256"/>
    <n v="2021"/>
    <n v="4"/>
    <x v="3"/>
    <s v="51"/>
    <x v="0"/>
    <x v="3"/>
    <x v="3"/>
    <x v="0"/>
    <n v="14550"/>
    <n v="9"/>
    <n v="130950"/>
  </r>
  <r>
    <n v="40"/>
    <x v="0"/>
    <s v="EMP256"/>
    <n v="2020"/>
    <n v="1"/>
    <x v="4"/>
    <s v="0"/>
    <x v="0"/>
    <x v="3"/>
    <x v="3"/>
    <x v="0"/>
    <n v="12449"/>
    <n v="24"/>
    <n v="298776"/>
  </r>
  <r>
    <n v="40"/>
    <x v="0"/>
    <s v="EMP256"/>
    <n v="2020"/>
    <n v="1"/>
    <x v="4"/>
    <s v="1"/>
    <x v="0"/>
    <x v="3"/>
    <x v="3"/>
    <x v="0"/>
    <n v="12449"/>
    <n v="24"/>
    <n v="298776"/>
  </r>
  <r>
    <n v="40"/>
    <x v="0"/>
    <s v="EMP256"/>
    <n v="2020"/>
    <n v="1"/>
    <x v="4"/>
    <s v="2"/>
    <x v="0"/>
    <x v="3"/>
    <x v="3"/>
    <x v="0"/>
    <n v="12449"/>
    <n v="37"/>
    <n v="460613"/>
  </r>
  <r>
    <n v="40"/>
    <x v="0"/>
    <s v="EMP256"/>
    <n v="2020"/>
    <n v="1"/>
    <x v="4"/>
    <s v="3"/>
    <x v="0"/>
    <x v="3"/>
    <x v="3"/>
    <x v="0"/>
    <n v="12449"/>
    <n v="32"/>
    <n v="398368"/>
  </r>
  <r>
    <n v="40"/>
    <x v="0"/>
    <s v="EMP256"/>
    <n v="2020"/>
    <n v="1"/>
    <x v="4"/>
    <s v="4"/>
    <x v="0"/>
    <x v="3"/>
    <x v="3"/>
    <x v="0"/>
    <n v="12449"/>
    <n v="43"/>
    <n v="535307"/>
  </r>
  <r>
    <n v="40"/>
    <x v="0"/>
    <s v="EMP256"/>
    <n v="2020"/>
    <n v="1"/>
    <x v="4"/>
    <s v="5"/>
    <x v="0"/>
    <x v="3"/>
    <x v="3"/>
    <x v="0"/>
    <n v="12449"/>
    <n v="57"/>
    <n v="709593"/>
  </r>
  <r>
    <n v="40"/>
    <x v="0"/>
    <s v="EMP256"/>
    <n v="2020"/>
    <n v="1"/>
    <x v="4"/>
    <s v="6"/>
    <x v="0"/>
    <x v="3"/>
    <x v="3"/>
    <x v="0"/>
    <n v="12449"/>
    <n v="48"/>
    <n v="597552"/>
  </r>
  <r>
    <n v="40"/>
    <x v="0"/>
    <s v="EMP256"/>
    <n v="2020"/>
    <n v="1"/>
    <x v="4"/>
    <s v="7"/>
    <x v="0"/>
    <x v="3"/>
    <x v="3"/>
    <x v="0"/>
    <n v="12449"/>
    <n v="51"/>
    <n v="634899"/>
  </r>
  <r>
    <n v="40"/>
    <x v="0"/>
    <s v="EMP256"/>
    <n v="2020"/>
    <n v="1"/>
    <x v="4"/>
    <s v="8"/>
    <x v="0"/>
    <x v="3"/>
    <x v="3"/>
    <x v="0"/>
    <n v="12449"/>
    <n v="58"/>
    <n v="722042"/>
  </r>
  <r>
    <n v="40"/>
    <x v="0"/>
    <s v="EMP256"/>
    <n v="2020"/>
    <n v="1"/>
    <x v="4"/>
    <s v="9"/>
    <x v="0"/>
    <x v="3"/>
    <x v="3"/>
    <x v="0"/>
    <n v="12449"/>
    <n v="51"/>
    <n v="634899"/>
  </r>
  <r>
    <n v="40"/>
    <x v="0"/>
    <s v="EMP256"/>
    <n v="2020"/>
    <n v="1"/>
    <x v="4"/>
    <s v="10"/>
    <x v="0"/>
    <x v="3"/>
    <x v="3"/>
    <x v="0"/>
    <n v="12449"/>
    <n v="56"/>
    <n v="697144"/>
  </r>
  <r>
    <n v="40"/>
    <x v="0"/>
    <s v="EMP256"/>
    <n v="2020"/>
    <n v="1"/>
    <x v="4"/>
    <s v="11"/>
    <x v="0"/>
    <x v="3"/>
    <x v="3"/>
    <x v="0"/>
    <n v="12449"/>
    <n v="46"/>
    <n v="572654"/>
  </r>
  <r>
    <n v="40"/>
    <x v="0"/>
    <s v="EMP256"/>
    <n v="2020"/>
    <n v="1"/>
    <x v="4"/>
    <s v="12"/>
    <x v="0"/>
    <x v="3"/>
    <x v="3"/>
    <x v="0"/>
    <n v="12449"/>
    <n v="44"/>
    <n v="547756"/>
  </r>
  <r>
    <n v="40"/>
    <x v="0"/>
    <s v="EMP256"/>
    <n v="2020"/>
    <n v="1"/>
    <x v="4"/>
    <s v="13"/>
    <x v="0"/>
    <x v="3"/>
    <x v="3"/>
    <x v="0"/>
    <n v="12449"/>
    <n v="40"/>
    <n v="497960"/>
  </r>
  <r>
    <n v="40"/>
    <x v="0"/>
    <s v="EMP256"/>
    <n v="2020"/>
    <n v="2"/>
    <x v="5"/>
    <s v="14"/>
    <x v="0"/>
    <x v="3"/>
    <x v="3"/>
    <x v="0"/>
    <n v="12449"/>
    <n v="54"/>
    <n v="672246"/>
  </r>
  <r>
    <n v="40"/>
    <x v="0"/>
    <s v="EMP256"/>
    <n v="2020"/>
    <n v="2"/>
    <x v="5"/>
    <s v="15"/>
    <x v="0"/>
    <x v="3"/>
    <x v="3"/>
    <x v="0"/>
    <n v="12449"/>
    <n v="51"/>
    <n v="634899"/>
  </r>
  <r>
    <n v="40"/>
    <x v="0"/>
    <s v="EMP256"/>
    <n v="2020"/>
    <n v="2"/>
    <x v="5"/>
    <s v="16"/>
    <x v="0"/>
    <x v="3"/>
    <x v="3"/>
    <x v="0"/>
    <n v="12449"/>
    <n v="73"/>
    <n v="908777"/>
  </r>
  <r>
    <n v="40"/>
    <x v="0"/>
    <s v="EMP256"/>
    <n v="2020"/>
    <n v="2"/>
    <x v="5"/>
    <s v="17"/>
    <x v="0"/>
    <x v="3"/>
    <x v="3"/>
    <x v="0"/>
    <n v="12449"/>
    <n v="51"/>
    <n v="634899"/>
  </r>
  <r>
    <n v="40"/>
    <x v="0"/>
    <s v="EMP256"/>
    <n v="2020"/>
    <n v="2"/>
    <x v="5"/>
    <s v="18"/>
    <x v="0"/>
    <x v="3"/>
    <x v="3"/>
    <x v="0"/>
    <n v="12449"/>
    <n v="58"/>
    <n v="722042"/>
  </r>
  <r>
    <n v="40"/>
    <x v="0"/>
    <s v="EMP256"/>
    <n v="2020"/>
    <n v="2"/>
    <x v="5"/>
    <s v="19"/>
    <x v="0"/>
    <x v="3"/>
    <x v="3"/>
    <x v="0"/>
    <n v="12449"/>
    <n v="77"/>
    <n v="958573"/>
  </r>
  <r>
    <n v="40"/>
    <x v="0"/>
    <s v="EMP256"/>
    <n v="2020"/>
    <n v="2"/>
    <x v="5"/>
    <s v="20"/>
    <x v="0"/>
    <x v="3"/>
    <x v="3"/>
    <x v="0"/>
    <n v="12449"/>
    <n v="71"/>
    <n v="883879"/>
  </r>
  <r>
    <n v="40"/>
    <x v="0"/>
    <s v="EMP256"/>
    <n v="2020"/>
    <n v="2"/>
    <x v="5"/>
    <s v="21"/>
    <x v="0"/>
    <x v="3"/>
    <x v="3"/>
    <x v="0"/>
    <n v="12449"/>
    <n v="51"/>
    <n v="634899"/>
  </r>
  <r>
    <n v="40"/>
    <x v="0"/>
    <s v="EMP256"/>
    <n v="2020"/>
    <n v="2"/>
    <x v="5"/>
    <s v="22"/>
    <x v="0"/>
    <x v="3"/>
    <x v="3"/>
    <x v="0"/>
    <n v="12449"/>
    <n v="77"/>
    <n v="958573"/>
  </r>
  <r>
    <n v="40"/>
    <x v="0"/>
    <s v="EMP256"/>
    <n v="2020"/>
    <n v="2"/>
    <x v="5"/>
    <s v="23"/>
    <x v="0"/>
    <x v="3"/>
    <x v="3"/>
    <x v="0"/>
    <n v="12449"/>
    <n v="63"/>
    <n v="784287"/>
  </r>
  <r>
    <n v="40"/>
    <x v="0"/>
    <s v="EMP256"/>
    <n v="2020"/>
    <n v="2"/>
    <x v="5"/>
    <s v="24"/>
    <x v="0"/>
    <x v="3"/>
    <x v="3"/>
    <x v="0"/>
    <n v="12449"/>
    <n v="52"/>
    <n v="647348"/>
  </r>
  <r>
    <n v="40"/>
    <x v="0"/>
    <s v="EMP256"/>
    <n v="2020"/>
    <n v="2"/>
    <x v="5"/>
    <s v="25"/>
    <x v="0"/>
    <x v="3"/>
    <x v="3"/>
    <x v="0"/>
    <n v="12449"/>
    <n v="34"/>
    <n v="423266"/>
  </r>
  <r>
    <n v="40"/>
    <x v="0"/>
    <s v="EMP256"/>
    <n v="2020"/>
    <n v="3"/>
    <x v="6"/>
    <s v="26"/>
    <x v="0"/>
    <x v="3"/>
    <x v="3"/>
    <x v="0"/>
    <n v="12449"/>
    <n v="27"/>
    <n v="336123"/>
  </r>
  <r>
    <n v="40"/>
    <x v="0"/>
    <s v="EMP256"/>
    <n v="2020"/>
    <n v="3"/>
    <x v="6"/>
    <s v="27"/>
    <x v="0"/>
    <x v="3"/>
    <x v="3"/>
    <x v="0"/>
    <n v="12449"/>
    <n v="28"/>
    <n v="348572"/>
  </r>
  <r>
    <n v="40"/>
    <x v="0"/>
    <s v="EMP256"/>
    <n v="2020"/>
    <n v="3"/>
    <x v="6"/>
    <s v="28"/>
    <x v="0"/>
    <x v="3"/>
    <x v="3"/>
    <x v="0"/>
    <n v="12449"/>
    <n v="30"/>
    <n v="373470"/>
  </r>
  <r>
    <n v="40"/>
    <x v="0"/>
    <s v="EMP256"/>
    <n v="2020"/>
    <n v="3"/>
    <x v="6"/>
    <s v="29"/>
    <x v="0"/>
    <x v="3"/>
    <x v="3"/>
    <x v="0"/>
    <n v="12449"/>
    <n v="30"/>
    <n v="373470"/>
  </r>
  <r>
    <n v="40"/>
    <x v="0"/>
    <s v="EMP256"/>
    <n v="2020"/>
    <n v="3"/>
    <x v="6"/>
    <s v="30"/>
    <x v="0"/>
    <x v="3"/>
    <x v="3"/>
    <x v="0"/>
    <n v="12449"/>
    <n v="25"/>
    <n v="311225"/>
  </r>
  <r>
    <n v="40"/>
    <x v="0"/>
    <s v="EMP256"/>
    <n v="2020"/>
    <n v="3"/>
    <x v="6"/>
    <s v="31"/>
    <x v="0"/>
    <x v="3"/>
    <x v="3"/>
    <x v="0"/>
    <n v="12449"/>
    <n v="24"/>
    <n v="298776"/>
  </r>
  <r>
    <n v="40"/>
    <x v="0"/>
    <s v="EMP256"/>
    <n v="2020"/>
    <n v="3"/>
    <x v="6"/>
    <s v="32"/>
    <x v="0"/>
    <x v="3"/>
    <x v="3"/>
    <x v="0"/>
    <n v="12449"/>
    <n v="37"/>
    <n v="460613"/>
  </r>
  <r>
    <n v="40"/>
    <x v="0"/>
    <s v="EMP256"/>
    <n v="2020"/>
    <n v="3"/>
    <x v="6"/>
    <s v="33"/>
    <x v="0"/>
    <x v="3"/>
    <x v="3"/>
    <x v="0"/>
    <n v="12449"/>
    <n v="31"/>
    <n v="385919"/>
  </r>
  <r>
    <n v="40"/>
    <x v="0"/>
    <s v="EMP256"/>
    <n v="2020"/>
    <n v="3"/>
    <x v="6"/>
    <s v="34"/>
    <x v="0"/>
    <x v="3"/>
    <x v="3"/>
    <x v="0"/>
    <n v="12449"/>
    <n v="31"/>
    <n v="385919"/>
  </r>
  <r>
    <n v="40"/>
    <x v="0"/>
    <s v="EMP256"/>
    <n v="2020"/>
    <n v="3"/>
    <x v="6"/>
    <s v="35"/>
    <x v="0"/>
    <x v="3"/>
    <x v="3"/>
    <x v="0"/>
    <n v="12449"/>
    <n v="33"/>
    <n v="410817"/>
  </r>
  <r>
    <n v="40"/>
    <x v="0"/>
    <s v="EMP256"/>
    <n v="2020"/>
    <n v="3"/>
    <x v="6"/>
    <s v="36"/>
    <x v="0"/>
    <x v="3"/>
    <x v="3"/>
    <x v="0"/>
    <n v="12449"/>
    <n v="32"/>
    <n v="398368"/>
  </r>
  <r>
    <n v="40"/>
    <x v="0"/>
    <s v="EMP256"/>
    <n v="2020"/>
    <n v="3"/>
    <x v="6"/>
    <s v="37"/>
    <x v="0"/>
    <x v="3"/>
    <x v="3"/>
    <x v="0"/>
    <n v="12449"/>
    <n v="66"/>
    <n v="821634"/>
  </r>
  <r>
    <n v="40"/>
    <x v="0"/>
    <s v="EMP256"/>
    <n v="2020"/>
    <n v="3"/>
    <x v="6"/>
    <s v="38"/>
    <x v="0"/>
    <x v="3"/>
    <x v="3"/>
    <x v="0"/>
    <n v="12449"/>
    <n v="48"/>
    <n v="597552"/>
  </r>
  <r>
    <n v="40"/>
    <x v="0"/>
    <s v="EMP256"/>
    <n v="2020"/>
    <n v="4"/>
    <x v="7"/>
    <s v="39"/>
    <x v="0"/>
    <x v="3"/>
    <x v="3"/>
    <x v="0"/>
    <n v="12449"/>
    <n v="33"/>
    <n v="410817"/>
  </r>
  <r>
    <n v="40"/>
    <x v="0"/>
    <s v="EMP256"/>
    <n v="2020"/>
    <n v="4"/>
    <x v="7"/>
    <s v="40"/>
    <x v="0"/>
    <x v="3"/>
    <x v="3"/>
    <x v="0"/>
    <n v="12449"/>
    <n v="22"/>
    <n v="273878"/>
  </r>
  <r>
    <n v="40"/>
    <x v="0"/>
    <s v="EMP256"/>
    <n v="2020"/>
    <n v="4"/>
    <x v="7"/>
    <s v="41"/>
    <x v="0"/>
    <x v="3"/>
    <x v="3"/>
    <x v="0"/>
    <n v="12449"/>
    <n v="18"/>
    <n v="224082"/>
  </r>
  <r>
    <n v="40"/>
    <x v="0"/>
    <s v="EMP256"/>
    <n v="2020"/>
    <n v="4"/>
    <x v="7"/>
    <s v="42"/>
    <x v="0"/>
    <x v="3"/>
    <x v="3"/>
    <x v="0"/>
    <n v="12449"/>
    <n v="23"/>
    <n v="286327"/>
  </r>
  <r>
    <n v="40"/>
    <x v="0"/>
    <s v="EMP256"/>
    <n v="2020"/>
    <n v="4"/>
    <x v="7"/>
    <s v="43"/>
    <x v="0"/>
    <x v="3"/>
    <x v="3"/>
    <x v="0"/>
    <n v="12449"/>
    <n v="21"/>
    <n v="261429"/>
  </r>
  <r>
    <n v="40"/>
    <x v="0"/>
    <s v="EMP256"/>
    <n v="2020"/>
    <n v="4"/>
    <x v="7"/>
    <s v="44"/>
    <x v="0"/>
    <x v="3"/>
    <x v="3"/>
    <x v="0"/>
    <n v="12449"/>
    <n v="17"/>
    <n v="211633"/>
  </r>
  <r>
    <n v="40"/>
    <x v="0"/>
    <s v="EMP256"/>
    <n v="2020"/>
    <n v="4"/>
    <x v="7"/>
    <s v="45"/>
    <x v="0"/>
    <x v="3"/>
    <x v="3"/>
    <x v="0"/>
    <n v="12449"/>
    <n v="18"/>
    <n v="224082"/>
  </r>
  <r>
    <n v="40"/>
    <x v="0"/>
    <s v="EMP256"/>
    <n v="2020"/>
    <n v="4"/>
    <x v="7"/>
    <s v="46"/>
    <x v="0"/>
    <x v="3"/>
    <x v="3"/>
    <x v="0"/>
    <n v="12449"/>
    <n v="22"/>
    <n v="273878"/>
  </r>
  <r>
    <n v="40"/>
    <x v="0"/>
    <s v="EMP256"/>
    <n v="2020"/>
    <n v="4"/>
    <x v="7"/>
    <s v="47"/>
    <x v="0"/>
    <x v="3"/>
    <x v="3"/>
    <x v="0"/>
    <n v="12449"/>
    <n v="28"/>
    <n v="348572"/>
  </r>
  <r>
    <n v="40"/>
    <x v="0"/>
    <s v="EMP256"/>
    <n v="2020"/>
    <n v="4"/>
    <x v="7"/>
    <s v="48"/>
    <x v="0"/>
    <x v="3"/>
    <x v="3"/>
    <x v="0"/>
    <n v="12449"/>
    <n v="22"/>
    <n v="273878"/>
  </r>
  <r>
    <n v="40"/>
    <x v="0"/>
    <s v="EMP256"/>
    <n v="2020"/>
    <n v="4"/>
    <x v="7"/>
    <s v="49"/>
    <x v="0"/>
    <x v="3"/>
    <x v="3"/>
    <x v="0"/>
    <n v="12449"/>
    <n v="27"/>
    <n v="336123"/>
  </r>
  <r>
    <n v="40"/>
    <x v="0"/>
    <s v="EMP256"/>
    <n v="2020"/>
    <n v="4"/>
    <x v="7"/>
    <s v="50"/>
    <x v="0"/>
    <x v="3"/>
    <x v="3"/>
    <x v="0"/>
    <n v="12449"/>
    <n v="17"/>
    <n v="211633"/>
  </r>
  <r>
    <n v="40"/>
    <x v="0"/>
    <s v="EMP256"/>
    <n v="2020"/>
    <n v="4"/>
    <x v="7"/>
    <s v="51"/>
    <x v="0"/>
    <x v="3"/>
    <x v="3"/>
    <x v="0"/>
    <n v="12449"/>
    <n v="9"/>
    <n v="112041"/>
  </r>
  <r>
    <n v="41"/>
    <x v="7"/>
    <s v="EMP244"/>
    <n v="2021"/>
    <n v="1"/>
    <x v="0"/>
    <s v="0"/>
    <x v="0"/>
    <x v="0"/>
    <x v="0"/>
    <x v="0"/>
    <n v="12020"/>
    <n v="21"/>
    <n v="252420"/>
  </r>
  <r>
    <n v="41"/>
    <x v="7"/>
    <s v="EMP244"/>
    <n v="2021"/>
    <n v="1"/>
    <x v="0"/>
    <s v="1"/>
    <x v="0"/>
    <x v="0"/>
    <x v="0"/>
    <x v="0"/>
    <n v="12020"/>
    <n v="20"/>
    <n v="240400"/>
  </r>
  <r>
    <n v="41"/>
    <x v="7"/>
    <s v="EMP244"/>
    <n v="2021"/>
    <n v="1"/>
    <x v="0"/>
    <s v="2"/>
    <x v="0"/>
    <x v="0"/>
    <x v="0"/>
    <x v="0"/>
    <n v="12020"/>
    <n v="34"/>
    <n v="408680"/>
  </r>
  <r>
    <n v="41"/>
    <x v="7"/>
    <s v="EMP244"/>
    <n v="2021"/>
    <n v="1"/>
    <x v="0"/>
    <s v="3"/>
    <x v="0"/>
    <x v="0"/>
    <x v="0"/>
    <x v="0"/>
    <n v="12020"/>
    <n v="37"/>
    <n v="444740"/>
  </r>
  <r>
    <n v="41"/>
    <x v="7"/>
    <s v="EMP244"/>
    <n v="2021"/>
    <n v="1"/>
    <x v="0"/>
    <s v="4"/>
    <x v="0"/>
    <x v="0"/>
    <x v="0"/>
    <x v="0"/>
    <n v="12020"/>
    <n v="39"/>
    <n v="468780"/>
  </r>
  <r>
    <n v="41"/>
    <x v="7"/>
    <s v="EMP244"/>
    <n v="2021"/>
    <n v="1"/>
    <x v="0"/>
    <s v="5"/>
    <x v="0"/>
    <x v="0"/>
    <x v="0"/>
    <x v="0"/>
    <n v="12020"/>
    <n v="38"/>
    <n v="456760"/>
  </r>
  <r>
    <n v="41"/>
    <x v="7"/>
    <s v="EMP244"/>
    <n v="2021"/>
    <n v="1"/>
    <x v="0"/>
    <s v="6"/>
    <x v="0"/>
    <x v="0"/>
    <x v="0"/>
    <x v="0"/>
    <n v="12020"/>
    <n v="54"/>
    <n v="649080"/>
  </r>
  <r>
    <n v="41"/>
    <x v="7"/>
    <s v="EMP244"/>
    <n v="2021"/>
    <n v="1"/>
    <x v="0"/>
    <s v="7"/>
    <x v="0"/>
    <x v="0"/>
    <x v="0"/>
    <x v="0"/>
    <n v="12020"/>
    <n v="47"/>
    <n v="564940"/>
  </r>
  <r>
    <n v="41"/>
    <x v="7"/>
    <s v="EMP244"/>
    <n v="2021"/>
    <n v="1"/>
    <x v="0"/>
    <s v="8"/>
    <x v="0"/>
    <x v="0"/>
    <x v="0"/>
    <x v="0"/>
    <n v="12020"/>
    <n v="46"/>
    <n v="552920"/>
  </r>
  <r>
    <n v="41"/>
    <x v="7"/>
    <s v="EMP244"/>
    <n v="2021"/>
    <n v="1"/>
    <x v="0"/>
    <s v="9"/>
    <x v="0"/>
    <x v="0"/>
    <x v="0"/>
    <x v="0"/>
    <n v="12020"/>
    <n v="49"/>
    <n v="588980"/>
  </r>
  <r>
    <n v="41"/>
    <x v="7"/>
    <s v="EMP244"/>
    <n v="2021"/>
    <n v="1"/>
    <x v="0"/>
    <s v="10"/>
    <x v="0"/>
    <x v="0"/>
    <x v="0"/>
    <x v="0"/>
    <n v="12020"/>
    <n v="57"/>
    <n v="685140"/>
  </r>
  <r>
    <n v="41"/>
    <x v="7"/>
    <s v="EMP244"/>
    <n v="2021"/>
    <n v="1"/>
    <x v="0"/>
    <s v="11"/>
    <x v="0"/>
    <x v="0"/>
    <x v="0"/>
    <x v="0"/>
    <n v="12020"/>
    <n v="33"/>
    <n v="396660"/>
  </r>
  <r>
    <n v="41"/>
    <x v="7"/>
    <s v="EMP244"/>
    <n v="2021"/>
    <n v="1"/>
    <x v="0"/>
    <s v="12"/>
    <x v="0"/>
    <x v="0"/>
    <x v="0"/>
    <x v="0"/>
    <n v="12020"/>
    <n v="37"/>
    <n v="444740"/>
  </r>
  <r>
    <n v="41"/>
    <x v="7"/>
    <s v="EMP244"/>
    <n v="2021"/>
    <n v="1"/>
    <x v="0"/>
    <s v="13"/>
    <x v="0"/>
    <x v="0"/>
    <x v="0"/>
    <x v="0"/>
    <n v="12020"/>
    <n v="31"/>
    <n v="372620"/>
  </r>
  <r>
    <n v="41"/>
    <x v="7"/>
    <s v="EMP244"/>
    <n v="2021"/>
    <n v="2"/>
    <x v="1"/>
    <s v="14"/>
    <x v="0"/>
    <x v="0"/>
    <x v="0"/>
    <x v="0"/>
    <n v="12020"/>
    <n v="40"/>
    <n v="480800"/>
  </r>
  <r>
    <n v="41"/>
    <x v="7"/>
    <s v="EMP244"/>
    <n v="2021"/>
    <n v="2"/>
    <x v="1"/>
    <s v="15"/>
    <x v="0"/>
    <x v="0"/>
    <x v="0"/>
    <x v="0"/>
    <n v="12020"/>
    <n v="35"/>
    <n v="420700"/>
  </r>
  <r>
    <n v="41"/>
    <x v="7"/>
    <s v="EMP244"/>
    <n v="2021"/>
    <n v="2"/>
    <x v="1"/>
    <s v="16"/>
    <x v="0"/>
    <x v="0"/>
    <x v="0"/>
    <x v="0"/>
    <n v="12020"/>
    <n v="45"/>
    <n v="540900"/>
  </r>
  <r>
    <n v="41"/>
    <x v="7"/>
    <s v="EMP244"/>
    <n v="2021"/>
    <n v="2"/>
    <x v="1"/>
    <s v="17"/>
    <x v="0"/>
    <x v="0"/>
    <x v="0"/>
    <x v="0"/>
    <n v="12020"/>
    <n v="35"/>
    <n v="420700"/>
  </r>
  <r>
    <n v="41"/>
    <x v="7"/>
    <s v="EMP244"/>
    <n v="2021"/>
    <n v="2"/>
    <x v="1"/>
    <s v="18"/>
    <x v="0"/>
    <x v="0"/>
    <x v="0"/>
    <x v="0"/>
    <n v="12020"/>
    <n v="83"/>
    <n v="997660"/>
  </r>
  <r>
    <n v="41"/>
    <x v="7"/>
    <s v="EMP244"/>
    <n v="2021"/>
    <n v="2"/>
    <x v="1"/>
    <s v="19"/>
    <x v="0"/>
    <x v="0"/>
    <x v="0"/>
    <x v="0"/>
    <n v="12020"/>
    <n v="56"/>
    <n v="673120"/>
  </r>
  <r>
    <n v="41"/>
    <x v="7"/>
    <s v="EMP244"/>
    <n v="2021"/>
    <n v="2"/>
    <x v="1"/>
    <s v="20"/>
    <x v="0"/>
    <x v="0"/>
    <x v="0"/>
    <x v="0"/>
    <n v="12020"/>
    <n v="40"/>
    <n v="480800"/>
  </r>
  <r>
    <n v="41"/>
    <x v="7"/>
    <s v="EMP244"/>
    <n v="2021"/>
    <n v="2"/>
    <x v="1"/>
    <s v="21"/>
    <x v="0"/>
    <x v="0"/>
    <x v="0"/>
    <x v="0"/>
    <n v="12020"/>
    <n v="38"/>
    <n v="456760"/>
  </r>
  <r>
    <n v="41"/>
    <x v="7"/>
    <s v="EMP244"/>
    <n v="2021"/>
    <n v="2"/>
    <x v="1"/>
    <s v="22"/>
    <x v="0"/>
    <x v="0"/>
    <x v="0"/>
    <x v="0"/>
    <n v="12020"/>
    <n v="52"/>
    <n v="625040"/>
  </r>
  <r>
    <n v="41"/>
    <x v="7"/>
    <s v="EMP244"/>
    <n v="2021"/>
    <n v="2"/>
    <x v="1"/>
    <s v="23"/>
    <x v="0"/>
    <x v="0"/>
    <x v="0"/>
    <x v="0"/>
    <n v="12020"/>
    <n v="59"/>
    <n v="709180"/>
  </r>
  <r>
    <n v="41"/>
    <x v="7"/>
    <s v="EMP244"/>
    <n v="2021"/>
    <n v="2"/>
    <x v="1"/>
    <s v="24"/>
    <x v="0"/>
    <x v="0"/>
    <x v="0"/>
    <x v="0"/>
    <n v="12020"/>
    <n v="38"/>
    <n v="456760"/>
  </r>
  <r>
    <n v="41"/>
    <x v="7"/>
    <s v="EMP244"/>
    <n v="2021"/>
    <n v="2"/>
    <x v="1"/>
    <s v="25"/>
    <x v="0"/>
    <x v="0"/>
    <x v="0"/>
    <x v="0"/>
    <n v="12020"/>
    <n v="31"/>
    <n v="372620"/>
  </r>
  <r>
    <n v="41"/>
    <x v="7"/>
    <s v="EMP244"/>
    <n v="2021"/>
    <n v="3"/>
    <x v="2"/>
    <s v="26"/>
    <x v="0"/>
    <x v="0"/>
    <x v="0"/>
    <x v="0"/>
    <n v="12020"/>
    <n v="26"/>
    <n v="312520"/>
  </r>
  <r>
    <n v="41"/>
    <x v="7"/>
    <s v="EMP244"/>
    <n v="2021"/>
    <n v="3"/>
    <x v="2"/>
    <s v="27"/>
    <x v="0"/>
    <x v="0"/>
    <x v="0"/>
    <x v="0"/>
    <n v="12020"/>
    <n v="19"/>
    <n v="228380"/>
  </r>
  <r>
    <n v="41"/>
    <x v="7"/>
    <s v="EMP244"/>
    <n v="2021"/>
    <n v="3"/>
    <x v="2"/>
    <s v="28"/>
    <x v="0"/>
    <x v="0"/>
    <x v="0"/>
    <x v="0"/>
    <n v="12020"/>
    <n v="20"/>
    <n v="240400"/>
  </r>
  <r>
    <n v="41"/>
    <x v="7"/>
    <s v="EMP244"/>
    <n v="2021"/>
    <n v="3"/>
    <x v="2"/>
    <s v="29"/>
    <x v="0"/>
    <x v="0"/>
    <x v="0"/>
    <x v="0"/>
    <n v="12020"/>
    <n v="26"/>
    <n v="312520"/>
  </r>
  <r>
    <n v="41"/>
    <x v="7"/>
    <s v="EMP244"/>
    <n v="2021"/>
    <n v="3"/>
    <x v="2"/>
    <s v="30"/>
    <x v="0"/>
    <x v="0"/>
    <x v="0"/>
    <x v="0"/>
    <n v="12020"/>
    <n v="19"/>
    <n v="228380"/>
  </r>
  <r>
    <n v="41"/>
    <x v="7"/>
    <s v="EMP244"/>
    <n v="2021"/>
    <n v="3"/>
    <x v="2"/>
    <s v="31"/>
    <x v="0"/>
    <x v="0"/>
    <x v="0"/>
    <x v="0"/>
    <n v="12020"/>
    <n v="13"/>
    <n v="156260"/>
  </r>
  <r>
    <n v="41"/>
    <x v="7"/>
    <s v="EMP244"/>
    <n v="2021"/>
    <n v="3"/>
    <x v="2"/>
    <s v="32"/>
    <x v="0"/>
    <x v="0"/>
    <x v="0"/>
    <x v="0"/>
    <n v="12020"/>
    <n v="20"/>
    <n v="240400"/>
  </r>
  <r>
    <n v="41"/>
    <x v="7"/>
    <s v="EMP244"/>
    <n v="2021"/>
    <n v="3"/>
    <x v="2"/>
    <s v="33"/>
    <x v="0"/>
    <x v="0"/>
    <x v="0"/>
    <x v="0"/>
    <n v="12020"/>
    <n v="25"/>
    <n v="300500"/>
  </r>
  <r>
    <n v="41"/>
    <x v="7"/>
    <s v="EMP244"/>
    <n v="2021"/>
    <n v="3"/>
    <x v="2"/>
    <s v="34"/>
    <x v="0"/>
    <x v="0"/>
    <x v="0"/>
    <x v="0"/>
    <n v="12020"/>
    <n v="19"/>
    <n v="228380"/>
  </r>
  <r>
    <n v="41"/>
    <x v="7"/>
    <s v="EMP244"/>
    <n v="2021"/>
    <n v="3"/>
    <x v="2"/>
    <s v="35"/>
    <x v="0"/>
    <x v="0"/>
    <x v="0"/>
    <x v="0"/>
    <n v="12020"/>
    <n v="27"/>
    <n v="324540"/>
  </r>
  <r>
    <n v="41"/>
    <x v="7"/>
    <s v="EMP244"/>
    <n v="2021"/>
    <n v="3"/>
    <x v="2"/>
    <s v="36"/>
    <x v="0"/>
    <x v="0"/>
    <x v="0"/>
    <x v="0"/>
    <n v="12020"/>
    <n v="39"/>
    <n v="468780"/>
  </r>
  <r>
    <n v="41"/>
    <x v="7"/>
    <s v="EMP244"/>
    <n v="2021"/>
    <n v="3"/>
    <x v="2"/>
    <s v="37"/>
    <x v="0"/>
    <x v="0"/>
    <x v="0"/>
    <x v="0"/>
    <n v="12020"/>
    <n v="36"/>
    <n v="432720"/>
  </r>
  <r>
    <n v="41"/>
    <x v="7"/>
    <s v="EMP244"/>
    <n v="2021"/>
    <n v="3"/>
    <x v="2"/>
    <s v="38"/>
    <x v="0"/>
    <x v="0"/>
    <x v="0"/>
    <x v="0"/>
    <n v="12020"/>
    <n v="23"/>
    <n v="276460"/>
  </r>
  <r>
    <n v="41"/>
    <x v="7"/>
    <s v="EMP244"/>
    <n v="2021"/>
    <n v="4"/>
    <x v="3"/>
    <s v="39"/>
    <x v="0"/>
    <x v="0"/>
    <x v="0"/>
    <x v="0"/>
    <n v="12020"/>
    <n v="18"/>
    <n v="216360"/>
  </r>
  <r>
    <n v="41"/>
    <x v="7"/>
    <s v="EMP244"/>
    <n v="2021"/>
    <n v="4"/>
    <x v="3"/>
    <s v="40"/>
    <x v="0"/>
    <x v="0"/>
    <x v="0"/>
    <x v="0"/>
    <n v="12020"/>
    <n v="17"/>
    <n v="204340"/>
  </r>
  <r>
    <n v="41"/>
    <x v="7"/>
    <s v="EMP244"/>
    <n v="2021"/>
    <n v="4"/>
    <x v="3"/>
    <s v="41"/>
    <x v="0"/>
    <x v="0"/>
    <x v="0"/>
    <x v="0"/>
    <n v="12020"/>
    <n v="12"/>
    <n v="144240"/>
  </r>
  <r>
    <n v="41"/>
    <x v="7"/>
    <s v="EMP244"/>
    <n v="2021"/>
    <n v="4"/>
    <x v="3"/>
    <s v="42"/>
    <x v="0"/>
    <x v="0"/>
    <x v="0"/>
    <x v="0"/>
    <n v="12020"/>
    <n v="18"/>
    <n v="216360"/>
  </r>
  <r>
    <n v="41"/>
    <x v="7"/>
    <s v="EMP244"/>
    <n v="2021"/>
    <n v="4"/>
    <x v="3"/>
    <s v="43"/>
    <x v="0"/>
    <x v="0"/>
    <x v="0"/>
    <x v="0"/>
    <n v="12020"/>
    <n v="10"/>
    <n v="120200"/>
  </r>
  <r>
    <n v="41"/>
    <x v="7"/>
    <s v="EMP244"/>
    <n v="2021"/>
    <n v="4"/>
    <x v="3"/>
    <s v="44"/>
    <x v="0"/>
    <x v="0"/>
    <x v="0"/>
    <x v="0"/>
    <n v="12020"/>
    <n v="18"/>
    <n v="216360"/>
  </r>
  <r>
    <n v="41"/>
    <x v="7"/>
    <s v="EMP244"/>
    <n v="2021"/>
    <n v="4"/>
    <x v="3"/>
    <s v="45"/>
    <x v="0"/>
    <x v="0"/>
    <x v="0"/>
    <x v="0"/>
    <n v="12020"/>
    <n v="21"/>
    <n v="252420"/>
  </r>
  <r>
    <n v="41"/>
    <x v="7"/>
    <s v="EMP244"/>
    <n v="2021"/>
    <n v="4"/>
    <x v="3"/>
    <s v="46"/>
    <x v="0"/>
    <x v="0"/>
    <x v="0"/>
    <x v="0"/>
    <n v="12020"/>
    <n v="24"/>
    <n v="288480"/>
  </r>
  <r>
    <n v="41"/>
    <x v="7"/>
    <s v="EMP244"/>
    <n v="2021"/>
    <n v="4"/>
    <x v="3"/>
    <s v="47"/>
    <x v="0"/>
    <x v="0"/>
    <x v="0"/>
    <x v="0"/>
    <n v="12020"/>
    <n v="15"/>
    <n v="180300"/>
  </r>
  <r>
    <n v="41"/>
    <x v="7"/>
    <s v="EMP244"/>
    <n v="2021"/>
    <n v="4"/>
    <x v="3"/>
    <s v="48"/>
    <x v="0"/>
    <x v="0"/>
    <x v="0"/>
    <x v="0"/>
    <n v="12020"/>
    <n v="10"/>
    <n v="120200"/>
  </r>
  <r>
    <n v="41"/>
    <x v="7"/>
    <s v="EMP244"/>
    <n v="2021"/>
    <n v="4"/>
    <x v="3"/>
    <s v="49"/>
    <x v="0"/>
    <x v="0"/>
    <x v="0"/>
    <x v="0"/>
    <n v="12020"/>
    <n v="18"/>
    <n v="216360"/>
  </r>
  <r>
    <n v="41"/>
    <x v="7"/>
    <s v="EMP244"/>
    <n v="2021"/>
    <n v="4"/>
    <x v="3"/>
    <s v="50"/>
    <x v="0"/>
    <x v="0"/>
    <x v="0"/>
    <x v="0"/>
    <n v="12020"/>
    <n v="13"/>
    <n v="156260"/>
  </r>
  <r>
    <n v="41"/>
    <x v="7"/>
    <s v="EMP244"/>
    <n v="2021"/>
    <n v="4"/>
    <x v="3"/>
    <s v="51"/>
    <x v="0"/>
    <x v="0"/>
    <x v="0"/>
    <x v="0"/>
    <n v="12020"/>
    <n v="14"/>
    <n v="168280"/>
  </r>
  <r>
    <n v="42"/>
    <x v="7"/>
    <s v="EMP244"/>
    <n v="2020"/>
    <n v="1"/>
    <x v="4"/>
    <s v="0"/>
    <x v="0"/>
    <x v="0"/>
    <x v="0"/>
    <x v="0"/>
    <n v="11589"/>
    <n v="13"/>
    <n v="150657"/>
  </r>
  <r>
    <n v="42"/>
    <x v="7"/>
    <s v="EMP244"/>
    <n v="2020"/>
    <n v="1"/>
    <x v="4"/>
    <s v="1"/>
    <x v="0"/>
    <x v="0"/>
    <x v="0"/>
    <x v="0"/>
    <n v="11589"/>
    <n v="14"/>
    <n v="162246"/>
  </r>
  <r>
    <n v="42"/>
    <x v="7"/>
    <s v="EMP244"/>
    <n v="2020"/>
    <n v="1"/>
    <x v="4"/>
    <s v="2"/>
    <x v="0"/>
    <x v="0"/>
    <x v="0"/>
    <x v="0"/>
    <n v="11589"/>
    <n v="18"/>
    <n v="208602"/>
  </r>
  <r>
    <n v="42"/>
    <x v="7"/>
    <s v="EMP244"/>
    <n v="2020"/>
    <n v="1"/>
    <x v="4"/>
    <s v="3"/>
    <x v="0"/>
    <x v="0"/>
    <x v="0"/>
    <x v="0"/>
    <n v="11589"/>
    <n v="23"/>
    <n v="266547"/>
  </r>
  <r>
    <n v="42"/>
    <x v="7"/>
    <s v="EMP244"/>
    <n v="2020"/>
    <n v="1"/>
    <x v="4"/>
    <s v="4"/>
    <x v="0"/>
    <x v="0"/>
    <x v="0"/>
    <x v="0"/>
    <n v="11589"/>
    <n v="23"/>
    <n v="266547"/>
  </r>
  <r>
    <n v="42"/>
    <x v="7"/>
    <s v="EMP244"/>
    <n v="2020"/>
    <n v="1"/>
    <x v="4"/>
    <s v="5"/>
    <x v="0"/>
    <x v="0"/>
    <x v="0"/>
    <x v="0"/>
    <n v="11589"/>
    <n v="28"/>
    <n v="324492"/>
  </r>
  <r>
    <n v="42"/>
    <x v="7"/>
    <s v="EMP244"/>
    <n v="2020"/>
    <n v="1"/>
    <x v="4"/>
    <s v="6"/>
    <x v="0"/>
    <x v="0"/>
    <x v="0"/>
    <x v="0"/>
    <n v="11589"/>
    <n v="49"/>
    <n v="567861"/>
  </r>
  <r>
    <n v="42"/>
    <x v="7"/>
    <s v="EMP244"/>
    <n v="2020"/>
    <n v="1"/>
    <x v="4"/>
    <s v="7"/>
    <x v="0"/>
    <x v="0"/>
    <x v="0"/>
    <x v="0"/>
    <n v="11589"/>
    <n v="64"/>
    <n v="741696"/>
  </r>
  <r>
    <n v="42"/>
    <x v="7"/>
    <s v="EMP244"/>
    <n v="2020"/>
    <n v="1"/>
    <x v="4"/>
    <s v="8"/>
    <x v="0"/>
    <x v="0"/>
    <x v="0"/>
    <x v="0"/>
    <n v="11589"/>
    <n v="29"/>
    <n v="336081"/>
  </r>
  <r>
    <n v="42"/>
    <x v="7"/>
    <s v="EMP244"/>
    <n v="2020"/>
    <n v="1"/>
    <x v="4"/>
    <s v="9"/>
    <x v="0"/>
    <x v="0"/>
    <x v="0"/>
    <x v="0"/>
    <n v="11589"/>
    <n v="43"/>
    <n v="498327"/>
  </r>
  <r>
    <n v="42"/>
    <x v="7"/>
    <s v="EMP244"/>
    <n v="2020"/>
    <n v="1"/>
    <x v="4"/>
    <s v="10"/>
    <x v="0"/>
    <x v="0"/>
    <x v="0"/>
    <x v="0"/>
    <n v="11589"/>
    <n v="35"/>
    <n v="405615"/>
  </r>
  <r>
    <n v="42"/>
    <x v="7"/>
    <s v="EMP244"/>
    <n v="2020"/>
    <n v="1"/>
    <x v="4"/>
    <s v="11"/>
    <x v="0"/>
    <x v="0"/>
    <x v="0"/>
    <x v="0"/>
    <n v="11589"/>
    <n v="30"/>
    <n v="347670"/>
  </r>
  <r>
    <n v="42"/>
    <x v="7"/>
    <s v="EMP244"/>
    <n v="2020"/>
    <n v="1"/>
    <x v="4"/>
    <s v="12"/>
    <x v="0"/>
    <x v="0"/>
    <x v="0"/>
    <x v="0"/>
    <n v="11589"/>
    <n v="38"/>
    <n v="440382"/>
  </r>
  <r>
    <n v="42"/>
    <x v="7"/>
    <s v="EMP244"/>
    <n v="2020"/>
    <n v="1"/>
    <x v="4"/>
    <s v="13"/>
    <x v="0"/>
    <x v="0"/>
    <x v="0"/>
    <x v="0"/>
    <n v="11589"/>
    <n v="38"/>
    <n v="440382"/>
  </r>
  <r>
    <n v="42"/>
    <x v="7"/>
    <s v="EMP244"/>
    <n v="2020"/>
    <n v="2"/>
    <x v="5"/>
    <s v="14"/>
    <x v="0"/>
    <x v="0"/>
    <x v="0"/>
    <x v="0"/>
    <n v="11589"/>
    <n v="32"/>
    <n v="370848"/>
  </r>
  <r>
    <n v="42"/>
    <x v="7"/>
    <s v="EMP244"/>
    <n v="2020"/>
    <n v="2"/>
    <x v="5"/>
    <s v="15"/>
    <x v="0"/>
    <x v="0"/>
    <x v="0"/>
    <x v="0"/>
    <n v="11589"/>
    <n v="47"/>
    <n v="544683"/>
  </r>
  <r>
    <n v="42"/>
    <x v="7"/>
    <s v="EMP244"/>
    <n v="2020"/>
    <n v="2"/>
    <x v="5"/>
    <s v="16"/>
    <x v="0"/>
    <x v="0"/>
    <x v="0"/>
    <x v="0"/>
    <n v="11589"/>
    <n v="42"/>
    <n v="486738"/>
  </r>
  <r>
    <n v="42"/>
    <x v="7"/>
    <s v="EMP244"/>
    <n v="2020"/>
    <n v="2"/>
    <x v="5"/>
    <s v="17"/>
    <x v="0"/>
    <x v="0"/>
    <x v="0"/>
    <x v="0"/>
    <n v="11589"/>
    <n v="51"/>
    <n v="591039"/>
  </r>
  <r>
    <n v="42"/>
    <x v="7"/>
    <s v="EMP244"/>
    <n v="2020"/>
    <n v="2"/>
    <x v="5"/>
    <s v="18"/>
    <x v="0"/>
    <x v="0"/>
    <x v="0"/>
    <x v="0"/>
    <n v="11589"/>
    <n v="42"/>
    <n v="486738"/>
  </r>
  <r>
    <n v="42"/>
    <x v="7"/>
    <s v="EMP244"/>
    <n v="2020"/>
    <n v="2"/>
    <x v="5"/>
    <s v="19"/>
    <x v="0"/>
    <x v="0"/>
    <x v="0"/>
    <x v="0"/>
    <n v="11589"/>
    <n v="44"/>
    <n v="509916"/>
  </r>
  <r>
    <n v="42"/>
    <x v="7"/>
    <s v="EMP244"/>
    <n v="2020"/>
    <n v="2"/>
    <x v="5"/>
    <s v="20"/>
    <x v="0"/>
    <x v="0"/>
    <x v="0"/>
    <x v="0"/>
    <n v="11589"/>
    <n v="75"/>
    <n v="869175"/>
  </r>
  <r>
    <n v="42"/>
    <x v="7"/>
    <s v="EMP244"/>
    <n v="2020"/>
    <n v="2"/>
    <x v="5"/>
    <s v="21"/>
    <x v="0"/>
    <x v="0"/>
    <x v="0"/>
    <x v="0"/>
    <n v="11589"/>
    <n v="60"/>
    <n v="695340"/>
  </r>
  <r>
    <n v="42"/>
    <x v="7"/>
    <s v="EMP244"/>
    <n v="2020"/>
    <n v="2"/>
    <x v="5"/>
    <s v="22"/>
    <x v="0"/>
    <x v="0"/>
    <x v="0"/>
    <x v="0"/>
    <n v="11589"/>
    <n v="50"/>
    <n v="579450"/>
  </r>
  <r>
    <n v="42"/>
    <x v="7"/>
    <s v="EMP244"/>
    <n v="2020"/>
    <n v="2"/>
    <x v="5"/>
    <s v="23"/>
    <x v="0"/>
    <x v="0"/>
    <x v="0"/>
    <x v="0"/>
    <n v="11589"/>
    <n v="47"/>
    <n v="544683"/>
  </r>
  <r>
    <n v="42"/>
    <x v="7"/>
    <s v="EMP244"/>
    <n v="2020"/>
    <n v="2"/>
    <x v="5"/>
    <s v="24"/>
    <x v="0"/>
    <x v="0"/>
    <x v="0"/>
    <x v="0"/>
    <n v="11589"/>
    <n v="74"/>
    <n v="857586"/>
  </r>
  <r>
    <n v="42"/>
    <x v="7"/>
    <s v="EMP244"/>
    <n v="2020"/>
    <n v="2"/>
    <x v="5"/>
    <s v="25"/>
    <x v="0"/>
    <x v="0"/>
    <x v="0"/>
    <x v="0"/>
    <n v="11589"/>
    <n v="44"/>
    <n v="509916"/>
  </r>
  <r>
    <n v="42"/>
    <x v="7"/>
    <s v="EMP244"/>
    <n v="2020"/>
    <n v="3"/>
    <x v="6"/>
    <s v="26"/>
    <x v="0"/>
    <x v="0"/>
    <x v="0"/>
    <x v="0"/>
    <n v="11589"/>
    <n v="16"/>
    <n v="185424"/>
  </r>
  <r>
    <n v="42"/>
    <x v="7"/>
    <s v="EMP244"/>
    <n v="2020"/>
    <n v="3"/>
    <x v="6"/>
    <s v="27"/>
    <x v="0"/>
    <x v="0"/>
    <x v="0"/>
    <x v="0"/>
    <n v="11589"/>
    <n v="13"/>
    <n v="150657"/>
  </r>
  <r>
    <n v="42"/>
    <x v="7"/>
    <s v="EMP244"/>
    <n v="2020"/>
    <n v="3"/>
    <x v="6"/>
    <s v="28"/>
    <x v="0"/>
    <x v="0"/>
    <x v="0"/>
    <x v="0"/>
    <n v="11589"/>
    <n v="14"/>
    <n v="162246"/>
  </r>
  <r>
    <n v="42"/>
    <x v="7"/>
    <s v="EMP244"/>
    <n v="2020"/>
    <n v="3"/>
    <x v="6"/>
    <s v="29"/>
    <x v="0"/>
    <x v="0"/>
    <x v="0"/>
    <x v="0"/>
    <n v="11589"/>
    <n v="24"/>
    <n v="278136"/>
  </r>
  <r>
    <n v="42"/>
    <x v="7"/>
    <s v="EMP244"/>
    <n v="2020"/>
    <n v="3"/>
    <x v="6"/>
    <s v="30"/>
    <x v="0"/>
    <x v="0"/>
    <x v="0"/>
    <x v="0"/>
    <n v="11589"/>
    <n v="13"/>
    <n v="150657"/>
  </r>
  <r>
    <n v="42"/>
    <x v="7"/>
    <s v="EMP244"/>
    <n v="2020"/>
    <n v="3"/>
    <x v="6"/>
    <s v="31"/>
    <x v="0"/>
    <x v="0"/>
    <x v="0"/>
    <x v="0"/>
    <n v="11589"/>
    <n v="16"/>
    <n v="185424"/>
  </r>
  <r>
    <n v="42"/>
    <x v="7"/>
    <s v="EMP244"/>
    <n v="2020"/>
    <n v="3"/>
    <x v="6"/>
    <s v="32"/>
    <x v="0"/>
    <x v="0"/>
    <x v="0"/>
    <x v="0"/>
    <n v="11589"/>
    <n v="18"/>
    <n v="208602"/>
  </r>
  <r>
    <n v="42"/>
    <x v="7"/>
    <s v="EMP244"/>
    <n v="2020"/>
    <n v="3"/>
    <x v="6"/>
    <s v="33"/>
    <x v="0"/>
    <x v="0"/>
    <x v="0"/>
    <x v="0"/>
    <n v="11589"/>
    <n v="21"/>
    <n v="243369"/>
  </r>
  <r>
    <n v="42"/>
    <x v="7"/>
    <s v="EMP244"/>
    <n v="2020"/>
    <n v="3"/>
    <x v="6"/>
    <s v="34"/>
    <x v="0"/>
    <x v="0"/>
    <x v="0"/>
    <x v="0"/>
    <n v="11589"/>
    <n v="22"/>
    <n v="254958"/>
  </r>
  <r>
    <n v="42"/>
    <x v="7"/>
    <s v="EMP244"/>
    <n v="2020"/>
    <n v="3"/>
    <x v="6"/>
    <s v="35"/>
    <x v="0"/>
    <x v="0"/>
    <x v="0"/>
    <x v="0"/>
    <n v="11589"/>
    <n v="25"/>
    <n v="289725"/>
  </r>
  <r>
    <n v="42"/>
    <x v="7"/>
    <s v="EMP244"/>
    <n v="2020"/>
    <n v="3"/>
    <x v="6"/>
    <s v="36"/>
    <x v="0"/>
    <x v="0"/>
    <x v="0"/>
    <x v="0"/>
    <n v="11589"/>
    <n v="26"/>
    <n v="301314"/>
  </r>
  <r>
    <n v="42"/>
    <x v="7"/>
    <s v="EMP244"/>
    <n v="2020"/>
    <n v="3"/>
    <x v="6"/>
    <s v="37"/>
    <x v="0"/>
    <x v="0"/>
    <x v="0"/>
    <x v="0"/>
    <n v="11589"/>
    <n v="48"/>
    <n v="556272"/>
  </r>
  <r>
    <n v="42"/>
    <x v="7"/>
    <s v="EMP244"/>
    <n v="2020"/>
    <n v="3"/>
    <x v="6"/>
    <s v="38"/>
    <x v="0"/>
    <x v="0"/>
    <x v="0"/>
    <x v="0"/>
    <n v="11589"/>
    <n v="25"/>
    <n v="289725"/>
  </r>
  <r>
    <n v="42"/>
    <x v="7"/>
    <s v="EMP244"/>
    <n v="2020"/>
    <n v="4"/>
    <x v="7"/>
    <s v="39"/>
    <x v="0"/>
    <x v="0"/>
    <x v="0"/>
    <x v="0"/>
    <n v="11589"/>
    <n v="24"/>
    <n v="278136"/>
  </r>
  <r>
    <n v="42"/>
    <x v="7"/>
    <s v="EMP244"/>
    <n v="2020"/>
    <n v="4"/>
    <x v="7"/>
    <s v="40"/>
    <x v="0"/>
    <x v="0"/>
    <x v="0"/>
    <x v="0"/>
    <n v="11589"/>
    <n v="14"/>
    <n v="162246"/>
  </r>
  <r>
    <n v="42"/>
    <x v="7"/>
    <s v="EMP244"/>
    <n v="2020"/>
    <n v="4"/>
    <x v="7"/>
    <s v="41"/>
    <x v="0"/>
    <x v="0"/>
    <x v="0"/>
    <x v="0"/>
    <n v="11589"/>
    <n v="17"/>
    <n v="197013"/>
  </r>
  <r>
    <n v="42"/>
    <x v="7"/>
    <s v="EMP244"/>
    <n v="2020"/>
    <n v="4"/>
    <x v="7"/>
    <s v="42"/>
    <x v="0"/>
    <x v="0"/>
    <x v="0"/>
    <x v="0"/>
    <n v="11589"/>
    <n v="18"/>
    <n v="208602"/>
  </r>
  <r>
    <n v="42"/>
    <x v="7"/>
    <s v="EMP244"/>
    <n v="2020"/>
    <n v="4"/>
    <x v="7"/>
    <s v="43"/>
    <x v="0"/>
    <x v="0"/>
    <x v="0"/>
    <x v="0"/>
    <n v="11589"/>
    <n v="19"/>
    <n v="220191"/>
  </r>
  <r>
    <n v="42"/>
    <x v="7"/>
    <s v="EMP244"/>
    <n v="2020"/>
    <n v="4"/>
    <x v="7"/>
    <s v="44"/>
    <x v="0"/>
    <x v="0"/>
    <x v="0"/>
    <x v="0"/>
    <n v="11589"/>
    <n v="18"/>
    <n v="208602"/>
  </r>
  <r>
    <n v="42"/>
    <x v="7"/>
    <s v="EMP244"/>
    <n v="2020"/>
    <n v="4"/>
    <x v="7"/>
    <s v="45"/>
    <x v="0"/>
    <x v="0"/>
    <x v="0"/>
    <x v="0"/>
    <n v="11589"/>
    <n v="15"/>
    <n v="173835"/>
  </r>
  <r>
    <n v="42"/>
    <x v="7"/>
    <s v="EMP244"/>
    <n v="2020"/>
    <n v="4"/>
    <x v="7"/>
    <s v="46"/>
    <x v="0"/>
    <x v="0"/>
    <x v="0"/>
    <x v="0"/>
    <n v="11589"/>
    <n v="17"/>
    <n v="197013"/>
  </r>
  <r>
    <n v="42"/>
    <x v="7"/>
    <s v="EMP244"/>
    <n v="2020"/>
    <n v="4"/>
    <x v="7"/>
    <s v="47"/>
    <x v="0"/>
    <x v="0"/>
    <x v="0"/>
    <x v="0"/>
    <n v="11589"/>
    <n v="25"/>
    <n v="289725"/>
  </r>
  <r>
    <n v="42"/>
    <x v="7"/>
    <s v="EMP244"/>
    <n v="2020"/>
    <n v="4"/>
    <x v="7"/>
    <s v="48"/>
    <x v="0"/>
    <x v="0"/>
    <x v="0"/>
    <x v="0"/>
    <n v="11589"/>
    <n v="24"/>
    <n v="278136"/>
  </r>
  <r>
    <n v="42"/>
    <x v="7"/>
    <s v="EMP244"/>
    <n v="2020"/>
    <n v="4"/>
    <x v="7"/>
    <s v="49"/>
    <x v="0"/>
    <x v="0"/>
    <x v="0"/>
    <x v="0"/>
    <n v="11589"/>
    <n v="23"/>
    <n v="266547"/>
  </r>
  <r>
    <n v="42"/>
    <x v="7"/>
    <s v="EMP244"/>
    <n v="2020"/>
    <n v="4"/>
    <x v="7"/>
    <s v="50"/>
    <x v="0"/>
    <x v="0"/>
    <x v="0"/>
    <x v="0"/>
    <n v="11589"/>
    <n v="19"/>
    <n v="220191"/>
  </r>
  <r>
    <n v="42"/>
    <x v="7"/>
    <s v="EMP244"/>
    <n v="2020"/>
    <n v="4"/>
    <x v="7"/>
    <s v="51"/>
    <x v="0"/>
    <x v="0"/>
    <x v="0"/>
    <x v="0"/>
    <n v="11589"/>
    <n v="18"/>
    <n v="208602"/>
  </r>
  <r>
    <n v="43"/>
    <x v="4"/>
    <s v="EMP234"/>
    <n v="2021"/>
    <n v="1"/>
    <x v="0"/>
    <s v="0"/>
    <x v="0"/>
    <x v="2"/>
    <x v="2"/>
    <x v="2"/>
    <n v="16525"/>
    <n v="13"/>
    <n v="214825"/>
  </r>
  <r>
    <n v="43"/>
    <x v="4"/>
    <s v="EMP234"/>
    <n v="2021"/>
    <n v="1"/>
    <x v="0"/>
    <s v="1"/>
    <x v="0"/>
    <x v="2"/>
    <x v="2"/>
    <x v="2"/>
    <n v="16525"/>
    <n v="22"/>
    <n v="363550"/>
  </r>
  <r>
    <n v="43"/>
    <x v="4"/>
    <s v="EMP234"/>
    <n v="2021"/>
    <n v="1"/>
    <x v="0"/>
    <s v="2"/>
    <x v="0"/>
    <x v="2"/>
    <x v="2"/>
    <x v="2"/>
    <n v="16525"/>
    <n v="11"/>
    <n v="181775"/>
  </r>
  <r>
    <n v="43"/>
    <x v="4"/>
    <s v="EMP234"/>
    <n v="2021"/>
    <n v="1"/>
    <x v="0"/>
    <s v="3"/>
    <x v="0"/>
    <x v="2"/>
    <x v="2"/>
    <x v="2"/>
    <n v="16525"/>
    <n v="18"/>
    <n v="297450"/>
  </r>
  <r>
    <n v="43"/>
    <x v="4"/>
    <s v="EMP234"/>
    <n v="2021"/>
    <n v="1"/>
    <x v="0"/>
    <s v="4"/>
    <x v="0"/>
    <x v="2"/>
    <x v="2"/>
    <x v="2"/>
    <n v="16525"/>
    <n v="27"/>
    <n v="446175"/>
  </r>
  <r>
    <n v="43"/>
    <x v="4"/>
    <s v="EMP234"/>
    <n v="2021"/>
    <n v="1"/>
    <x v="0"/>
    <s v="5"/>
    <x v="0"/>
    <x v="2"/>
    <x v="2"/>
    <x v="2"/>
    <n v="16525"/>
    <n v="21"/>
    <n v="347025"/>
  </r>
  <r>
    <n v="43"/>
    <x v="4"/>
    <s v="EMP234"/>
    <n v="2021"/>
    <n v="1"/>
    <x v="0"/>
    <s v="6"/>
    <x v="0"/>
    <x v="2"/>
    <x v="2"/>
    <x v="2"/>
    <n v="16525"/>
    <n v="29"/>
    <n v="479225"/>
  </r>
  <r>
    <n v="43"/>
    <x v="4"/>
    <s v="EMP234"/>
    <n v="2021"/>
    <n v="1"/>
    <x v="0"/>
    <s v="7"/>
    <x v="0"/>
    <x v="2"/>
    <x v="2"/>
    <x v="2"/>
    <n v="16525"/>
    <n v="33"/>
    <n v="545325"/>
  </r>
  <r>
    <n v="43"/>
    <x v="4"/>
    <s v="EMP234"/>
    <n v="2021"/>
    <n v="1"/>
    <x v="0"/>
    <s v="8"/>
    <x v="0"/>
    <x v="2"/>
    <x v="2"/>
    <x v="2"/>
    <n v="16525"/>
    <n v="61"/>
    <n v="1008025"/>
  </r>
  <r>
    <n v="43"/>
    <x v="4"/>
    <s v="EMP234"/>
    <n v="2021"/>
    <n v="1"/>
    <x v="0"/>
    <s v="9"/>
    <x v="0"/>
    <x v="2"/>
    <x v="2"/>
    <x v="2"/>
    <n v="16525"/>
    <n v="47"/>
    <n v="776675"/>
  </r>
  <r>
    <n v="43"/>
    <x v="4"/>
    <s v="EMP234"/>
    <n v="2021"/>
    <n v="1"/>
    <x v="0"/>
    <s v="10"/>
    <x v="0"/>
    <x v="2"/>
    <x v="2"/>
    <x v="2"/>
    <n v="16525"/>
    <n v="30"/>
    <n v="495750"/>
  </r>
  <r>
    <n v="43"/>
    <x v="4"/>
    <s v="EMP234"/>
    <n v="2021"/>
    <n v="1"/>
    <x v="0"/>
    <s v="11"/>
    <x v="0"/>
    <x v="2"/>
    <x v="2"/>
    <x v="2"/>
    <n v="16525"/>
    <n v="38"/>
    <n v="627950"/>
  </r>
  <r>
    <n v="43"/>
    <x v="4"/>
    <s v="EMP234"/>
    <n v="2021"/>
    <n v="1"/>
    <x v="0"/>
    <s v="12"/>
    <x v="0"/>
    <x v="2"/>
    <x v="2"/>
    <x v="2"/>
    <n v="16525"/>
    <n v="23"/>
    <n v="380075"/>
  </r>
  <r>
    <n v="43"/>
    <x v="4"/>
    <s v="EMP234"/>
    <n v="2021"/>
    <n v="1"/>
    <x v="0"/>
    <s v="13"/>
    <x v="0"/>
    <x v="2"/>
    <x v="2"/>
    <x v="2"/>
    <n v="16525"/>
    <n v="22"/>
    <n v="363550"/>
  </r>
  <r>
    <n v="43"/>
    <x v="4"/>
    <s v="EMP234"/>
    <n v="2021"/>
    <n v="2"/>
    <x v="1"/>
    <s v="14"/>
    <x v="0"/>
    <x v="2"/>
    <x v="2"/>
    <x v="2"/>
    <n v="16525"/>
    <n v="37"/>
    <n v="611425"/>
  </r>
  <r>
    <n v="43"/>
    <x v="4"/>
    <s v="EMP234"/>
    <n v="2021"/>
    <n v="2"/>
    <x v="1"/>
    <s v="15"/>
    <x v="0"/>
    <x v="2"/>
    <x v="2"/>
    <x v="2"/>
    <n v="16525"/>
    <n v="31"/>
    <n v="512275"/>
  </r>
  <r>
    <n v="43"/>
    <x v="4"/>
    <s v="EMP234"/>
    <n v="2021"/>
    <n v="2"/>
    <x v="1"/>
    <s v="16"/>
    <x v="0"/>
    <x v="2"/>
    <x v="2"/>
    <x v="2"/>
    <n v="16525"/>
    <n v="33"/>
    <n v="545325"/>
  </r>
  <r>
    <n v="43"/>
    <x v="4"/>
    <s v="EMP234"/>
    <n v="2021"/>
    <n v="2"/>
    <x v="1"/>
    <s v="17"/>
    <x v="0"/>
    <x v="2"/>
    <x v="2"/>
    <x v="2"/>
    <n v="16525"/>
    <n v="38"/>
    <n v="627950"/>
  </r>
  <r>
    <n v="43"/>
    <x v="4"/>
    <s v="EMP234"/>
    <n v="2021"/>
    <n v="2"/>
    <x v="1"/>
    <s v="18"/>
    <x v="0"/>
    <x v="2"/>
    <x v="2"/>
    <x v="2"/>
    <n v="16525"/>
    <n v="36"/>
    <n v="594900"/>
  </r>
  <r>
    <n v="43"/>
    <x v="4"/>
    <s v="EMP234"/>
    <n v="2021"/>
    <n v="2"/>
    <x v="1"/>
    <s v="19"/>
    <x v="0"/>
    <x v="2"/>
    <x v="2"/>
    <x v="2"/>
    <n v="16525"/>
    <n v="52"/>
    <n v="859300"/>
  </r>
  <r>
    <n v="43"/>
    <x v="4"/>
    <s v="EMP234"/>
    <n v="2021"/>
    <n v="2"/>
    <x v="1"/>
    <s v="20"/>
    <x v="0"/>
    <x v="2"/>
    <x v="2"/>
    <x v="2"/>
    <n v="16525"/>
    <n v="39"/>
    <n v="644475"/>
  </r>
  <r>
    <n v="43"/>
    <x v="4"/>
    <s v="EMP234"/>
    <n v="2021"/>
    <n v="2"/>
    <x v="1"/>
    <s v="21"/>
    <x v="0"/>
    <x v="2"/>
    <x v="2"/>
    <x v="2"/>
    <n v="16525"/>
    <n v="54"/>
    <n v="892350"/>
  </r>
  <r>
    <n v="43"/>
    <x v="4"/>
    <s v="EMP234"/>
    <n v="2021"/>
    <n v="2"/>
    <x v="1"/>
    <s v="22"/>
    <x v="0"/>
    <x v="2"/>
    <x v="2"/>
    <x v="2"/>
    <n v="16525"/>
    <n v="56"/>
    <n v="925400"/>
  </r>
  <r>
    <n v="43"/>
    <x v="4"/>
    <s v="EMP234"/>
    <n v="2021"/>
    <n v="2"/>
    <x v="1"/>
    <s v="23"/>
    <x v="0"/>
    <x v="2"/>
    <x v="2"/>
    <x v="2"/>
    <n v="16525"/>
    <n v="55"/>
    <n v="908875"/>
  </r>
  <r>
    <n v="43"/>
    <x v="4"/>
    <s v="EMP234"/>
    <n v="2021"/>
    <n v="2"/>
    <x v="1"/>
    <s v="24"/>
    <x v="0"/>
    <x v="2"/>
    <x v="2"/>
    <x v="2"/>
    <n v="16525"/>
    <n v="61"/>
    <n v="1008025"/>
  </r>
  <r>
    <n v="43"/>
    <x v="4"/>
    <s v="EMP234"/>
    <n v="2021"/>
    <n v="2"/>
    <x v="1"/>
    <s v="25"/>
    <x v="0"/>
    <x v="2"/>
    <x v="2"/>
    <x v="2"/>
    <n v="16525"/>
    <n v="40"/>
    <n v="661000"/>
  </r>
  <r>
    <n v="43"/>
    <x v="4"/>
    <s v="EMP234"/>
    <n v="2021"/>
    <n v="3"/>
    <x v="2"/>
    <s v="26"/>
    <x v="0"/>
    <x v="2"/>
    <x v="2"/>
    <x v="2"/>
    <n v="16525"/>
    <n v="10"/>
    <n v="165250"/>
  </r>
  <r>
    <n v="43"/>
    <x v="4"/>
    <s v="EMP234"/>
    <n v="2021"/>
    <n v="3"/>
    <x v="2"/>
    <s v="27"/>
    <x v="0"/>
    <x v="2"/>
    <x v="2"/>
    <x v="2"/>
    <n v="16525"/>
    <n v="20"/>
    <n v="330500"/>
  </r>
  <r>
    <n v="43"/>
    <x v="4"/>
    <s v="EMP234"/>
    <n v="2021"/>
    <n v="3"/>
    <x v="2"/>
    <s v="28"/>
    <x v="0"/>
    <x v="2"/>
    <x v="2"/>
    <x v="2"/>
    <n v="16525"/>
    <n v="17"/>
    <n v="280925"/>
  </r>
  <r>
    <n v="43"/>
    <x v="4"/>
    <s v="EMP234"/>
    <n v="2021"/>
    <n v="3"/>
    <x v="2"/>
    <s v="29"/>
    <x v="0"/>
    <x v="2"/>
    <x v="2"/>
    <x v="2"/>
    <n v="16525"/>
    <n v="16"/>
    <n v="264400"/>
  </r>
  <r>
    <n v="43"/>
    <x v="4"/>
    <s v="EMP234"/>
    <n v="2021"/>
    <n v="3"/>
    <x v="2"/>
    <s v="30"/>
    <x v="0"/>
    <x v="2"/>
    <x v="2"/>
    <x v="2"/>
    <n v="16525"/>
    <n v="11"/>
    <n v="181775"/>
  </r>
  <r>
    <n v="43"/>
    <x v="4"/>
    <s v="EMP234"/>
    <n v="2021"/>
    <n v="3"/>
    <x v="2"/>
    <s v="31"/>
    <x v="0"/>
    <x v="2"/>
    <x v="2"/>
    <x v="2"/>
    <n v="16525"/>
    <n v="14"/>
    <n v="231350"/>
  </r>
  <r>
    <n v="43"/>
    <x v="4"/>
    <s v="EMP234"/>
    <n v="2021"/>
    <n v="3"/>
    <x v="2"/>
    <s v="32"/>
    <x v="0"/>
    <x v="2"/>
    <x v="2"/>
    <x v="2"/>
    <n v="16525"/>
    <n v="15"/>
    <n v="247875"/>
  </r>
  <r>
    <n v="43"/>
    <x v="4"/>
    <s v="EMP234"/>
    <n v="2021"/>
    <n v="3"/>
    <x v="2"/>
    <s v="33"/>
    <x v="0"/>
    <x v="2"/>
    <x v="2"/>
    <x v="2"/>
    <n v="16525"/>
    <n v="9"/>
    <n v="148725"/>
  </r>
  <r>
    <n v="43"/>
    <x v="4"/>
    <s v="EMP234"/>
    <n v="2021"/>
    <n v="3"/>
    <x v="2"/>
    <s v="34"/>
    <x v="0"/>
    <x v="2"/>
    <x v="2"/>
    <x v="2"/>
    <n v="16525"/>
    <n v="15"/>
    <n v="247875"/>
  </r>
  <r>
    <n v="43"/>
    <x v="4"/>
    <s v="EMP234"/>
    <n v="2021"/>
    <n v="3"/>
    <x v="2"/>
    <s v="35"/>
    <x v="0"/>
    <x v="2"/>
    <x v="2"/>
    <x v="2"/>
    <n v="16525"/>
    <n v="30"/>
    <n v="495750"/>
  </r>
  <r>
    <n v="43"/>
    <x v="4"/>
    <s v="EMP234"/>
    <n v="2021"/>
    <n v="3"/>
    <x v="2"/>
    <s v="36"/>
    <x v="0"/>
    <x v="2"/>
    <x v="2"/>
    <x v="2"/>
    <n v="16525"/>
    <n v="21"/>
    <n v="347025"/>
  </r>
  <r>
    <n v="43"/>
    <x v="4"/>
    <s v="EMP234"/>
    <n v="2021"/>
    <n v="3"/>
    <x v="2"/>
    <s v="37"/>
    <x v="0"/>
    <x v="2"/>
    <x v="2"/>
    <x v="2"/>
    <n v="16525"/>
    <n v="52"/>
    <n v="859300"/>
  </r>
  <r>
    <n v="43"/>
    <x v="4"/>
    <s v="EMP234"/>
    <n v="2021"/>
    <n v="3"/>
    <x v="2"/>
    <s v="38"/>
    <x v="0"/>
    <x v="2"/>
    <x v="2"/>
    <x v="2"/>
    <n v="17010"/>
    <n v="26"/>
    <n v="442260"/>
  </r>
  <r>
    <n v="43"/>
    <x v="4"/>
    <s v="EMP234"/>
    <n v="2021"/>
    <n v="4"/>
    <x v="3"/>
    <s v="39"/>
    <x v="0"/>
    <x v="2"/>
    <x v="2"/>
    <x v="2"/>
    <n v="17010"/>
    <n v="16"/>
    <n v="272160"/>
  </r>
  <r>
    <n v="43"/>
    <x v="4"/>
    <s v="EMP234"/>
    <n v="2021"/>
    <n v="4"/>
    <x v="3"/>
    <s v="40"/>
    <x v="0"/>
    <x v="2"/>
    <x v="2"/>
    <x v="2"/>
    <n v="17010"/>
    <n v="16"/>
    <n v="272160"/>
  </r>
  <r>
    <n v="43"/>
    <x v="4"/>
    <s v="EMP234"/>
    <n v="2021"/>
    <n v="4"/>
    <x v="3"/>
    <s v="41"/>
    <x v="0"/>
    <x v="2"/>
    <x v="2"/>
    <x v="2"/>
    <n v="17010"/>
    <n v="16"/>
    <n v="272160"/>
  </r>
  <r>
    <n v="43"/>
    <x v="4"/>
    <s v="EMP234"/>
    <n v="2021"/>
    <n v="4"/>
    <x v="3"/>
    <s v="42"/>
    <x v="0"/>
    <x v="2"/>
    <x v="2"/>
    <x v="2"/>
    <n v="17010"/>
    <n v="17"/>
    <n v="289170"/>
  </r>
  <r>
    <n v="43"/>
    <x v="4"/>
    <s v="EMP234"/>
    <n v="2021"/>
    <n v="4"/>
    <x v="3"/>
    <s v="43"/>
    <x v="0"/>
    <x v="2"/>
    <x v="2"/>
    <x v="2"/>
    <n v="17010"/>
    <n v="14"/>
    <n v="238140"/>
  </r>
  <r>
    <n v="43"/>
    <x v="4"/>
    <s v="EMP234"/>
    <n v="2021"/>
    <n v="4"/>
    <x v="3"/>
    <s v="44"/>
    <x v="0"/>
    <x v="2"/>
    <x v="2"/>
    <x v="2"/>
    <n v="17010"/>
    <n v="13"/>
    <n v="221130"/>
  </r>
  <r>
    <n v="43"/>
    <x v="4"/>
    <s v="EMP234"/>
    <n v="2021"/>
    <n v="4"/>
    <x v="3"/>
    <s v="45"/>
    <x v="0"/>
    <x v="2"/>
    <x v="2"/>
    <x v="2"/>
    <n v="17010"/>
    <n v="18"/>
    <n v="306180"/>
  </r>
  <r>
    <n v="43"/>
    <x v="4"/>
    <s v="EMP234"/>
    <n v="2021"/>
    <n v="4"/>
    <x v="3"/>
    <s v="46"/>
    <x v="0"/>
    <x v="2"/>
    <x v="2"/>
    <x v="2"/>
    <n v="17010"/>
    <n v="20"/>
    <n v="340200"/>
  </r>
  <r>
    <n v="43"/>
    <x v="4"/>
    <s v="EMP234"/>
    <n v="2021"/>
    <n v="4"/>
    <x v="3"/>
    <s v="47"/>
    <x v="0"/>
    <x v="2"/>
    <x v="2"/>
    <x v="2"/>
    <n v="17010"/>
    <n v="19"/>
    <n v="323190"/>
  </r>
  <r>
    <n v="43"/>
    <x v="4"/>
    <s v="EMP234"/>
    <n v="2021"/>
    <n v="4"/>
    <x v="3"/>
    <s v="48"/>
    <x v="0"/>
    <x v="2"/>
    <x v="2"/>
    <x v="2"/>
    <n v="17010"/>
    <n v="23"/>
    <n v="391230"/>
  </r>
  <r>
    <n v="43"/>
    <x v="4"/>
    <s v="EMP234"/>
    <n v="2021"/>
    <n v="4"/>
    <x v="3"/>
    <s v="49"/>
    <x v="0"/>
    <x v="2"/>
    <x v="2"/>
    <x v="2"/>
    <n v="17010"/>
    <n v="16"/>
    <n v="272160"/>
  </r>
  <r>
    <n v="43"/>
    <x v="4"/>
    <s v="EMP234"/>
    <n v="2021"/>
    <n v="4"/>
    <x v="3"/>
    <s v="50"/>
    <x v="0"/>
    <x v="2"/>
    <x v="2"/>
    <x v="2"/>
    <n v="17010"/>
    <n v="19"/>
    <n v="323190"/>
  </r>
  <r>
    <n v="43"/>
    <x v="4"/>
    <s v="EMP234"/>
    <n v="2021"/>
    <n v="4"/>
    <x v="3"/>
    <s v="51"/>
    <x v="0"/>
    <x v="2"/>
    <x v="2"/>
    <x v="2"/>
    <n v="13995"/>
    <n v="14"/>
    <n v="195930"/>
  </r>
  <r>
    <n v="44"/>
    <x v="4"/>
    <s v="EMP234"/>
    <n v="2020"/>
    <n v="1"/>
    <x v="4"/>
    <s v="0"/>
    <x v="0"/>
    <x v="2"/>
    <x v="2"/>
    <x v="2"/>
    <n v="13995"/>
    <n v="21"/>
    <n v="293895"/>
  </r>
  <r>
    <n v="44"/>
    <x v="4"/>
    <s v="EMP234"/>
    <n v="2020"/>
    <n v="1"/>
    <x v="4"/>
    <s v="1"/>
    <x v="0"/>
    <x v="2"/>
    <x v="2"/>
    <x v="2"/>
    <n v="13995"/>
    <n v="14"/>
    <n v="195930"/>
  </r>
  <r>
    <n v="44"/>
    <x v="4"/>
    <s v="EMP234"/>
    <n v="2020"/>
    <n v="1"/>
    <x v="4"/>
    <s v="2"/>
    <x v="0"/>
    <x v="2"/>
    <x v="2"/>
    <x v="2"/>
    <n v="13995"/>
    <n v="23"/>
    <n v="321885"/>
  </r>
  <r>
    <n v="44"/>
    <x v="4"/>
    <s v="EMP234"/>
    <n v="2020"/>
    <n v="1"/>
    <x v="4"/>
    <s v="3"/>
    <x v="0"/>
    <x v="2"/>
    <x v="2"/>
    <x v="2"/>
    <n v="13995"/>
    <n v="21"/>
    <n v="293895"/>
  </r>
  <r>
    <n v="44"/>
    <x v="4"/>
    <s v="EMP234"/>
    <n v="2020"/>
    <n v="1"/>
    <x v="4"/>
    <s v="4"/>
    <x v="0"/>
    <x v="2"/>
    <x v="2"/>
    <x v="2"/>
    <n v="13995"/>
    <n v="36"/>
    <n v="503820"/>
  </r>
  <r>
    <n v="44"/>
    <x v="4"/>
    <s v="EMP234"/>
    <n v="2020"/>
    <n v="1"/>
    <x v="4"/>
    <s v="5"/>
    <x v="0"/>
    <x v="2"/>
    <x v="2"/>
    <x v="2"/>
    <n v="13995"/>
    <n v="31"/>
    <n v="433845"/>
  </r>
  <r>
    <n v="44"/>
    <x v="4"/>
    <s v="EMP234"/>
    <n v="2020"/>
    <n v="1"/>
    <x v="4"/>
    <s v="6"/>
    <x v="0"/>
    <x v="2"/>
    <x v="2"/>
    <x v="2"/>
    <n v="13995"/>
    <n v="27"/>
    <n v="377865"/>
  </r>
  <r>
    <n v="44"/>
    <x v="4"/>
    <s v="EMP234"/>
    <n v="2020"/>
    <n v="1"/>
    <x v="4"/>
    <s v="7"/>
    <x v="0"/>
    <x v="2"/>
    <x v="2"/>
    <x v="2"/>
    <n v="13995"/>
    <n v="25"/>
    <n v="349875"/>
  </r>
  <r>
    <n v="44"/>
    <x v="4"/>
    <s v="EMP234"/>
    <n v="2020"/>
    <n v="1"/>
    <x v="4"/>
    <s v="8"/>
    <x v="0"/>
    <x v="2"/>
    <x v="2"/>
    <x v="2"/>
    <n v="13995"/>
    <n v="56"/>
    <n v="783720"/>
  </r>
  <r>
    <n v="44"/>
    <x v="4"/>
    <s v="EMP234"/>
    <n v="2020"/>
    <n v="1"/>
    <x v="4"/>
    <s v="9"/>
    <x v="0"/>
    <x v="2"/>
    <x v="2"/>
    <x v="2"/>
    <n v="13995"/>
    <n v="21"/>
    <n v="293895"/>
  </r>
  <r>
    <n v="44"/>
    <x v="4"/>
    <s v="EMP234"/>
    <n v="2020"/>
    <n v="1"/>
    <x v="4"/>
    <s v="10"/>
    <x v="0"/>
    <x v="2"/>
    <x v="2"/>
    <x v="2"/>
    <n v="13995"/>
    <n v="29"/>
    <n v="405855"/>
  </r>
  <r>
    <n v="44"/>
    <x v="4"/>
    <s v="EMP234"/>
    <n v="2020"/>
    <n v="1"/>
    <x v="4"/>
    <s v="11"/>
    <x v="0"/>
    <x v="2"/>
    <x v="2"/>
    <x v="2"/>
    <n v="13995"/>
    <n v="27"/>
    <n v="377865"/>
  </r>
  <r>
    <n v="44"/>
    <x v="4"/>
    <s v="EMP234"/>
    <n v="2020"/>
    <n v="1"/>
    <x v="4"/>
    <s v="12"/>
    <x v="0"/>
    <x v="2"/>
    <x v="2"/>
    <x v="2"/>
    <n v="13995"/>
    <n v="17"/>
    <n v="237915"/>
  </r>
  <r>
    <n v="44"/>
    <x v="4"/>
    <s v="EMP234"/>
    <n v="2020"/>
    <n v="1"/>
    <x v="4"/>
    <s v="13"/>
    <x v="0"/>
    <x v="2"/>
    <x v="2"/>
    <x v="2"/>
    <n v="13995"/>
    <n v="34"/>
    <n v="475830"/>
  </r>
  <r>
    <n v="44"/>
    <x v="4"/>
    <s v="EMP234"/>
    <n v="2020"/>
    <n v="2"/>
    <x v="5"/>
    <s v="14"/>
    <x v="0"/>
    <x v="2"/>
    <x v="2"/>
    <x v="2"/>
    <n v="13995"/>
    <n v="25"/>
    <n v="349875"/>
  </r>
  <r>
    <n v="44"/>
    <x v="4"/>
    <s v="EMP234"/>
    <n v="2020"/>
    <n v="2"/>
    <x v="5"/>
    <s v="15"/>
    <x v="0"/>
    <x v="2"/>
    <x v="2"/>
    <x v="2"/>
    <n v="13995"/>
    <n v="42"/>
    <n v="587790"/>
  </r>
  <r>
    <n v="44"/>
    <x v="4"/>
    <s v="EMP234"/>
    <n v="2020"/>
    <n v="2"/>
    <x v="5"/>
    <s v="16"/>
    <x v="0"/>
    <x v="2"/>
    <x v="2"/>
    <x v="2"/>
    <n v="13995"/>
    <n v="39"/>
    <n v="545805"/>
  </r>
  <r>
    <n v="44"/>
    <x v="4"/>
    <s v="EMP234"/>
    <n v="2020"/>
    <n v="2"/>
    <x v="5"/>
    <s v="17"/>
    <x v="0"/>
    <x v="2"/>
    <x v="2"/>
    <x v="2"/>
    <n v="13995"/>
    <n v="29"/>
    <n v="405855"/>
  </r>
  <r>
    <n v="44"/>
    <x v="4"/>
    <s v="EMP234"/>
    <n v="2020"/>
    <n v="2"/>
    <x v="5"/>
    <s v="18"/>
    <x v="0"/>
    <x v="2"/>
    <x v="2"/>
    <x v="2"/>
    <n v="13995"/>
    <n v="22"/>
    <n v="307890"/>
  </r>
  <r>
    <n v="44"/>
    <x v="4"/>
    <s v="EMP234"/>
    <n v="2020"/>
    <n v="2"/>
    <x v="5"/>
    <s v="19"/>
    <x v="0"/>
    <x v="2"/>
    <x v="2"/>
    <x v="2"/>
    <n v="13995"/>
    <n v="40"/>
    <n v="559800"/>
  </r>
  <r>
    <n v="44"/>
    <x v="4"/>
    <s v="EMP234"/>
    <n v="2020"/>
    <n v="2"/>
    <x v="5"/>
    <s v="20"/>
    <x v="0"/>
    <x v="2"/>
    <x v="2"/>
    <x v="2"/>
    <n v="13995"/>
    <n v="48"/>
    <n v="671760"/>
  </r>
  <r>
    <n v="44"/>
    <x v="4"/>
    <s v="EMP234"/>
    <n v="2020"/>
    <n v="2"/>
    <x v="5"/>
    <s v="21"/>
    <x v="0"/>
    <x v="2"/>
    <x v="2"/>
    <x v="2"/>
    <n v="13995"/>
    <n v="54"/>
    <n v="755730"/>
  </r>
  <r>
    <n v="44"/>
    <x v="4"/>
    <s v="EMP234"/>
    <n v="2020"/>
    <n v="2"/>
    <x v="5"/>
    <s v="22"/>
    <x v="0"/>
    <x v="2"/>
    <x v="2"/>
    <x v="2"/>
    <n v="13995"/>
    <n v="48"/>
    <n v="671760"/>
  </r>
  <r>
    <n v="44"/>
    <x v="4"/>
    <s v="EMP234"/>
    <n v="2020"/>
    <n v="2"/>
    <x v="5"/>
    <s v="23"/>
    <x v="0"/>
    <x v="2"/>
    <x v="2"/>
    <x v="2"/>
    <n v="13995"/>
    <n v="67"/>
    <n v="937665"/>
  </r>
  <r>
    <n v="44"/>
    <x v="4"/>
    <s v="EMP234"/>
    <n v="2020"/>
    <n v="2"/>
    <x v="5"/>
    <s v="24"/>
    <x v="0"/>
    <x v="2"/>
    <x v="2"/>
    <x v="2"/>
    <n v="13995"/>
    <n v="35"/>
    <n v="489825"/>
  </r>
  <r>
    <n v="44"/>
    <x v="4"/>
    <s v="EMP234"/>
    <n v="2020"/>
    <n v="2"/>
    <x v="5"/>
    <s v="25"/>
    <x v="0"/>
    <x v="2"/>
    <x v="2"/>
    <x v="2"/>
    <n v="13995"/>
    <n v="36"/>
    <n v="503820"/>
  </r>
  <r>
    <n v="44"/>
    <x v="4"/>
    <s v="EMP234"/>
    <n v="2020"/>
    <n v="3"/>
    <x v="6"/>
    <s v="26"/>
    <x v="0"/>
    <x v="2"/>
    <x v="2"/>
    <x v="2"/>
    <n v="13995"/>
    <n v="12"/>
    <n v="167940"/>
  </r>
  <r>
    <n v="44"/>
    <x v="4"/>
    <s v="EMP234"/>
    <n v="2020"/>
    <n v="3"/>
    <x v="6"/>
    <s v="27"/>
    <x v="0"/>
    <x v="2"/>
    <x v="2"/>
    <x v="2"/>
    <n v="13995"/>
    <n v="21"/>
    <n v="293895"/>
  </r>
  <r>
    <n v="44"/>
    <x v="4"/>
    <s v="EMP234"/>
    <n v="2020"/>
    <n v="3"/>
    <x v="6"/>
    <s v="28"/>
    <x v="0"/>
    <x v="2"/>
    <x v="2"/>
    <x v="2"/>
    <n v="13995"/>
    <n v="10"/>
    <n v="139950"/>
  </r>
  <r>
    <n v="44"/>
    <x v="4"/>
    <s v="EMP234"/>
    <n v="2020"/>
    <n v="3"/>
    <x v="6"/>
    <s v="29"/>
    <x v="0"/>
    <x v="2"/>
    <x v="2"/>
    <x v="2"/>
    <n v="13995"/>
    <n v="15"/>
    <n v="209925"/>
  </r>
  <r>
    <n v="44"/>
    <x v="4"/>
    <s v="EMP234"/>
    <n v="2020"/>
    <n v="3"/>
    <x v="6"/>
    <s v="30"/>
    <x v="0"/>
    <x v="2"/>
    <x v="2"/>
    <x v="2"/>
    <n v="13995"/>
    <n v="15"/>
    <n v="209925"/>
  </r>
  <r>
    <n v="44"/>
    <x v="4"/>
    <s v="EMP234"/>
    <n v="2020"/>
    <n v="3"/>
    <x v="6"/>
    <s v="31"/>
    <x v="0"/>
    <x v="2"/>
    <x v="2"/>
    <x v="2"/>
    <n v="13995"/>
    <n v="21"/>
    <n v="293895"/>
  </r>
  <r>
    <n v="44"/>
    <x v="4"/>
    <s v="EMP234"/>
    <n v="2020"/>
    <n v="3"/>
    <x v="6"/>
    <s v="32"/>
    <x v="0"/>
    <x v="2"/>
    <x v="2"/>
    <x v="2"/>
    <n v="13995"/>
    <n v="16"/>
    <n v="223920"/>
  </r>
  <r>
    <n v="44"/>
    <x v="4"/>
    <s v="EMP234"/>
    <n v="2020"/>
    <n v="3"/>
    <x v="6"/>
    <s v="33"/>
    <x v="0"/>
    <x v="2"/>
    <x v="2"/>
    <x v="2"/>
    <n v="13995"/>
    <n v="28"/>
    <n v="391860"/>
  </r>
  <r>
    <n v="44"/>
    <x v="4"/>
    <s v="EMP234"/>
    <n v="2020"/>
    <n v="3"/>
    <x v="6"/>
    <s v="34"/>
    <x v="0"/>
    <x v="2"/>
    <x v="2"/>
    <x v="2"/>
    <n v="13995"/>
    <n v="26"/>
    <n v="363870"/>
  </r>
  <r>
    <n v="44"/>
    <x v="4"/>
    <s v="EMP234"/>
    <n v="2020"/>
    <n v="3"/>
    <x v="6"/>
    <s v="35"/>
    <x v="0"/>
    <x v="2"/>
    <x v="2"/>
    <x v="2"/>
    <n v="13995"/>
    <n v="18"/>
    <n v="251910"/>
  </r>
  <r>
    <n v="44"/>
    <x v="4"/>
    <s v="EMP234"/>
    <n v="2020"/>
    <n v="3"/>
    <x v="6"/>
    <s v="36"/>
    <x v="0"/>
    <x v="2"/>
    <x v="2"/>
    <x v="2"/>
    <n v="13995"/>
    <n v="34"/>
    <n v="475830"/>
  </r>
  <r>
    <n v="44"/>
    <x v="4"/>
    <s v="EMP234"/>
    <n v="2020"/>
    <n v="3"/>
    <x v="6"/>
    <s v="37"/>
    <x v="0"/>
    <x v="2"/>
    <x v="2"/>
    <x v="2"/>
    <n v="13995"/>
    <n v="28"/>
    <n v="391860"/>
  </r>
  <r>
    <n v="44"/>
    <x v="4"/>
    <s v="EMP234"/>
    <n v="2020"/>
    <n v="3"/>
    <x v="6"/>
    <s v="38"/>
    <x v="0"/>
    <x v="2"/>
    <x v="2"/>
    <x v="2"/>
    <n v="14550"/>
    <n v="21"/>
    <n v="305550"/>
  </r>
  <r>
    <n v="44"/>
    <x v="4"/>
    <s v="EMP234"/>
    <n v="2020"/>
    <n v="4"/>
    <x v="7"/>
    <s v="39"/>
    <x v="0"/>
    <x v="2"/>
    <x v="2"/>
    <x v="2"/>
    <n v="14550"/>
    <n v="10"/>
    <n v="145500"/>
  </r>
  <r>
    <n v="44"/>
    <x v="4"/>
    <s v="EMP234"/>
    <n v="2020"/>
    <n v="4"/>
    <x v="7"/>
    <s v="40"/>
    <x v="0"/>
    <x v="2"/>
    <x v="2"/>
    <x v="2"/>
    <n v="14550"/>
    <n v="18"/>
    <n v="261900"/>
  </r>
  <r>
    <n v="44"/>
    <x v="4"/>
    <s v="EMP234"/>
    <n v="2020"/>
    <n v="4"/>
    <x v="7"/>
    <s v="41"/>
    <x v="0"/>
    <x v="2"/>
    <x v="2"/>
    <x v="2"/>
    <n v="14550"/>
    <n v="16"/>
    <n v="232800"/>
  </r>
  <r>
    <n v="44"/>
    <x v="4"/>
    <s v="EMP234"/>
    <n v="2020"/>
    <n v="4"/>
    <x v="7"/>
    <s v="42"/>
    <x v="0"/>
    <x v="2"/>
    <x v="2"/>
    <x v="2"/>
    <n v="14550"/>
    <n v="14"/>
    <n v="203700"/>
  </r>
  <r>
    <n v="44"/>
    <x v="4"/>
    <s v="EMP234"/>
    <n v="2020"/>
    <n v="4"/>
    <x v="7"/>
    <s v="43"/>
    <x v="0"/>
    <x v="2"/>
    <x v="2"/>
    <x v="2"/>
    <n v="14550"/>
    <n v="8"/>
    <n v="116400"/>
  </r>
  <r>
    <n v="44"/>
    <x v="4"/>
    <s v="EMP234"/>
    <n v="2020"/>
    <n v="4"/>
    <x v="7"/>
    <s v="44"/>
    <x v="0"/>
    <x v="2"/>
    <x v="2"/>
    <x v="2"/>
    <n v="14550"/>
    <n v="10"/>
    <n v="145500"/>
  </r>
  <r>
    <n v="44"/>
    <x v="4"/>
    <s v="EMP234"/>
    <n v="2020"/>
    <n v="4"/>
    <x v="7"/>
    <s v="45"/>
    <x v="0"/>
    <x v="2"/>
    <x v="2"/>
    <x v="2"/>
    <n v="14550"/>
    <n v="7"/>
    <n v="101850"/>
  </r>
  <r>
    <n v="44"/>
    <x v="4"/>
    <s v="EMP234"/>
    <n v="2020"/>
    <n v="4"/>
    <x v="7"/>
    <s v="46"/>
    <x v="0"/>
    <x v="2"/>
    <x v="2"/>
    <x v="2"/>
    <n v="14550"/>
    <n v="9"/>
    <n v="130950"/>
  </r>
  <r>
    <n v="44"/>
    <x v="4"/>
    <s v="EMP234"/>
    <n v="2020"/>
    <n v="4"/>
    <x v="7"/>
    <s v="47"/>
    <x v="0"/>
    <x v="2"/>
    <x v="2"/>
    <x v="2"/>
    <n v="14550"/>
    <n v="14"/>
    <n v="203700"/>
  </r>
  <r>
    <n v="44"/>
    <x v="4"/>
    <s v="EMP234"/>
    <n v="2020"/>
    <n v="4"/>
    <x v="7"/>
    <s v="48"/>
    <x v="0"/>
    <x v="2"/>
    <x v="2"/>
    <x v="2"/>
    <n v="14550"/>
    <n v="18"/>
    <n v="261900"/>
  </r>
  <r>
    <n v="44"/>
    <x v="4"/>
    <s v="EMP234"/>
    <n v="2020"/>
    <n v="4"/>
    <x v="7"/>
    <s v="49"/>
    <x v="0"/>
    <x v="2"/>
    <x v="2"/>
    <x v="2"/>
    <n v="14550"/>
    <n v="15"/>
    <n v="218250"/>
  </r>
  <r>
    <n v="44"/>
    <x v="4"/>
    <s v="EMP234"/>
    <n v="2020"/>
    <n v="4"/>
    <x v="7"/>
    <s v="50"/>
    <x v="0"/>
    <x v="2"/>
    <x v="2"/>
    <x v="2"/>
    <n v="14550"/>
    <n v="10"/>
    <n v="145500"/>
  </r>
  <r>
    <n v="44"/>
    <x v="4"/>
    <s v="EMP234"/>
    <n v="2020"/>
    <n v="4"/>
    <x v="7"/>
    <s v="51"/>
    <x v="0"/>
    <x v="2"/>
    <x v="2"/>
    <x v="2"/>
    <n v="14550"/>
    <n v="14"/>
    <n v="203700"/>
  </r>
  <r>
    <n v="45"/>
    <x v="1"/>
    <s v="EMP256"/>
    <n v="2021"/>
    <n v="1"/>
    <x v="0"/>
    <s v="0"/>
    <x v="0"/>
    <x v="3"/>
    <x v="3"/>
    <x v="1"/>
    <n v="16989"/>
    <n v="18"/>
    <n v="305802"/>
  </r>
  <r>
    <n v="45"/>
    <x v="1"/>
    <s v="EMP256"/>
    <n v="2021"/>
    <n v="1"/>
    <x v="0"/>
    <s v="1"/>
    <x v="0"/>
    <x v="3"/>
    <x v="3"/>
    <x v="1"/>
    <n v="16989"/>
    <n v="15"/>
    <n v="254835"/>
  </r>
  <r>
    <n v="45"/>
    <x v="1"/>
    <s v="EMP256"/>
    <n v="2021"/>
    <n v="1"/>
    <x v="0"/>
    <s v="2"/>
    <x v="0"/>
    <x v="3"/>
    <x v="3"/>
    <x v="1"/>
    <n v="16989"/>
    <n v="14"/>
    <n v="237846"/>
  </r>
  <r>
    <n v="45"/>
    <x v="1"/>
    <s v="EMP256"/>
    <n v="2021"/>
    <n v="1"/>
    <x v="0"/>
    <s v="3"/>
    <x v="0"/>
    <x v="3"/>
    <x v="3"/>
    <x v="1"/>
    <n v="16989"/>
    <n v="23"/>
    <n v="390747"/>
  </r>
  <r>
    <n v="45"/>
    <x v="1"/>
    <s v="EMP256"/>
    <n v="2021"/>
    <n v="1"/>
    <x v="0"/>
    <s v="4"/>
    <x v="0"/>
    <x v="3"/>
    <x v="3"/>
    <x v="1"/>
    <n v="16989"/>
    <n v="24"/>
    <n v="407736"/>
  </r>
  <r>
    <n v="45"/>
    <x v="1"/>
    <s v="EMP256"/>
    <n v="2021"/>
    <n v="1"/>
    <x v="0"/>
    <s v="5"/>
    <x v="0"/>
    <x v="3"/>
    <x v="3"/>
    <x v="1"/>
    <n v="16989"/>
    <n v="27"/>
    <n v="458703"/>
  </r>
  <r>
    <n v="45"/>
    <x v="1"/>
    <s v="EMP256"/>
    <n v="2021"/>
    <n v="1"/>
    <x v="0"/>
    <s v="6"/>
    <x v="0"/>
    <x v="3"/>
    <x v="3"/>
    <x v="1"/>
    <n v="16989"/>
    <n v="34"/>
    <n v="577626"/>
  </r>
  <r>
    <n v="45"/>
    <x v="1"/>
    <s v="EMP256"/>
    <n v="2021"/>
    <n v="1"/>
    <x v="0"/>
    <s v="7"/>
    <x v="0"/>
    <x v="3"/>
    <x v="3"/>
    <x v="1"/>
    <n v="16989"/>
    <n v="44"/>
    <n v="747516"/>
  </r>
  <r>
    <n v="45"/>
    <x v="1"/>
    <s v="EMP256"/>
    <n v="2021"/>
    <n v="1"/>
    <x v="0"/>
    <s v="8"/>
    <x v="0"/>
    <x v="3"/>
    <x v="3"/>
    <x v="1"/>
    <n v="16989"/>
    <n v="39"/>
    <n v="662571"/>
  </r>
  <r>
    <n v="45"/>
    <x v="1"/>
    <s v="EMP256"/>
    <n v="2021"/>
    <n v="1"/>
    <x v="0"/>
    <s v="9"/>
    <x v="0"/>
    <x v="3"/>
    <x v="3"/>
    <x v="1"/>
    <n v="16989"/>
    <n v="20"/>
    <n v="339780"/>
  </r>
  <r>
    <n v="45"/>
    <x v="1"/>
    <s v="EMP256"/>
    <n v="2021"/>
    <n v="1"/>
    <x v="0"/>
    <s v="10"/>
    <x v="0"/>
    <x v="3"/>
    <x v="3"/>
    <x v="1"/>
    <n v="16989"/>
    <n v="44"/>
    <n v="747516"/>
  </r>
  <r>
    <n v="45"/>
    <x v="1"/>
    <s v="EMP256"/>
    <n v="2021"/>
    <n v="1"/>
    <x v="0"/>
    <s v="11"/>
    <x v="0"/>
    <x v="3"/>
    <x v="3"/>
    <x v="1"/>
    <n v="16989"/>
    <n v="24"/>
    <n v="407736"/>
  </r>
  <r>
    <n v="45"/>
    <x v="1"/>
    <s v="EMP256"/>
    <n v="2021"/>
    <n v="1"/>
    <x v="0"/>
    <s v="12"/>
    <x v="0"/>
    <x v="3"/>
    <x v="3"/>
    <x v="1"/>
    <n v="16989"/>
    <n v="25"/>
    <n v="424725"/>
  </r>
  <r>
    <n v="45"/>
    <x v="1"/>
    <s v="EMP256"/>
    <n v="2021"/>
    <n v="1"/>
    <x v="0"/>
    <s v="13"/>
    <x v="0"/>
    <x v="3"/>
    <x v="3"/>
    <x v="1"/>
    <n v="16989"/>
    <n v="23"/>
    <n v="390747"/>
  </r>
  <r>
    <n v="45"/>
    <x v="1"/>
    <s v="EMP256"/>
    <n v="2021"/>
    <n v="2"/>
    <x v="1"/>
    <s v="14"/>
    <x v="0"/>
    <x v="3"/>
    <x v="3"/>
    <x v="1"/>
    <n v="16989"/>
    <n v="20"/>
    <n v="339780"/>
  </r>
  <r>
    <n v="45"/>
    <x v="1"/>
    <s v="EMP256"/>
    <n v="2021"/>
    <n v="2"/>
    <x v="1"/>
    <s v="15"/>
    <x v="0"/>
    <x v="3"/>
    <x v="3"/>
    <x v="1"/>
    <n v="16989"/>
    <n v="28"/>
    <n v="475692"/>
  </r>
  <r>
    <n v="45"/>
    <x v="1"/>
    <s v="EMP256"/>
    <n v="2021"/>
    <n v="2"/>
    <x v="1"/>
    <s v="16"/>
    <x v="0"/>
    <x v="3"/>
    <x v="3"/>
    <x v="1"/>
    <n v="16989"/>
    <n v="25"/>
    <n v="424725"/>
  </r>
  <r>
    <n v="45"/>
    <x v="1"/>
    <s v="EMP256"/>
    <n v="2021"/>
    <n v="2"/>
    <x v="1"/>
    <s v="17"/>
    <x v="0"/>
    <x v="3"/>
    <x v="3"/>
    <x v="1"/>
    <n v="16989"/>
    <n v="42"/>
    <n v="713538"/>
  </r>
  <r>
    <n v="45"/>
    <x v="1"/>
    <s v="EMP256"/>
    <n v="2021"/>
    <n v="2"/>
    <x v="1"/>
    <s v="18"/>
    <x v="0"/>
    <x v="3"/>
    <x v="3"/>
    <x v="1"/>
    <n v="16989"/>
    <n v="41"/>
    <n v="696549"/>
  </r>
  <r>
    <n v="45"/>
    <x v="1"/>
    <s v="EMP256"/>
    <n v="2021"/>
    <n v="2"/>
    <x v="1"/>
    <s v="19"/>
    <x v="0"/>
    <x v="3"/>
    <x v="3"/>
    <x v="1"/>
    <n v="16989"/>
    <n v="48"/>
    <n v="815472"/>
  </r>
  <r>
    <n v="45"/>
    <x v="1"/>
    <s v="EMP256"/>
    <n v="2021"/>
    <n v="2"/>
    <x v="1"/>
    <s v="20"/>
    <x v="0"/>
    <x v="3"/>
    <x v="3"/>
    <x v="1"/>
    <n v="16989"/>
    <n v="50"/>
    <n v="849450"/>
  </r>
  <r>
    <n v="45"/>
    <x v="1"/>
    <s v="EMP256"/>
    <n v="2021"/>
    <n v="2"/>
    <x v="1"/>
    <s v="21"/>
    <x v="0"/>
    <x v="3"/>
    <x v="3"/>
    <x v="1"/>
    <n v="16989"/>
    <n v="16"/>
    <n v="271824"/>
  </r>
  <r>
    <n v="45"/>
    <x v="1"/>
    <s v="EMP256"/>
    <n v="2021"/>
    <n v="2"/>
    <x v="1"/>
    <s v="22"/>
    <x v="0"/>
    <x v="3"/>
    <x v="3"/>
    <x v="1"/>
    <n v="16989"/>
    <n v="44"/>
    <n v="747516"/>
  </r>
  <r>
    <n v="45"/>
    <x v="1"/>
    <s v="EMP256"/>
    <n v="2021"/>
    <n v="2"/>
    <x v="1"/>
    <s v="23"/>
    <x v="0"/>
    <x v="3"/>
    <x v="3"/>
    <x v="1"/>
    <n v="16989"/>
    <n v="38"/>
    <n v="645582"/>
  </r>
  <r>
    <n v="45"/>
    <x v="1"/>
    <s v="EMP256"/>
    <n v="2021"/>
    <n v="2"/>
    <x v="1"/>
    <s v="24"/>
    <x v="0"/>
    <x v="3"/>
    <x v="3"/>
    <x v="1"/>
    <n v="16989"/>
    <n v="31"/>
    <n v="526659"/>
  </r>
  <r>
    <n v="45"/>
    <x v="1"/>
    <s v="EMP256"/>
    <n v="2021"/>
    <n v="2"/>
    <x v="1"/>
    <s v="25"/>
    <x v="0"/>
    <x v="3"/>
    <x v="3"/>
    <x v="1"/>
    <n v="16989"/>
    <n v="33"/>
    <n v="560637"/>
  </r>
  <r>
    <n v="45"/>
    <x v="1"/>
    <s v="EMP256"/>
    <n v="2021"/>
    <n v="3"/>
    <x v="2"/>
    <s v="26"/>
    <x v="0"/>
    <x v="3"/>
    <x v="3"/>
    <x v="1"/>
    <n v="16989"/>
    <n v="18"/>
    <n v="305802"/>
  </r>
  <r>
    <n v="45"/>
    <x v="1"/>
    <s v="EMP256"/>
    <n v="2021"/>
    <n v="3"/>
    <x v="2"/>
    <s v="27"/>
    <x v="0"/>
    <x v="3"/>
    <x v="3"/>
    <x v="1"/>
    <n v="16989"/>
    <n v="19"/>
    <n v="322791"/>
  </r>
  <r>
    <n v="45"/>
    <x v="1"/>
    <s v="EMP256"/>
    <n v="2021"/>
    <n v="3"/>
    <x v="2"/>
    <s v="28"/>
    <x v="0"/>
    <x v="3"/>
    <x v="3"/>
    <x v="1"/>
    <n v="16989"/>
    <n v="16"/>
    <n v="271824"/>
  </r>
  <r>
    <n v="45"/>
    <x v="1"/>
    <s v="EMP256"/>
    <n v="2021"/>
    <n v="3"/>
    <x v="2"/>
    <s v="29"/>
    <x v="0"/>
    <x v="3"/>
    <x v="3"/>
    <x v="1"/>
    <n v="16989"/>
    <n v="19"/>
    <n v="322791"/>
  </r>
  <r>
    <n v="45"/>
    <x v="1"/>
    <s v="EMP256"/>
    <n v="2021"/>
    <n v="3"/>
    <x v="2"/>
    <s v="30"/>
    <x v="0"/>
    <x v="3"/>
    <x v="3"/>
    <x v="1"/>
    <n v="16989"/>
    <n v="10"/>
    <n v="169890"/>
  </r>
  <r>
    <n v="45"/>
    <x v="1"/>
    <s v="EMP256"/>
    <n v="2021"/>
    <n v="3"/>
    <x v="2"/>
    <s v="31"/>
    <x v="0"/>
    <x v="3"/>
    <x v="3"/>
    <x v="1"/>
    <n v="16989"/>
    <n v="14"/>
    <n v="237846"/>
  </r>
  <r>
    <n v="45"/>
    <x v="1"/>
    <s v="EMP256"/>
    <n v="2021"/>
    <n v="3"/>
    <x v="2"/>
    <s v="32"/>
    <x v="0"/>
    <x v="3"/>
    <x v="3"/>
    <x v="1"/>
    <n v="16989"/>
    <n v="19"/>
    <n v="322791"/>
  </r>
  <r>
    <n v="45"/>
    <x v="1"/>
    <s v="EMP256"/>
    <n v="2021"/>
    <n v="3"/>
    <x v="2"/>
    <s v="33"/>
    <x v="0"/>
    <x v="3"/>
    <x v="3"/>
    <x v="1"/>
    <n v="16989"/>
    <n v="20"/>
    <n v="339780"/>
  </r>
  <r>
    <n v="45"/>
    <x v="1"/>
    <s v="EMP256"/>
    <n v="2021"/>
    <n v="3"/>
    <x v="2"/>
    <s v="34"/>
    <x v="0"/>
    <x v="3"/>
    <x v="3"/>
    <x v="1"/>
    <n v="16989"/>
    <n v="22"/>
    <n v="373758"/>
  </r>
  <r>
    <n v="45"/>
    <x v="1"/>
    <s v="EMP256"/>
    <n v="2021"/>
    <n v="3"/>
    <x v="2"/>
    <s v="35"/>
    <x v="0"/>
    <x v="3"/>
    <x v="3"/>
    <x v="1"/>
    <n v="16989"/>
    <n v="15"/>
    <n v="254835"/>
  </r>
  <r>
    <n v="45"/>
    <x v="1"/>
    <s v="EMP256"/>
    <n v="2021"/>
    <n v="3"/>
    <x v="2"/>
    <s v="36"/>
    <x v="0"/>
    <x v="3"/>
    <x v="3"/>
    <x v="1"/>
    <n v="16989"/>
    <n v="18"/>
    <n v="305802"/>
  </r>
  <r>
    <n v="45"/>
    <x v="1"/>
    <s v="EMP256"/>
    <n v="2021"/>
    <n v="3"/>
    <x v="2"/>
    <s v="37"/>
    <x v="0"/>
    <x v="3"/>
    <x v="3"/>
    <x v="1"/>
    <n v="16989"/>
    <n v="30"/>
    <n v="509670"/>
  </r>
  <r>
    <n v="45"/>
    <x v="1"/>
    <s v="EMP256"/>
    <n v="2021"/>
    <n v="3"/>
    <x v="2"/>
    <s v="38"/>
    <x v="0"/>
    <x v="3"/>
    <x v="3"/>
    <x v="1"/>
    <n v="16989"/>
    <n v="26"/>
    <n v="441714"/>
  </r>
  <r>
    <n v="45"/>
    <x v="1"/>
    <s v="EMP256"/>
    <n v="2021"/>
    <n v="4"/>
    <x v="3"/>
    <s v="39"/>
    <x v="0"/>
    <x v="3"/>
    <x v="3"/>
    <x v="1"/>
    <n v="16989"/>
    <n v="14"/>
    <n v="237846"/>
  </r>
  <r>
    <n v="45"/>
    <x v="1"/>
    <s v="EMP256"/>
    <n v="2021"/>
    <n v="4"/>
    <x v="3"/>
    <s v="40"/>
    <x v="0"/>
    <x v="3"/>
    <x v="3"/>
    <x v="1"/>
    <n v="16989"/>
    <n v="19"/>
    <n v="322791"/>
  </r>
  <r>
    <n v="45"/>
    <x v="1"/>
    <s v="EMP256"/>
    <n v="2021"/>
    <n v="4"/>
    <x v="3"/>
    <s v="41"/>
    <x v="0"/>
    <x v="3"/>
    <x v="3"/>
    <x v="1"/>
    <n v="16989"/>
    <n v="12"/>
    <n v="203868"/>
  </r>
  <r>
    <n v="45"/>
    <x v="1"/>
    <s v="EMP256"/>
    <n v="2021"/>
    <n v="4"/>
    <x v="3"/>
    <s v="42"/>
    <x v="0"/>
    <x v="3"/>
    <x v="3"/>
    <x v="1"/>
    <n v="16989"/>
    <n v="16"/>
    <n v="271824"/>
  </r>
  <r>
    <n v="45"/>
    <x v="1"/>
    <s v="EMP256"/>
    <n v="2021"/>
    <n v="4"/>
    <x v="3"/>
    <s v="43"/>
    <x v="0"/>
    <x v="3"/>
    <x v="3"/>
    <x v="1"/>
    <n v="16989"/>
    <n v="6"/>
    <n v="101934"/>
  </r>
  <r>
    <n v="45"/>
    <x v="1"/>
    <s v="EMP256"/>
    <n v="2021"/>
    <n v="4"/>
    <x v="3"/>
    <s v="44"/>
    <x v="0"/>
    <x v="3"/>
    <x v="3"/>
    <x v="1"/>
    <n v="16989"/>
    <n v="8"/>
    <n v="135912"/>
  </r>
  <r>
    <n v="45"/>
    <x v="1"/>
    <s v="EMP256"/>
    <n v="2021"/>
    <n v="4"/>
    <x v="3"/>
    <s v="45"/>
    <x v="0"/>
    <x v="3"/>
    <x v="3"/>
    <x v="1"/>
    <n v="16989"/>
    <n v="8"/>
    <n v="135912"/>
  </r>
  <r>
    <n v="45"/>
    <x v="1"/>
    <s v="EMP256"/>
    <n v="2021"/>
    <n v="4"/>
    <x v="3"/>
    <s v="46"/>
    <x v="0"/>
    <x v="3"/>
    <x v="3"/>
    <x v="1"/>
    <n v="16989"/>
    <n v="16"/>
    <n v="271824"/>
  </r>
  <r>
    <n v="45"/>
    <x v="1"/>
    <s v="EMP256"/>
    <n v="2021"/>
    <n v="4"/>
    <x v="3"/>
    <s v="47"/>
    <x v="0"/>
    <x v="3"/>
    <x v="3"/>
    <x v="1"/>
    <n v="16989"/>
    <n v="15"/>
    <n v="254835"/>
  </r>
  <r>
    <n v="45"/>
    <x v="1"/>
    <s v="EMP256"/>
    <n v="2021"/>
    <n v="4"/>
    <x v="3"/>
    <s v="48"/>
    <x v="0"/>
    <x v="3"/>
    <x v="3"/>
    <x v="1"/>
    <n v="16989"/>
    <n v="8"/>
    <n v="135912"/>
  </r>
  <r>
    <n v="45"/>
    <x v="1"/>
    <s v="EMP256"/>
    <n v="2021"/>
    <n v="4"/>
    <x v="3"/>
    <s v="49"/>
    <x v="0"/>
    <x v="3"/>
    <x v="3"/>
    <x v="1"/>
    <n v="16989"/>
    <n v="14"/>
    <n v="237846"/>
  </r>
  <r>
    <n v="45"/>
    <x v="1"/>
    <s v="EMP256"/>
    <n v="2021"/>
    <n v="4"/>
    <x v="3"/>
    <s v="50"/>
    <x v="0"/>
    <x v="3"/>
    <x v="3"/>
    <x v="1"/>
    <n v="16989"/>
    <n v="11"/>
    <n v="186879"/>
  </r>
  <r>
    <n v="45"/>
    <x v="1"/>
    <s v="EMP256"/>
    <n v="2021"/>
    <n v="4"/>
    <x v="3"/>
    <s v="51"/>
    <x v="0"/>
    <x v="3"/>
    <x v="3"/>
    <x v="1"/>
    <n v="16989"/>
    <n v="9"/>
    <n v="152901"/>
  </r>
  <r>
    <n v="46"/>
    <x v="1"/>
    <s v="EMP256"/>
    <n v="2020"/>
    <n v="1"/>
    <x v="4"/>
    <s v="0"/>
    <x v="0"/>
    <x v="3"/>
    <x v="3"/>
    <x v="1"/>
    <n v="14786"/>
    <n v="17"/>
    <n v="251362"/>
  </r>
  <r>
    <n v="46"/>
    <x v="1"/>
    <s v="EMP256"/>
    <n v="2020"/>
    <n v="1"/>
    <x v="4"/>
    <s v="1"/>
    <x v="0"/>
    <x v="3"/>
    <x v="3"/>
    <x v="1"/>
    <n v="14786"/>
    <n v="10"/>
    <n v="147860"/>
  </r>
  <r>
    <n v="46"/>
    <x v="1"/>
    <s v="EMP256"/>
    <n v="2020"/>
    <n v="1"/>
    <x v="4"/>
    <s v="2"/>
    <x v="0"/>
    <x v="3"/>
    <x v="3"/>
    <x v="1"/>
    <n v="14786"/>
    <n v="15"/>
    <n v="221790"/>
  </r>
  <r>
    <n v="46"/>
    <x v="1"/>
    <s v="EMP256"/>
    <n v="2020"/>
    <n v="1"/>
    <x v="4"/>
    <s v="3"/>
    <x v="0"/>
    <x v="3"/>
    <x v="3"/>
    <x v="1"/>
    <n v="14786"/>
    <n v="25"/>
    <n v="369650"/>
  </r>
  <r>
    <n v="46"/>
    <x v="1"/>
    <s v="EMP256"/>
    <n v="2020"/>
    <n v="1"/>
    <x v="4"/>
    <s v="4"/>
    <x v="0"/>
    <x v="3"/>
    <x v="3"/>
    <x v="1"/>
    <n v="14786"/>
    <n v="22"/>
    <n v="325292"/>
  </r>
  <r>
    <n v="46"/>
    <x v="1"/>
    <s v="EMP256"/>
    <n v="2020"/>
    <n v="1"/>
    <x v="4"/>
    <s v="5"/>
    <x v="0"/>
    <x v="3"/>
    <x v="3"/>
    <x v="1"/>
    <n v="14786"/>
    <n v="26"/>
    <n v="384436"/>
  </r>
  <r>
    <n v="46"/>
    <x v="1"/>
    <s v="EMP256"/>
    <n v="2020"/>
    <n v="1"/>
    <x v="4"/>
    <s v="6"/>
    <x v="0"/>
    <x v="3"/>
    <x v="3"/>
    <x v="1"/>
    <n v="14786"/>
    <n v="29"/>
    <n v="428794"/>
  </r>
  <r>
    <n v="46"/>
    <x v="1"/>
    <s v="EMP256"/>
    <n v="2020"/>
    <n v="1"/>
    <x v="4"/>
    <s v="7"/>
    <x v="0"/>
    <x v="3"/>
    <x v="3"/>
    <x v="1"/>
    <n v="14786"/>
    <n v="19"/>
    <n v="280934"/>
  </r>
  <r>
    <n v="46"/>
    <x v="1"/>
    <s v="EMP256"/>
    <n v="2020"/>
    <n v="1"/>
    <x v="4"/>
    <s v="8"/>
    <x v="0"/>
    <x v="3"/>
    <x v="3"/>
    <x v="1"/>
    <n v="14786"/>
    <n v="54"/>
    <n v="798444"/>
  </r>
  <r>
    <n v="46"/>
    <x v="1"/>
    <s v="EMP256"/>
    <n v="2020"/>
    <n v="1"/>
    <x v="4"/>
    <s v="9"/>
    <x v="0"/>
    <x v="3"/>
    <x v="3"/>
    <x v="1"/>
    <n v="14786"/>
    <n v="15"/>
    <n v="221790"/>
  </r>
  <r>
    <n v="46"/>
    <x v="1"/>
    <s v="EMP256"/>
    <n v="2020"/>
    <n v="1"/>
    <x v="4"/>
    <s v="10"/>
    <x v="0"/>
    <x v="3"/>
    <x v="3"/>
    <x v="1"/>
    <n v="14786"/>
    <n v="36"/>
    <n v="532296"/>
  </r>
  <r>
    <n v="46"/>
    <x v="1"/>
    <s v="EMP256"/>
    <n v="2020"/>
    <n v="1"/>
    <x v="4"/>
    <s v="11"/>
    <x v="0"/>
    <x v="3"/>
    <x v="3"/>
    <x v="1"/>
    <n v="14786"/>
    <n v="30"/>
    <n v="443580"/>
  </r>
  <r>
    <n v="46"/>
    <x v="1"/>
    <s v="EMP256"/>
    <n v="2020"/>
    <n v="1"/>
    <x v="4"/>
    <s v="12"/>
    <x v="0"/>
    <x v="3"/>
    <x v="3"/>
    <x v="1"/>
    <n v="14786"/>
    <n v="25"/>
    <n v="369650"/>
  </r>
  <r>
    <n v="46"/>
    <x v="1"/>
    <s v="EMP256"/>
    <n v="2020"/>
    <n v="1"/>
    <x v="4"/>
    <s v="13"/>
    <x v="0"/>
    <x v="3"/>
    <x v="3"/>
    <x v="1"/>
    <n v="14786"/>
    <n v="33"/>
    <n v="487938"/>
  </r>
  <r>
    <n v="46"/>
    <x v="1"/>
    <s v="EMP256"/>
    <n v="2020"/>
    <n v="2"/>
    <x v="5"/>
    <s v="14"/>
    <x v="0"/>
    <x v="3"/>
    <x v="3"/>
    <x v="1"/>
    <n v="14786"/>
    <n v="15"/>
    <n v="221790"/>
  </r>
  <r>
    <n v="46"/>
    <x v="1"/>
    <s v="EMP256"/>
    <n v="2020"/>
    <n v="2"/>
    <x v="5"/>
    <s v="15"/>
    <x v="0"/>
    <x v="3"/>
    <x v="3"/>
    <x v="1"/>
    <n v="14786"/>
    <n v="27"/>
    <n v="399222"/>
  </r>
  <r>
    <n v="46"/>
    <x v="1"/>
    <s v="EMP256"/>
    <n v="2020"/>
    <n v="2"/>
    <x v="5"/>
    <s v="16"/>
    <x v="0"/>
    <x v="3"/>
    <x v="3"/>
    <x v="1"/>
    <n v="14786"/>
    <n v="28"/>
    <n v="414008"/>
  </r>
  <r>
    <n v="46"/>
    <x v="1"/>
    <s v="EMP256"/>
    <n v="2020"/>
    <n v="2"/>
    <x v="5"/>
    <s v="17"/>
    <x v="0"/>
    <x v="3"/>
    <x v="3"/>
    <x v="1"/>
    <n v="14786"/>
    <n v="57"/>
    <n v="842802"/>
  </r>
  <r>
    <n v="46"/>
    <x v="1"/>
    <s v="EMP256"/>
    <n v="2020"/>
    <n v="2"/>
    <x v="5"/>
    <s v="18"/>
    <x v="0"/>
    <x v="3"/>
    <x v="3"/>
    <x v="1"/>
    <n v="14786"/>
    <n v="37"/>
    <n v="547082"/>
  </r>
  <r>
    <n v="46"/>
    <x v="1"/>
    <s v="EMP256"/>
    <n v="2020"/>
    <n v="2"/>
    <x v="5"/>
    <s v="19"/>
    <x v="0"/>
    <x v="3"/>
    <x v="3"/>
    <x v="1"/>
    <n v="14786"/>
    <n v="32"/>
    <n v="473152"/>
  </r>
  <r>
    <n v="46"/>
    <x v="1"/>
    <s v="EMP256"/>
    <n v="2020"/>
    <n v="2"/>
    <x v="5"/>
    <s v="20"/>
    <x v="0"/>
    <x v="3"/>
    <x v="3"/>
    <x v="1"/>
    <n v="14786"/>
    <n v="40"/>
    <n v="591440"/>
  </r>
  <r>
    <n v="46"/>
    <x v="1"/>
    <s v="EMP256"/>
    <n v="2020"/>
    <n v="2"/>
    <x v="5"/>
    <s v="21"/>
    <x v="0"/>
    <x v="3"/>
    <x v="3"/>
    <x v="1"/>
    <n v="14786"/>
    <n v="37"/>
    <n v="547082"/>
  </r>
  <r>
    <n v="46"/>
    <x v="1"/>
    <s v="EMP256"/>
    <n v="2020"/>
    <n v="2"/>
    <x v="5"/>
    <s v="22"/>
    <x v="0"/>
    <x v="3"/>
    <x v="3"/>
    <x v="1"/>
    <n v="14786"/>
    <n v="50"/>
    <n v="739300"/>
  </r>
  <r>
    <n v="46"/>
    <x v="1"/>
    <s v="EMP256"/>
    <n v="2020"/>
    <n v="2"/>
    <x v="5"/>
    <s v="23"/>
    <x v="0"/>
    <x v="3"/>
    <x v="3"/>
    <x v="1"/>
    <n v="14786"/>
    <n v="42"/>
    <n v="621012"/>
  </r>
  <r>
    <n v="46"/>
    <x v="1"/>
    <s v="EMP256"/>
    <n v="2020"/>
    <n v="2"/>
    <x v="5"/>
    <s v="24"/>
    <x v="0"/>
    <x v="3"/>
    <x v="3"/>
    <x v="1"/>
    <n v="14786"/>
    <n v="47"/>
    <n v="694942"/>
  </r>
  <r>
    <n v="46"/>
    <x v="1"/>
    <s v="EMP256"/>
    <n v="2020"/>
    <n v="2"/>
    <x v="5"/>
    <s v="25"/>
    <x v="0"/>
    <x v="3"/>
    <x v="3"/>
    <x v="1"/>
    <n v="14786"/>
    <n v="47"/>
    <n v="694942"/>
  </r>
  <r>
    <n v="46"/>
    <x v="1"/>
    <s v="EMP256"/>
    <n v="2020"/>
    <n v="3"/>
    <x v="6"/>
    <s v="26"/>
    <x v="0"/>
    <x v="3"/>
    <x v="3"/>
    <x v="1"/>
    <n v="14786"/>
    <n v="15"/>
    <n v="221790"/>
  </r>
  <r>
    <n v="46"/>
    <x v="1"/>
    <s v="EMP256"/>
    <n v="2020"/>
    <n v="3"/>
    <x v="6"/>
    <s v="27"/>
    <x v="0"/>
    <x v="3"/>
    <x v="3"/>
    <x v="1"/>
    <n v="14786"/>
    <n v="14"/>
    <n v="207004"/>
  </r>
  <r>
    <n v="46"/>
    <x v="1"/>
    <s v="EMP256"/>
    <n v="2020"/>
    <n v="3"/>
    <x v="6"/>
    <s v="28"/>
    <x v="0"/>
    <x v="3"/>
    <x v="3"/>
    <x v="1"/>
    <n v="14786"/>
    <n v="11"/>
    <n v="162646"/>
  </r>
  <r>
    <n v="46"/>
    <x v="1"/>
    <s v="EMP256"/>
    <n v="2020"/>
    <n v="3"/>
    <x v="6"/>
    <s v="29"/>
    <x v="0"/>
    <x v="3"/>
    <x v="3"/>
    <x v="1"/>
    <n v="14786"/>
    <n v="9"/>
    <n v="133074"/>
  </r>
  <r>
    <n v="46"/>
    <x v="1"/>
    <s v="EMP256"/>
    <n v="2020"/>
    <n v="3"/>
    <x v="6"/>
    <s v="30"/>
    <x v="0"/>
    <x v="3"/>
    <x v="3"/>
    <x v="1"/>
    <n v="14786"/>
    <n v="9"/>
    <n v="133074"/>
  </r>
  <r>
    <n v="46"/>
    <x v="1"/>
    <s v="EMP256"/>
    <n v="2020"/>
    <n v="3"/>
    <x v="6"/>
    <s v="31"/>
    <x v="0"/>
    <x v="3"/>
    <x v="3"/>
    <x v="1"/>
    <n v="14786"/>
    <n v="5"/>
    <n v="73930"/>
  </r>
  <r>
    <n v="46"/>
    <x v="1"/>
    <s v="EMP256"/>
    <n v="2020"/>
    <n v="3"/>
    <x v="6"/>
    <s v="32"/>
    <x v="0"/>
    <x v="3"/>
    <x v="3"/>
    <x v="1"/>
    <n v="14786"/>
    <n v="12"/>
    <n v="177432"/>
  </r>
  <r>
    <n v="46"/>
    <x v="1"/>
    <s v="EMP256"/>
    <n v="2020"/>
    <n v="3"/>
    <x v="6"/>
    <s v="33"/>
    <x v="0"/>
    <x v="3"/>
    <x v="3"/>
    <x v="1"/>
    <n v="14786"/>
    <n v="22"/>
    <n v="325292"/>
  </r>
  <r>
    <n v="46"/>
    <x v="1"/>
    <s v="EMP256"/>
    <n v="2020"/>
    <n v="3"/>
    <x v="6"/>
    <s v="34"/>
    <x v="0"/>
    <x v="3"/>
    <x v="3"/>
    <x v="1"/>
    <n v="14786"/>
    <n v="23"/>
    <n v="340078"/>
  </r>
  <r>
    <n v="46"/>
    <x v="1"/>
    <s v="EMP256"/>
    <n v="2020"/>
    <n v="3"/>
    <x v="6"/>
    <s v="35"/>
    <x v="0"/>
    <x v="3"/>
    <x v="3"/>
    <x v="1"/>
    <n v="14786"/>
    <n v="23"/>
    <n v="340078"/>
  </r>
  <r>
    <n v="46"/>
    <x v="1"/>
    <s v="EMP256"/>
    <n v="2020"/>
    <n v="3"/>
    <x v="6"/>
    <s v="36"/>
    <x v="0"/>
    <x v="3"/>
    <x v="3"/>
    <x v="1"/>
    <n v="14786"/>
    <n v="17"/>
    <n v="251362"/>
  </r>
  <r>
    <n v="46"/>
    <x v="1"/>
    <s v="EMP256"/>
    <n v="2020"/>
    <n v="3"/>
    <x v="6"/>
    <s v="37"/>
    <x v="0"/>
    <x v="3"/>
    <x v="3"/>
    <x v="1"/>
    <n v="14786"/>
    <n v="29"/>
    <n v="428794"/>
  </r>
  <r>
    <n v="46"/>
    <x v="1"/>
    <s v="EMP256"/>
    <n v="2020"/>
    <n v="3"/>
    <x v="6"/>
    <s v="38"/>
    <x v="0"/>
    <x v="3"/>
    <x v="3"/>
    <x v="1"/>
    <n v="14786"/>
    <n v="17"/>
    <n v="251362"/>
  </r>
  <r>
    <n v="46"/>
    <x v="1"/>
    <s v="EMP256"/>
    <n v="2020"/>
    <n v="4"/>
    <x v="7"/>
    <s v="39"/>
    <x v="0"/>
    <x v="3"/>
    <x v="3"/>
    <x v="1"/>
    <n v="14786"/>
    <n v="12"/>
    <n v="177432"/>
  </r>
  <r>
    <n v="46"/>
    <x v="1"/>
    <s v="EMP256"/>
    <n v="2020"/>
    <n v="4"/>
    <x v="7"/>
    <s v="40"/>
    <x v="0"/>
    <x v="3"/>
    <x v="3"/>
    <x v="1"/>
    <n v="14786"/>
    <n v="22"/>
    <n v="325292"/>
  </r>
  <r>
    <n v="46"/>
    <x v="1"/>
    <s v="EMP256"/>
    <n v="2020"/>
    <n v="4"/>
    <x v="7"/>
    <s v="41"/>
    <x v="0"/>
    <x v="3"/>
    <x v="3"/>
    <x v="1"/>
    <n v="14786"/>
    <n v="13"/>
    <n v="192218"/>
  </r>
  <r>
    <n v="46"/>
    <x v="1"/>
    <s v="EMP256"/>
    <n v="2020"/>
    <n v="4"/>
    <x v="7"/>
    <s v="42"/>
    <x v="0"/>
    <x v="3"/>
    <x v="3"/>
    <x v="1"/>
    <n v="14786"/>
    <n v="12"/>
    <n v="177432"/>
  </r>
  <r>
    <n v="46"/>
    <x v="1"/>
    <s v="EMP256"/>
    <n v="2020"/>
    <n v="4"/>
    <x v="7"/>
    <s v="43"/>
    <x v="0"/>
    <x v="3"/>
    <x v="3"/>
    <x v="1"/>
    <n v="14786"/>
    <n v="13"/>
    <n v="192218"/>
  </r>
  <r>
    <n v="46"/>
    <x v="1"/>
    <s v="EMP256"/>
    <n v="2020"/>
    <n v="4"/>
    <x v="7"/>
    <s v="44"/>
    <x v="0"/>
    <x v="3"/>
    <x v="3"/>
    <x v="1"/>
    <n v="14786"/>
    <n v="8"/>
    <n v="118288"/>
  </r>
  <r>
    <n v="46"/>
    <x v="1"/>
    <s v="EMP256"/>
    <n v="2020"/>
    <n v="4"/>
    <x v="7"/>
    <s v="45"/>
    <x v="0"/>
    <x v="3"/>
    <x v="3"/>
    <x v="1"/>
    <n v="14786"/>
    <n v="12"/>
    <n v="177432"/>
  </r>
  <r>
    <n v="46"/>
    <x v="1"/>
    <s v="EMP256"/>
    <n v="2020"/>
    <n v="4"/>
    <x v="7"/>
    <s v="46"/>
    <x v="0"/>
    <x v="3"/>
    <x v="3"/>
    <x v="1"/>
    <n v="14786"/>
    <n v="14"/>
    <n v="207004"/>
  </r>
  <r>
    <n v="46"/>
    <x v="1"/>
    <s v="EMP256"/>
    <n v="2020"/>
    <n v="4"/>
    <x v="7"/>
    <s v="47"/>
    <x v="0"/>
    <x v="3"/>
    <x v="3"/>
    <x v="1"/>
    <n v="14786"/>
    <n v="10"/>
    <n v="147860"/>
  </r>
  <r>
    <n v="46"/>
    <x v="1"/>
    <s v="EMP256"/>
    <n v="2020"/>
    <n v="4"/>
    <x v="7"/>
    <s v="48"/>
    <x v="0"/>
    <x v="3"/>
    <x v="3"/>
    <x v="1"/>
    <n v="14786"/>
    <n v="18"/>
    <n v="266148"/>
  </r>
  <r>
    <n v="46"/>
    <x v="1"/>
    <s v="EMP256"/>
    <n v="2020"/>
    <n v="4"/>
    <x v="7"/>
    <s v="49"/>
    <x v="0"/>
    <x v="3"/>
    <x v="3"/>
    <x v="1"/>
    <n v="14786"/>
    <n v="15"/>
    <n v="221790"/>
  </r>
  <r>
    <n v="46"/>
    <x v="1"/>
    <s v="EMP256"/>
    <n v="2020"/>
    <n v="4"/>
    <x v="7"/>
    <s v="50"/>
    <x v="0"/>
    <x v="3"/>
    <x v="3"/>
    <x v="1"/>
    <n v="14786"/>
    <n v="12"/>
    <n v="177432"/>
  </r>
  <r>
    <n v="46"/>
    <x v="1"/>
    <s v="EMP256"/>
    <n v="2020"/>
    <n v="4"/>
    <x v="7"/>
    <s v="51"/>
    <x v="0"/>
    <x v="3"/>
    <x v="3"/>
    <x v="1"/>
    <n v="14786"/>
    <n v="14"/>
    <n v="207004"/>
  </r>
  <r>
    <n v="47"/>
    <x v="5"/>
    <s v="EMP234"/>
    <n v="2021"/>
    <n v="1"/>
    <x v="0"/>
    <s v="0"/>
    <x v="0"/>
    <x v="2"/>
    <x v="2"/>
    <x v="2"/>
    <n v="4949"/>
    <n v="11"/>
    <n v="54439"/>
  </r>
  <r>
    <n v="47"/>
    <x v="5"/>
    <s v="EMP234"/>
    <n v="2021"/>
    <n v="1"/>
    <x v="0"/>
    <s v="1"/>
    <x v="0"/>
    <x v="2"/>
    <x v="2"/>
    <x v="2"/>
    <n v="4949"/>
    <n v="22"/>
    <n v="108878"/>
  </r>
  <r>
    <n v="47"/>
    <x v="5"/>
    <s v="EMP234"/>
    <n v="2021"/>
    <n v="1"/>
    <x v="0"/>
    <s v="2"/>
    <x v="0"/>
    <x v="2"/>
    <x v="2"/>
    <x v="2"/>
    <n v="4949"/>
    <n v="10"/>
    <n v="49490"/>
  </r>
  <r>
    <n v="47"/>
    <x v="5"/>
    <s v="EMP234"/>
    <n v="2021"/>
    <n v="1"/>
    <x v="0"/>
    <s v="3"/>
    <x v="0"/>
    <x v="2"/>
    <x v="2"/>
    <x v="2"/>
    <n v="4949"/>
    <n v="16"/>
    <n v="79184"/>
  </r>
  <r>
    <n v="47"/>
    <x v="5"/>
    <s v="EMP234"/>
    <n v="2021"/>
    <n v="1"/>
    <x v="0"/>
    <s v="4"/>
    <x v="0"/>
    <x v="2"/>
    <x v="2"/>
    <x v="2"/>
    <n v="4949"/>
    <n v="22"/>
    <n v="108878"/>
  </r>
  <r>
    <n v="47"/>
    <x v="5"/>
    <s v="EMP234"/>
    <n v="2021"/>
    <n v="1"/>
    <x v="0"/>
    <s v="5"/>
    <x v="0"/>
    <x v="2"/>
    <x v="2"/>
    <x v="2"/>
    <n v="4949"/>
    <n v="21"/>
    <n v="103929"/>
  </r>
  <r>
    <n v="47"/>
    <x v="5"/>
    <s v="EMP234"/>
    <n v="2021"/>
    <n v="1"/>
    <x v="0"/>
    <s v="6"/>
    <x v="0"/>
    <x v="2"/>
    <x v="2"/>
    <x v="2"/>
    <n v="4949"/>
    <n v="26"/>
    <n v="128674"/>
  </r>
  <r>
    <n v="47"/>
    <x v="5"/>
    <s v="EMP234"/>
    <n v="2021"/>
    <n v="1"/>
    <x v="0"/>
    <s v="7"/>
    <x v="0"/>
    <x v="2"/>
    <x v="2"/>
    <x v="2"/>
    <n v="4949"/>
    <n v="33"/>
    <n v="163317"/>
  </r>
  <r>
    <n v="47"/>
    <x v="5"/>
    <s v="EMP234"/>
    <n v="2021"/>
    <n v="1"/>
    <x v="0"/>
    <s v="8"/>
    <x v="0"/>
    <x v="2"/>
    <x v="2"/>
    <x v="2"/>
    <n v="4949"/>
    <n v="35"/>
    <n v="173215"/>
  </r>
  <r>
    <n v="47"/>
    <x v="5"/>
    <s v="EMP234"/>
    <n v="2021"/>
    <n v="1"/>
    <x v="0"/>
    <s v="9"/>
    <x v="0"/>
    <x v="2"/>
    <x v="2"/>
    <x v="2"/>
    <n v="4949"/>
    <n v="35"/>
    <n v="173215"/>
  </r>
  <r>
    <n v="47"/>
    <x v="5"/>
    <s v="EMP234"/>
    <n v="2021"/>
    <n v="1"/>
    <x v="0"/>
    <s v="10"/>
    <x v="0"/>
    <x v="2"/>
    <x v="2"/>
    <x v="2"/>
    <n v="4949"/>
    <n v="34"/>
    <n v="168266"/>
  </r>
  <r>
    <n v="47"/>
    <x v="5"/>
    <s v="EMP234"/>
    <n v="2021"/>
    <n v="1"/>
    <x v="0"/>
    <s v="11"/>
    <x v="0"/>
    <x v="2"/>
    <x v="2"/>
    <x v="2"/>
    <n v="4949"/>
    <n v="29"/>
    <n v="143521"/>
  </r>
  <r>
    <n v="47"/>
    <x v="5"/>
    <s v="EMP234"/>
    <n v="2021"/>
    <n v="1"/>
    <x v="0"/>
    <s v="12"/>
    <x v="0"/>
    <x v="2"/>
    <x v="2"/>
    <x v="2"/>
    <n v="4949"/>
    <n v="20"/>
    <n v="98980"/>
  </r>
  <r>
    <n v="47"/>
    <x v="5"/>
    <s v="EMP234"/>
    <n v="2021"/>
    <n v="1"/>
    <x v="0"/>
    <s v="13"/>
    <x v="0"/>
    <x v="2"/>
    <x v="2"/>
    <x v="2"/>
    <n v="4949"/>
    <n v="33"/>
    <n v="163317"/>
  </r>
  <r>
    <n v="47"/>
    <x v="5"/>
    <s v="EMP234"/>
    <n v="2021"/>
    <n v="2"/>
    <x v="1"/>
    <s v="14"/>
    <x v="0"/>
    <x v="2"/>
    <x v="2"/>
    <x v="2"/>
    <n v="4949"/>
    <n v="24"/>
    <n v="118776"/>
  </r>
  <r>
    <n v="47"/>
    <x v="5"/>
    <s v="EMP234"/>
    <n v="2021"/>
    <n v="2"/>
    <x v="1"/>
    <s v="15"/>
    <x v="0"/>
    <x v="2"/>
    <x v="2"/>
    <x v="2"/>
    <n v="4949"/>
    <n v="24"/>
    <n v="118776"/>
  </r>
  <r>
    <n v="47"/>
    <x v="5"/>
    <s v="EMP234"/>
    <n v="2021"/>
    <n v="2"/>
    <x v="1"/>
    <s v="16"/>
    <x v="0"/>
    <x v="2"/>
    <x v="2"/>
    <x v="2"/>
    <n v="4949"/>
    <n v="33"/>
    <n v="163317"/>
  </r>
  <r>
    <n v="47"/>
    <x v="5"/>
    <s v="EMP234"/>
    <n v="2021"/>
    <n v="2"/>
    <x v="1"/>
    <s v="17"/>
    <x v="0"/>
    <x v="2"/>
    <x v="2"/>
    <x v="2"/>
    <n v="4949"/>
    <n v="38"/>
    <n v="188062"/>
  </r>
  <r>
    <n v="47"/>
    <x v="5"/>
    <s v="EMP234"/>
    <n v="2021"/>
    <n v="2"/>
    <x v="1"/>
    <s v="18"/>
    <x v="0"/>
    <x v="2"/>
    <x v="2"/>
    <x v="2"/>
    <n v="4949"/>
    <n v="36"/>
    <n v="178164"/>
  </r>
  <r>
    <n v="47"/>
    <x v="5"/>
    <s v="EMP234"/>
    <n v="2021"/>
    <n v="2"/>
    <x v="1"/>
    <s v="19"/>
    <x v="0"/>
    <x v="2"/>
    <x v="2"/>
    <x v="2"/>
    <n v="4949"/>
    <n v="17"/>
    <n v="84133"/>
  </r>
  <r>
    <n v="47"/>
    <x v="5"/>
    <s v="EMP234"/>
    <n v="2021"/>
    <n v="2"/>
    <x v="1"/>
    <s v="20"/>
    <x v="0"/>
    <x v="2"/>
    <x v="2"/>
    <x v="2"/>
    <n v="4949"/>
    <n v="25"/>
    <n v="123725"/>
  </r>
  <r>
    <n v="47"/>
    <x v="5"/>
    <s v="EMP234"/>
    <n v="2021"/>
    <n v="2"/>
    <x v="1"/>
    <s v="21"/>
    <x v="0"/>
    <x v="2"/>
    <x v="2"/>
    <x v="2"/>
    <n v="4949"/>
    <n v="41"/>
    <n v="202909"/>
  </r>
  <r>
    <n v="47"/>
    <x v="5"/>
    <s v="EMP234"/>
    <n v="2021"/>
    <n v="2"/>
    <x v="1"/>
    <s v="22"/>
    <x v="0"/>
    <x v="2"/>
    <x v="2"/>
    <x v="2"/>
    <n v="4949"/>
    <n v="54"/>
    <n v="267246"/>
  </r>
  <r>
    <n v="47"/>
    <x v="5"/>
    <s v="EMP234"/>
    <n v="2021"/>
    <n v="2"/>
    <x v="1"/>
    <s v="23"/>
    <x v="0"/>
    <x v="2"/>
    <x v="2"/>
    <x v="2"/>
    <n v="4949"/>
    <n v="45"/>
    <n v="222705"/>
  </r>
  <r>
    <n v="47"/>
    <x v="5"/>
    <s v="EMP234"/>
    <n v="2021"/>
    <n v="2"/>
    <x v="1"/>
    <s v="24"/>
    <x v="0"/>
    <x v="2"/>
    <x v="2"/>
    <x v="2"/>
    <n v="4949"/>
    <n v="37"/>
    <n v="183113"/>
  </r>
  <r>
    <n v="47"/>
    <x v="5"/>
    <s v="EMP234"/>
    <n v="2021"/>
    <n v="2"/>
    <x v="1"/>
    <s v="25"/>
    <x v="0"/>
    <x v="2"/>
    <x v="2"/>
    <x v="2"/>
    <n v="4949"/>
    <n v="35"/>
    <n v="173215"/>
  </r>
  <r>
    <n v="47"/>
    <x v="5"/>
    <s v="EMP234"/>
    <n v="2021"/>
    <n v="3"/>
    <x v="2"/>
    <s v="26"/>
    <x v="0"/>
    <x v="2"/>
    <x v="2"/>
    <x v="2"/>
    <n v="4949"/>
    <n v="7"/>
    <n v="34643"/>
  </r>
  <r>
    <n v="47"/>
    <x v="5"/>
    <s v="EMP234"/>
    <n v="2021"/>
    <n v="3"/>
    <x v="2"/>
    <s v="27"/>
    <x v="0"/>
    <x v="2"/>
    <x v="2"/>
    <x v="2"/>
    <n v="4949"/>
    <n v="16"/>
    <n v="79184"/>
  </r>
  <r>
    <n v="47"/>
    <x v="5"/>
    <s v="EMP234"/>
    <n v="2021"/>
    <n v="3"/>
    <x v="2"/>
    <s v="28"/>
    <x v="0"/>
    <x v="2"/>
    <x v="2"/>
    <x v="2"/>
    <n v="4949"/>
    <n v="14"/>
    <n v="69286"/>
  </r>
  <r>
    <n v="47"/>
    <x v="5"/>
    <s v="EMP234"/>
    <n v="2021"/>
    <n v="3"/>
    <x v="2"/>
    <s v="29"/>
    <x v="0"/>
    <x v="2"/>
    <x v="2"/>
    <x v="2"/>
    <n v="4949"/>
    <n v="7"/>
    <n v="34643"/>
  </r>
  <r>
    <n v="47"/>
    <x v="5"/>
    <s v="EMP234"/>
    <n v="2021"/>
    <n v="3"/>
    <x v="2"/>
    <s v="30"/>
    <x v="0"/>
    <x v="2"/>
    <x v="2"/>
    <x v="2"/>
    <n v="4949"/>
    <n v="15"/>
    <n v="74235"/>
  </r>
  <r>
    <n v="47"/>
    <x v="5"/>
    <s v="EMP234"/>
    <n v="2021"/>
    <n v="3"/>
    <x v="2"/>
    <s v="31"/>
    <x v="0"/>
    <x v="2"/>
    <x v="2"/>
    <x v="2"/>
    <n v="4949"/>
    <n v="15"/>
    <n v="74235"/>
  </r>
  <r>
    <n v="47"/>
    <x v="5"/>
    <s v="EMP234"/>
    <n v="2021"/>
    <n v="3"/>
    <x v="2"/>
    <s v="32"/>
    <x v="0"/>
    <x v="2"/>
    <x v="2"/>
    <x v="2"/>
    <n v="4949"/>
    <n v="18"/>
    <n v="89082"/>
  </r>
  <r>
    <n v="47"/>
    <x v="5"/>
    <s v="EMP234"/>
    <n v="2021"/>
    <n v="3"/>
    <x v="2"/>
    <s v="33"/>
    <x v="0"/>
    <x v="2"/>
    <x v="2"/>
    <x v="2"/>
    <n v="4949"/>
    <n v="20"/>
    <n v="98980"/>
  </r>
  <r>
    <n v="47"/>
    <x v="5"/>
    <s v="EMP234"/>
    <n v="2021"/>
    <n v="3"/>
    <x v="2"/>
    <s v="34"/>
    <x v="0"/>
    <x v="2"/>
    <x v="2"/>
    <x v="2"/>
    <n v="4949"/>
    <n v="8"/>
    <n v="39592"/>
  </r>
  <r>
    <n v="47"/>
    <x v="5"/>
    <s v="EMP234"/>
    <n v="2021"/>
    <n v="3"/>
    <x v="2"/>
    <s v="35"/>
    <x v="0"/>
    <x v="2"/>
    <x v="2"/>
    <x v="2"/>
    <n v="4949"/>
    <n v="21"/>
    <n v="103929"/>
  </r>
  <r>
    <n v="47"/>
    <x v="5"/>
    <s v="EMP234"/>
    <n v="2021"/>
    <n v="3"/>
    <x v="2"/>
    <s v="36"/>
    <x v="0"/>
    <x v="2"/>
    <x v="2"/>
    <x v="2"/>
    <n v="4949"/>
    <n v="17"/>
    <n v="84133"/>
  </r>
  <r>
    <n v="47"/>
    <x v="5"/>
    <s v="EMP234"/>
    <n v="2021"/>
    <n v="3"/>
    <x v="2"/>
    <s v="37"/>
    <x v="0"/>
    <x v="2"/>
    <x v="2"/>
    <x v="2"/>
    <n v="4949"/>
    <n v="30"/>
    <n v="148470"/>
  </r>
  <r>
    <n v="47"/>
    <x v="5"/>
    <s v="EMP234"/>
    <n v="2021"/>
    <n v="3"/>
    <x v="2"/>
    <s v="38"/>
    <x v="0"/>
    <x v="2"/>
    <x v="2"/>
    <x v="2"/>
    <n v="4949"/>
    <n v="14"/>
    <n v="69286"/>
  </r>
  <r>
    <n v="47"/>
    <x v="5"/>
    <s v="EMP234"/>
    <n v="2021"/>
    <n v="4"/>
    <x v="3"/>
    <s v="39"/>
    <x v="0"/>
    <x v="2"/>
    <x v="2"/>
    <x v="2"/>
    <n v="5100"/>
    <n v="15"/>
    <n v="76500"/>
  </r>
  <r>
    <n v="47"/>
    <x v="5"/>
    <s v="EMP234"/>
    <n v="2021"/>
    <n v="4"/>
    <x v="3"/>
    <s v="40"/>
    <x v="0"/>
    <x v="2"/>
    <x v="2"/>
    <x v="2"/>
    <n v="5100"/>
    <n v="14"/>
    <n v="71400"/>
  </r>
  <r>
    <n v="47"/>
    <x v="5"/>
    <s v="EMP234"/>
    <n v="2021"/>
    <n v="4"/>
    <x v="3"/>
    <s v="41"/>
    <x v="0"/>
    <x v="2"/>
    <x v="2"/>
    <x v="2"/>
    <n v="5100"/>
    <n v="14"/>
    <n v="71400"/>
  </r>
  <r>
    <n v="47"/>
    <x v="5"/>
    <s v="EMP234"/>
    <n v="2021"/>
    <n v="4"/>
    <x v="3"/>
    <s v="42"/>
    <x v="0"/>
    <x v="2"/>
    <x v="2"/>
    <x v="2"/>
    <n v="5100"/>
    <n v="8"/>
    <n v="40800"/>
  </r>
  <r>
    <n v="47"/>
    <x v="5"/>
    <s v="EMP234"/>
    <n v="2021"/>
    <n v="4"/>
    <x v="3"/>
    <s v="43"/>
    <x v="0"/>
    <x v="2"/>
    <x v="2"/>
    <x v="2"/>
    <n v="5100"/>
    <n v="10"/>
    <n v="51000"/>
  </r>
  <r>
    <n v="47"/>
    <x v="5"/>
    <s v="EMP234"/>
    <n v="2021"/>
    <n v="4"/>
    <x v="3"/>
    <s v="44"/>
    <x v="0"/>
    <x v="2"/>
    <x v="2"/>
    <x v="2"/>
    <n v="5100"/>
    <n v="8"/>
    <n v="40800"/>
  </r>
  <r>
    <n v="47"/>
    <x v="5"/>
    <s v="EMP234"/>
    <n v="2021"/>
    <n v="4"/>
    <x v="3"/>
    <s v="45"/>
    <x v="0"/>
    <x v="2"/>
    <x v="2"/>
    <x v="2"/>
    <n v="5100"/>
    <n v="7"/>
    <n v="35700"/>
  </r>
  <r>
    <n v="47"/>
    <x v="5"/>
    <s v="EMP234"/>
    <n v="2021"/>
    <n v="4"/>
    <x v="3"/>
    <s v="46"/>
    <x v="0"/>
    <x v="2"/>
    <x v="2"/>
    <x v="2"/>
    <n v="5100"/>
    <n v="16"/>
    <n v="81600"/>
  </r>
  <r>
    <n v="47"/>
    <x v="5"/>
    <s v="EMP234"/>
    <n v="2021"/>
    <n v="4"/>
    <x v="3"/>
    <s v="47"/>
    <x v="0"/>
    <x v="2"/>
    <x v="2"/>
    <x v="2"/>
    <n v="5100"/>
    <n v="16"/>
    <n v="81600"/>
  </r>
  <r>
    <n v="47"/>
    <x v="5"/>
    <s v="EMP234"/>
    <n v="2021"/>
    <n v="4"/>
    <x v="3"/>
    <s v="48"/>
    <x v="0"/>
    <x v="2"/>
    <x v="2"/>
    <x v="2"/>
    <n v="5100"/>
    <n v="20"/>
    <n v="102000"/>
  </r>
  <r>
    <n v="47"/>
    <x v="5"/>
    <s v="EMP234"/>
    <n v="2021"/>
    <n v="4"/>
    <x v="3"/>
    <s v="49"/>
    <x v="0"/>
    <x v="2"/>
    <x v="2"/>
    <x v="2"/>
    <n v="5100"/>
    <n v="18"/>
    <n v="91800"/>
  </r>
  <r>
    <n v="47"/>
    <x v="5"/>
    <s v="EMP234"/>
    <n v="2021"/>
    <n v="4"/>
    <x v="3"/>
    <s v="50"/>
    <x v="0"/>
    <x v="2"/>
    <x v="2"/>
    <x v="2"/>
    <n v="5100"/>
    <n v="14"/>
    <n v="71400"/>
  </r>
  <r>
    <n v="47"/>
    <x v="5"/>
    <s v="EMP234"/>
    <n v="2021"/>
    <n v="4"/>
    <x v="3"/>
    <s v="51"/>
    <x v="0"/>
    <x v="2"/>
    <x v="2"/>
    <x v="2"/>
    <n v="5100"/>
    <n v="17"/>
    <n v="86700"/>
  </r>
  <r>
    <n v="48"/>
    <x v="5"/>
    <s v="EMP234"/>
    <n v="2020"/>
    <n v="1"/>
    <x v="4"/>
    <s v="0"/>
    <x v="0"/>
    <x v="2"/>
    <x v="2"/>
    <x v="2"/>
    <n v="4575"/>
    <n v="12"/>
    <n v="54900"/>
  </r>
  <r>
    <n v="48"/>
    <x v="5"/>
    <s v="EMP234"/>
    <n v="2020"/>
    <n v="1"/>
    <x v="4"/>
    <s v="1"/>
    <x v="0"/>
    <x v="2"/>
    <x v="2"/>
    <x v="2"/>
    <n v="4575"/>
    <n v="27"/>
    <n v="123525"/>
  </r>
  <r>
    <n v="48"/>
    <x v="5"/>
    <s v="EMP234"/>
    <n v="2020"/>
    <n v="1"/>
    <x v="4"/>
    <s v="2"/>
    <x v="0"/>
    <x v="2"/>
    <x v="2"/>
    <x v="2"/>
    <n v="4575"/>
    <n v="25"/>
    <n v="114375"/>
  </r>
  <r>
    <n v="48"/>
    <x v="5"/>
    <s v="EMP234"/>
    <n v="2020"/>
    <n v="1"/>
    <x v="4"/>
    <s v="3"/>
    <x v="0"/>
    <x v="2"/>
    <x v="2"/>
    <x v="2"/>
    <n v="4575"/>
    <n v="12"/>
    <n v="54900"/>
  </r>
  <r>
    <n v="48"/>
    <x v="5"/>
    <s v="EMP234"/>
    <n v="2020"/>
    <n v="1"/>
    <x v="4"/>
    <s v="4"/>
    <x v="0"/>
    <x v="2"/>
    <x v="2"/>
    <x v="2"/>
    <n v="4575"/>
    <n v="28"/>
    <n v="128100"/>
  </r>
  <r>
    <n v="48"/>
    <x v="5"/>
    <s v="EMP234"/>
    <n v="2020"/>
    <n v="1"/>
    <x v="4"/>
    <s v="5"/>
    <x v="0"/>
    <x v="2"/>
    <x v="2"/>
    <x v="2"/>
    <n v="4575"/>
    <n v="28"/>
    <n v="128100"/>
  </r>
  <r>
    <n v="48"/>
    <x v="5"/>
    <s v="EMP234"/>
    <n v="2020"/>
    <n v="1"/>
    <x v="4"/>
    <s v="6"/>
    <x v="0"/>
    <x v="2"/>
    <x v="2"/>
    <x v="2"/>
    <n v="4575"/>
    <n v="46"/>
    <n v="210450"/>
  </r>
  <r>
    <n v="48"/>
    <x v="5"/>
    <s v="EMP234"/>
    <n v="2020"/>
    <n v="1"/>
    <x v="4"/>
    <s v="7"/>
    <x v="0"/>
    <x v="2"/>
    <x v="2"/>
    <x v="2"/>
    <n v="4575"/>
    <n v="27"/>
    <n v="123525"/>
  </r>
  <r>
    <n v="48"/>
    <x v="5"/>
    <s v="EMP234"/>
    <n v="2020"/>
    <n v="1"/>
    <x v="4"/>
    <s v="8"/>
    <x v="0"/>
    <x v="2"/>
    <x v="2"/>
    <x v="2"/>
    <n v="4575"/>
    <n v="58"/>
    <n v="265350"/>
  </r>
  <r>
    <n v="48"/>
    <x v="5"/>
    <s v="EMP234"/>
    <n v="2020"/>
    <n v="1"/>
    <x v="4"/>
    <s v="9"/>
    <x v="0"/>
    <x v="2"/>
    <x v="2"/>
    <x v="2"/>
    <n v="4575"/>
    <n v="36"/>
    <n v="164700"/>
  </r>
  <r>
    <n v="48"/>
    <x v="5"/>
    <s v="EMP234"/>
    <n v="2020"/>
    <n v="1"/>
    <x v="4"/>
    <s v="10"/>
    <x v="0"/>
    <x v="2"/>
    <x v="2"/>
    <x v="2"/>
    <n v="4575"/>
    <n v="28"/>
    <n v="128100"/>
  </r>
  <r>
    <n v="48"/>
    <x v="5"/>
    <s v="EMP234"/>
    <n v="2020"/>
    <n v="1"/>
    <x v="4"/>
    <s v="11"/>
    <x v="0"/>
    <x v="2"/>
    <x v="2"/>
    <x v="2"/>
    <n v="4575"/>
    <n v="27"/>
    <n v="123525"/>
  </r>
  <r>
    <n v="48"/>
    <x v="5"/>
    <s v="EMP234"/>
    <n v="2020"/>
    <n v="1"/>
    <x v="4"/>
    <s v="12"/>
    <x v="0"/>
    <x v="2"/>
    <x v="2"/>
    <x v="2"/>
    <n v="4575"/>
    <n v="17"/>
    <n v="77775"/>
  </r>
  <r>
    <n v="48"/>
    <x v="5"/>
    <s v="EMP234"/>
    <n v="2020"/>
    <n v="1"/>
    <x v="4"/>
    <s v="13"/>
    <x v="0"/>
    <x v="2"/>
    <x v="2"/>
    <x v="2"/>
    <n v="4575"/>
    <n v="23"/>
    <n v="105225"/>
  </r>
  <r>
    <n v="48"/>
    <x v="5"/>
    <s v="EMP234"/>
    <n v="2020"/>
    <n v="2"/>
    <x v="5"/>
    <s v="14"/>
    <x v="0"/>
    <x v="2"/>
    <x v="2"/>
    <x v="2"/>
    <n v="4575"/>
    <n v="25"/>
    <n v="114375"/>
  </r>
  <r>
    <n v="48"/>
    <x v="5"/>
    <s v="EMP234"/>
    <n v="2020"/>
    <n v="2"/>
    <x v="5"/>
    <s v="15"/>
    <x v="0"/>
    <x v="2"/>
    <x v="2"/>
    <x v="2"/>
    <n v="4575"/>
    <n v="32"/>
    <n v="146400"/>
  </r>
  <r>
    <n v="48"/>
    <x v="5"/>
    <s v="EMP234"/>
    <n v="2020"/>
    <n v="2"/>
    <x v="5"/>
    <s v="16"/>
    <x v="0"/>
    <x v="2"/>
    <x v="2"/>
    <x v="2"/>
    <n v="4575"/>
    <n v="52"/>
    <n v="237900"/>
  </r>
  <r>
    <n v="48"/>
    <x v="5"/>
    <s v="EMP234"/>
    <n v="2020"/>
    <n v="2"/>
    <x v="5"/>
    <s v="17"/>
    <x v="0"/>
    <x v="2"/>
    <x v="2"/>
    <x v="2"/>
    <n v="4575"/>
    <n v="26"/>
    <n v="118950"/>
  </r>
  <r>
    <n v="48"/>
    <x v="5"/>
    <s v="EMP234"/>
    <n v="2020"/>
    <n v="2"/>
    <x v="5"/>
    <s v="18"/>
    <x v="0"/>
    <x v="2"/>
    <x v="2"/>
    <x v="2"/>
    <n v="4575"/>
    <n v="45"/>
    <n v="205875"/>
  </r>
  <r>
    <n v="48"/>
    <x v="5"/>
    <s v="EMP234"/>
    <n v="2020"/>
    <n v="2"/>
    <x v="5"/>
    <s v="19"/>
    <x v="0"/>
    <x v="2"/>
    <x v="2"/>
    <x v="2"/>
    <n v="4575"/>
    <n v="30"/>
    <n v="137250"/>
  </r>
  <r>
    <n v="48"/>
    <x v="5"/>
    <s v="EMP234"/>
    <n v="2020"/>
    <n v="2"/>
    <x v="5"/>
    <s v="20"/>
    <x v="0"/>
    <x v="2"/>
    <x v="2"/>
    <x v="2"/>
    <n v="4575"/>
    <n v="36"/>
    <n v="164700"/>
  </r>
  <r>
    <n v="48"/>
    <x v="5"/>
    <s v="EMP234"/>
    <n v="2020"/>
    <n v="2"/>
    <x v="5"/>
    <s v="21"/>
    <x v="0"/>
    <x v="2"/>
    <x v="2"/>
    <x v="2"/>
    <n v="4575"/>
    <n v="30"/>
    <n v="137250"/>
  </r>
  <r>
    <n v="48"/>
    <x v="5"/>
    <s v="EMP234"/>
    <n v="2020"/>
    <n v="2"/>
    <x v="5"/>
    <s v="22"/>
    <x v="0"/>
    <x v="2"/>
    <x v="2"/>
    <x v="2"/>
    <n v="4575"/>
    <n v="30"/>
    <n v="137250"/>
  </r>
  <r>
    <n v="48"/>
    <x v="5"/>
    <s v="EMP234"/>
    <n v="2020"/>
    <n v="2"/>
    <x v="5"/>
    <s v="23"/>
    <x v="0"/>
    <x v="2"/>
    <x v="2"/>
    <x v="2"/>
    <n v="4575"/>
    <n v="39"/>
    <n v="178425"/>
  </r>
  <r>
    <n v="48"/>
    <x v="5"/>
    <s v="EMP234"/>
    <n v="2020"/>
    <n v="2"/>
    <x v="5"/>
    <s v="24"/>
    <x v="0"/>
    <x v="2"/>
    <x v="2"/>
    <x v="2"/>
    <n v="4575"/>
    <n v="29"/>
    <n v="132675"/>
  </r>
  <r>
    <n v="48"/>
    <x v="5"/>
    <s v="EMP234"/>
    <n v="2020"/>
    <n v="2"/>
    <x v="5"/>
    <s v="25"/>
    <x v="0"/>
    <x v="2"/>
    <x v="2"/>
    <x v="2"/>
    <n v="4575"/>
    <n v="27"/>
    <n v="123525"/>
  </r>
  <r>
    <n v="48"/>
    <x v="5"/>
    <s v="EMP234"/>
    <n v="2020"/>
    <n v="3"/>
    <x v="6"/>
    <s v="26"/>
    <x v="0"/>
    <x v="2"/>
    <x v="2"/>
    <x v="2"/>
    <n v="4575"/>
    <n v="18"/>
    <n v="82350"/>
  </r>
  <r>
    <n v="48"/>
    <x v="5"/>
    <s v="EMP234"/>
    <n v="2020"/>
    <n v="3"/>
    <x v="6"/>
    <s v="27"/>
    <x v="0"/>
    <x v="2"/>
    <x v="2"/>
    <x v="2"/>
    <n v="4575"/>
    <n v="13"/>
    <n v="59475"/>
  </r>
  <r>
    <n v="48"/>
    <x v="5"/>
    <s v="EMP234"/>
    <n v="2020"/>
    <n v="3"/>
    <x v="6"/>
    <s v="28"/>
    <x v="0"/>
    <x v="2"/>
    <x v="2"/>
    <x v="2"/>
    <n v="4575"/>
    <n v="9"/>
    <n v="41175"/>
  </r>
  <r>
    <n v="48"/>
    <x v="5"/>
    <s v="EMP234"/>
    <n v="2020"/>
    <n v="3"/>
    <x v="6"/>
    <s v="29"/>
    <x v="0"/>
    <x v="2"/>
    <x v="2"/>
    <x v="2"/>
    <n v="4575"/>
    <n v="11"/>
    <n v="50325"/>
  </r>
  <r>
    <n v="48"/>
    <x v="5"/>
    <s v="EMP234"/>
    <n v="2020"/>
    <n v="3"/>
    <x v="6"/>
    <s v="30"/>
    <x v="0"/>
    <x v="2"/>
    <x v="2"/>
    <x v="2"/>
    <n v="4575"/>
    <n v="17"/>
    <n v="77775"/>
  </r>
  <r>
    <n v="48"/>
    <x v="5"/>
    <s v="EMP234"/>
    <n v="2020"/>
    <n v="3"/>
    <x v="6"/>
    <s v="31"/>
    <x v="0"/>
    <x v="2"/>
    <x v="2"/>
    <x v="2"/>
    <n v="4575"/>
    <n v="25"/>
    <n v="114375"/>
  </r>
  <r>
    <n v="48"/>
    <x v="5"/>
    <s v="EMP234"/>
    <n v="2020"/>
    <n v="3"/>
    <x v="6"/>
    <s v="32"/>
    <x v="0"/>
    <x v="2"/>
    <x v="2"/>
    <x v="2"/>
    <n v="4575"/>
    <n v="25"/>
    <n v="114375"/>
  </r>
  <r>
    <n v="48"/>
    <x v="5"/>
    <s v="EMP234"/>
    <n v="2020"/>
    <n v="3"/>
    <x v="6"/>
    <s v="33"/>
    <x v="0"/>
    <x v="2"/>
    <x v="2"/>
    <x v="2"/>
    <n v="4575"/>
    <n v="14"/>
    <n v="64050"/>
  </r>
  <r>
    <n v="48"/>
    <x v="5"/>
    <s v="EMP234"/>
    <n v="2020"/>
    <n v="3"/>
    <x v="6"/>
    <s v="34"/>
    <x v="0"/>
    <x v="2"/>
    <x v="2"/>
    <x v="2"/>
    <n v="4575"/>
    <n v="19"/>
    <n v="86925"/>
  </r>
  <r>
    <n v="48"/>
    <x v="5"/>
    <s v="EMP234"/>
    <n v="2020"/>
    <n v="3"/>
    <x v="6"/>
    <s v="35"/>
    <x v="0"/>
    <x v="2"/>
    <x v="2"/>
    <x v="2"/>
    <n v="4575"/>
    <n v="16"/>
    <n v="73200"/>
  </r>
  <r>
    <n v="48"/>
    <x v="5"/>
    <s v="EMP234"/>
    <n v="2020"/>
    <n v="3"/>
    <x v="6"/>
    <s v="36"/>
    <x v="0"/>
    <x v="2"/>
    <x v="2"/>
    <x v="2"/>
    <n v="4575"/>
    <n v="14"/>
    <n v="64050"/>
  </r>
  <r>
    <n v="48"/>
    <x v="5"/>
    <s v="EMP234"/>
    <n v="2020"/>
    <n v="3"/>
    <x v="6"/>
    <s v="37"/>
    <x v="0"/>
    <x v="2"/>
    <x v="2"/>
    <x v="2"/>
    <n v="4575"/>
    <n v="28"/>
    <n v="128100"/>
  </r>
  <r>
    <n v="48"/>
    <x v="5"/>
    <s v="EMP234"/>
    <n v="2020"/>
    <n v="3"/>
    <x v="6"/>
    <s v="38"/>
    <x v="0"/>
    <x v="2"/>
    <x v="2"/>
    <x v="2"/>
    <n v="4575"/>
    <n v="38"/>
    <n v="173850"/>
  </r>
  <r>
    <n v="48"/>
    <x v="5"/>
    <s v="EMP234"/>
    <n v="2020"/>
    <n v="4"/>
    <x v="7"/>
    <s v="39"/>
    <x v="0"/>
    <x v="2"/>
    <x v="2"/>
    <x v="2"/>
    <n v="4669"/>
    <n v="13"/>
    <n v="60697"/>
  </r>
  <r>
    <n v="48"/>
    <x v="5"/>
    <s v="EMP234"/>
    <n v="2020"/>
    <n v="4"/>
    <x v="7"/>
    <s v="40"/>
    <x v="0"/>
    <x v="2"/>
    <x v="2"/>
    <x v="2"/>
    <n v="4669"/>
    <n v="16"/>
    <n v="74704"/>
  </r>
  <r>
    <n v="48"/>
    <x v="5"/>
    <s v="EMP234"/>
    <n v="2020"/>
    <n v="4"/>
    <x v="7"/>
    <s v="41"/>
    <x v="0"/>
    <x v="2"/>
    <x v="2"/>
    <x v="2"/>
    <n v="4669"/>
    <n v="17"/>
    <n v="79373"/>
  </r>
  <r>
    <n v="48"/>
    <x v="5"/>
    <s v="EMP234"/>
    <n v="2020"/>
    <n v="4"/>
    <x v="7"/>
    <s v="42"/>
    <x v="0"/>
    <x v="2"/>
    <x v="2"/>
    <x v="2"/>
    <n v="4669"/>
    <n v="13"/>
    <n v="60697"/>
  </r>
  <r>
    <n v="48"/>
    <x v="5"/>
    <s v="EMP234"/>
    <n v="2020"/>
    <n v="4"/>
    <x v="7"/>
    <s v="43"/>
    <x v="0"/>
    <x v="2"/>
    <x v="2"/>
    <x v="2"/>
    <n v="4669"/>
    <n v="7"/>
    <n v="32683"/>
  </r>
  <r>
    <n v="48"/>
    <x v="5"/>
    <s v="EMP234"/>
    <n v="2020"/>
    <n v="4"/>
    <x v="7"/>
    <s v="44"/>
    <x v="0"/>
    <x v="2"/>
    <x v="2"/>
    <x v="2"/>
    <n v="4669"/>
    <n v="11"/>
    <n v="51359"/>
  </r>
  <r>
    <n v="48"/>
    <x v="5"/>
    <s v="EMP234"/>
    <n v="2020"/>
    <n v="4"/>
    <x v="7"/>
    <s v="45"/>
    <x v="0"/>
    <x v="2"/>
    <x v="2"/>
    <x v="2"/>
    <n v="4669"/>
    <n v="9"/>
    <n v="42021"/>
  </r>
  <r>
    <n v="48"/>
    <x v="5"/>
    <s v="EMP234"/>
    <n v="2020"/>
    <n v="4"/>
    <x v="7"/>
    <s v="46"/>
    <x v="0"/>
    <x v="2"/>
    <x v="2"/>
    <x v="2"/>
    <n v="4669"/>
    <n v="13"/>
    <n v="60697"/>
  </r>
  <r>
    <n v="48"/>
    <x v="5"/>
    <s v="EMP234"/>
    <n v="2020"/>
    <n v="4"/>
    <x v="7"/>
    <s v="47"/>
    <x v="0"/>
    <x v="2"/>
    <x v="2"/>
    <x v="2"/>
    <n v="4669"/>
    <n v="12"/>
    <n v="56028"/>
  </r>
  <r>
    <n v="48"/>
    <x v="5"/>
    <s v="EMP234"/>
    <n v="2020"/>
    <n v="4"/>
    <x v="7"/>
    <s v="48"/>
    <x v="0"/>
    <x v="2"/>
    <x v="2"/>
    <x v="2"/>
    <n v="4669"/>
    <n v="8"/>
    <n v="37352"/>
  </r>
  <r>
    <n v="48"/>
    <x v="5"/>
    <s v="EMP234"/>
    <n v="2020"/>
    <n v="4"/>
    <x v="7"/>
    <s v="49"/>
    <x v="0"/>
    <x v="2"/>
    <x v="2"/>
    <x v="2"/>
    <n v="4669"/>
    <n v="9"/>
    <n v="42021"/>
  </r>
  <r>
    <n v="48"/>
    <x v="5"/>
    <s v="EMP234"/>
    <n v="2020"/>
    <n v="4"/>
    <x v="7"/>
    <s v="50"/>
    <x v="0"/>
    <x v="2"/>
    <x v="2"/>
    <x v="2"/>
    <n v="4669"/>
    <n v="10"/>
    <n v="46690"/>
  </r>
  <r>
    <n v="48"/>
    <x v="5"/>
    <s v="EMP234"/>
    <n v="2020"/>
    <n v="4"/>
    <x v="7"/>
    <s v="51"/>
    <x v="0"/>
    <x v="2"/>
    <x v="2"/>
    <x v="2"/>
    <n v="4669"/>
    <n v="9"/>
    <n v="42021"/>
  </r>
  <r>
    <n v="49"/>
    <x v="2"/>
    <s v="EMP256"/>
    <n v="2021"/>
    <n v="1"/>
    <x v="0"/>
    <s v="0"/>
    <x v="0"/>
    <x v="3"/>
    <x v="3"/>
    <x v="0"/>
    <n v="17066"/>
    <n v="14"/>
    <n v="238924"/>
  </r>
  <r>
    <n v="49"/>
    <x v="2"/>
    <s v="EMP256"/>
    <n v="2021"/>
    <n v="1"/>
    <x v="0"/>
    <s v="1"/>
    <x v="0"/>
    <x v="3"/>
    <x v="3"/>
    <x v="0"/>
    <n v="17066"/>
    <n v="12"/>
    <n v="204792"/>
  </r>
  <r>
    <n v="49"/>
    <x v="2"/>
    <s v="EMP256"/>
    <n v="2021"/>
    <n v="1"/>
    <x v="0"/>
    <s v="2"/>
    <x v="0"/>
    <x v="3"/>
    <x v="3"/>
    <x v="0"/>
    <n v="17066"/>
    <n v="16"/>
    <n v="273056"/>
  </r>
  <r>
    <n v="49"/>
    <x v="2"/>
    <s v="EMP256"/>
    <n v="2021"/>
    <n v="1"/>
    <x v="0"/>
    <s v="3"/>
    <x v="0"/>
    <x v="3"/>
    <x v="3"/>
    <x v="0"/>
    <n v="17066"/>
    <n v="29"/>
    <n v="494914"/>
  </r>
  <r>
    <n v="49"/>
    <x v="2"/>
    <s v="EMP256"/>
    <n v="2021"/>
    <n v="1"/>
    <x v="0"/>
    <s v="4"/>
    <x v="0"/>
    <x v="3"/>
    <x v="3"/>
    <x v="0"/>
    <n v="17066"/>
    <n v="16"/>
    <n v="273056"/>
  </r>
  <r>
    <n v="49"/>
    <x v="2"/>
    <s v="EMP256"/>
    <n v="2021"/>
    <n v="1"/>
    <x v="0"/>
    <s v="5"/>
    <x v="0"/>
    <x v="3"/>
    <x v="3"/>
    <x v="0"/>
    <n v="17066"/>
    <n v="25"/>
    <n v="426650"/>
  </r>
  <r>
    <n v="49"/>
    <x v="2"/>
    <s v="EMP256"/>
    <n v="2021"/>
    <n v="1"/>
    <x v="0"/>
    <s v="6"/>
    <x v="0"/>
    <x v="3"/>
    <x v="3"/>
    <x v="0"/>
    <n v="17066"/>
    <n v="29"/>
    <n v="494914"/>
  </r>
  <r>
    <n v="49"/>
    <x v="2"/>
    <s v="EMP256"/>
    <n v="2021"/>
    <n v="1"/>
    <x v="0"/>
    <s v="7"/>
    <x v="0"/>
    <x v="3"/>
    <x v="3"/>
    <x v="0"/>
    <n v="17066"/>
    <n v="31"/>
    <n v="529046"/>
  </r>
  <r>
    <n v="49"/>
    <x v="2"/>
    <s v="EMP256"/>
    <n v="2021"/>
    <n v="1"/>
    <x v="0"/>
    <s v="8"/>
    <x v="0"/>
    <x v="3"/>
    <x v="3"/>
    <x v="0"/>
    <n v="17066"/>
    <n v="26"/>
    <n v="443716"/>
  </r>
  <r>
    <n v="49"/>
    <x v="2"/>
    <s v="EMP256"/>
    <n v="2021"/>
    <n v="1"/>
    <x v="0"/>
    <s v="9"/>
    <x v="0"/>
    <x v="3"/>
    <x v="3"/>
    <x v="0"/>
    <n v="17066"/>
    <n v="27"/>
    <n v="460782"/>
  </r>
  <r>
    <n v="49"/>
    <x v="2"/>
    <s v="EMP256"/>
    <n v="2021"/>
    <n v="1"/>
    <x v="0"/>
    <s v="10"/>
    <x v="0"/>
    <x v="3"/>
    <x v="3"/>
    <x v="0"/>
    <n v="17066"/>
    <n v="27"/>
    <n v="460782"/>
  </r>
  <r>
    <n v="49"/>
    <x v="2"/>
    <s v="EMP256"/>
    <n v="2021"/>
    <n v="1"/>
    <x v="0"/>
    <s v="11"/>
    <x v="0"/>
    <x v="3"/>
    <x v="3"/>
    <x v="0"/>
    <n v="17066"/>
    <n v="20"/>
    <n v="341320"/>
  </r>
  <r>
    <n v="49"/>
    <x v="2"/>
    <s v="EMP256"/>
    <n v="2021"/>
    <n v="1"/>
    <x v="0"/>
    <s v="12"/>
    <x v="0"/>
    <x v="3"/>
    <x v="3"/>
    <x v="0"/>
    <n v="17066"/>
    <n v="30"/>
    <n v="511980"/>
  </r>
  <r>
    <n v="49"/>
    <x v="2"/>
    <s v="EMP256"/>
    <n v="2021"/>
    <n v="1"/>
    <x v="0"/>
    <s v="13"/>
    <x v="0"/>
    <x v="3"/>
    <x v="3"/>
    <x v="0"/>
    <n v="17066"/>
    <n v="32"/>
    <n v="546112"/>
  </r>
  <r>
    <n v="49"/>
    <x v="2"/>
    <s v="EMP256"/>
    <n v="2021"/>
    <n v="2"/>
    <x v="1"/>
    <s v="14"/>
    <x v="0"/>
    <x v="3"/>
    <x v="3"/>
    <x v="0"/>
    <n v="17066"/>
    <n v="27"/>
    <n v="460782"/>
  </r>
  <r>
    <n v="49"/>
    <x v="2"/>
    <s v="EMP256"/>
    <n v="2021"/>
    <n v="2"/>
    <x v="1"/>
    <s v="15"/>
    <x v="0"/>
    <x v="3"/>
    <x v="3"/>
    <x v="0"/>
    <n v="17066"/>
    <n v="24"/>
    <n v="409584"/>
  </r>
  <r>
    <n v="49"/>
    <x v="2"/>
    <s v="EMP256"/>
    <n v="2021"/>
    <n v="2"/>
    <x v="1"/>
    <s v="16"/>
    <x v="0"/>
    <x v="3"/>
    <x v="3"/>
    <x v="0"/>
    <n v="17066"/>
    <n v="40"/>
    <n v="682640"/>
  </r>
  <r>
    <n v="49"/>
    <x v="2"/>
    <s v="EMP256"/>
    <n v="2021"/>
    <n v="2"/>
    <x v="1"/>
    <s v="17"/>
    <x v="0"/>
    <x v="3"/>
    <x v="3"/>
    <x v="0"/>
    <n v="17066"/>
    <n v="43"/>
    <n v="733838"/>
  </r>
  <r>
    <n v="49"/>
    <x v="2"/>
    <s v="EMP256"/>
    <n v="2021"/>
    <n v="2"/>
    <x v="1"/>
    <s v="18"/>
    <x v="0"/>
    <x v="3"/>
    <x v="3"/>
    <x v="0"/>
    <n v="17066"/>
    <n v="25"/>
    <n v="426650"/>
  </r>
  <r>
    <n v="49"/>
    <x v="2"/>
    <s v="EMP256"/>
    <n v="2021"/>
    <n v="2"/>
    <x v="1"/>
    <s v="19"/>
    <x v="0"/>
    <x v="3"/>
    <x v="3"/>
    <x v="0"/>
    <n v="17066"/>
    <n v="35"/>
    <n v="597310"/>
  </r>
  <r>
    <n v="49"/>
    <x v="2"/>
    <s v="EMP256"/>
    <n v="2021"/>
    <n v="2"/>
    <x v="1"/>
    <s v="20"/>
    <x v="0"/>
    <x v="3"/>
    <x v="3"/>
    <x v="0"/>
    <n v="17066"/>
    <n v="39"/>
    <n v="665574"/>
  </r>
  <r>
    <n v="49"/>
    <x v="2"/>
    <s v="EMP256"/>
    <n v="2021"/>
    <n v="2"/>
    <x v="1"/>
    <s v="21"/>
    <x v="0"/>
    <x v="3"/>
    <x v="3"/>
    <x v="0"/>
    <n v="17066"/>
    <n v="45"/>
    <n v="767970"/>
  </r>
  <r>
    <n v="49"/>
    <x v="2"/>
    <s v="EMP256"/>
    <n v="2021"/>
    <n v="2"/>
    <x v="1"/>
    <s v="22"/>
    <x v="0"/>
    <x v="3"/>
    <x v="3"/>
    <x v="0"/>
    <n v="17066"/>
    <n v="39"/>
    <n v="665574"/>
  </r>
  <r>
    <n v="49"/>
    <x v="2"/>
    <s v="EMP256"/>
    <n v="2021"/>
    <n v="2"/>
    <x v="1"/>
    <s v="23"/>
    <x v="0"/>
    <x v="3"/>
    <x v="3"/>
    <x v="0"/>
    <n v="17066"/>
    <n v="35"/>
    <n v="597310"/>
  </r>
  <r>
    <n v="49"/>
    <x v="2"/>
    <s v="EMP256"/>
    <n v="2021"/>
    <n v="2"/>
    <x v="1"/>
    <s v="24"/>
    <x v="0"/>
    <x v="3"/>
    <x v="3"/>
    <x v="0"/>
    <n v="17066"/>
    <n v="24"/>
    <n v="409584"/>
  </r>
  <r>
    <n v="49"/>
    <x v="2"/>
    <s v="EMP256"/>
    <n v="2021"/>
    <n v="2"/>
    <x v="1"/>
    <s v="25"/>
    <x v="0"/>
    <x v="3"/>
    <x v="3"/>
    <x v="0"/>
    <n v="17066"/>
    <n v="9"/>
    <n v="153594"/>
  </r>
  <r>
    <n v="49"/>
    <x v="2"/>
    <s v="EMP256"/>
    <n v="2021"/>
    <n v="3"/>
    <x v="2"/>
    <s v="26"/>
    <x v="0"/>
    <x v="3"/>
    <x v="3"/>
    <x v="0"/>
    <n v="17066"/>
    <n v="25"/>
    <n v="426650"/>
  </r>
  <r>
    <n v="49"/>
    <x v="2"/>
    <s v="EMP256"/>
    <n v="2021"/>
    <n v="3"/>
    <x v="2"/>
    <s v="27"/>
    <x v="0"/>
    <x v="3"/>
    <x v="3"/>
    <x v="0"/>
    <n v="17066"/>
    <n v="22"/>
    <n v="375452"/>
  </r>
  <r>
    <n v="49"/>
    <x v="2"/>
    <s v="EMP256"/>
    <n v="2021"/>
    <n v="3"/>
    <x v="2"/>
    <s v="28"/>
    <x v="0"/>
    <x v="3"/>
    <x v="3"/>
    <x v="0"/>
    <n v="17066"/>
    <n v="21"/>
    <n v="358386"/>
  </r>
  <r>
    <n v="49"/>
    <x v="2"/>
    <s v="EMP256"/>
    <n v="2021"/>
    <n v="3"/>
    <x v="2"/>
    <s v="29"/>
    <x v="0"/>
    <x v="3"/>
    <x v="3"/>
    <x v="0"/>
    <n v="17066"/>
    <n v="13"/>
    <n v="221858"/>
  </r>
  <r>
    <n v="49"/>
    <x v="2"/>
    <s v="EMP256"/>
    <n v="2021"/>
    <n v="3"/>
    <x v="2"/>
    <s v="30"/>
    <x v="0"/>
    <x v="3"/>
    <x v="3"/>
    <x v="0"/>
    <n v="17066"/>
    <n v="16"/>
    <n v="273056"/>
  </r>
  <r>
    <n v="49"/>
    <x v="2"/>
    <s v="EMP256"/>
    <n v="2021"/>
    <n v="3"/>
    <x v="2"/>
    <s v="31"/>
    <x v="0"/>
    <x v="3"/>
    <x v="3"/>
    <x v="0"/>
    <n v="17066"/>
    <n v="18"/>
    <n v="307188"/>
  </r>
  <r>
    <n v="49"/>
    <x v="2"/>
    <s v="EMP256"/>
    <n v="2021"/>
    <n v="3"/>
    <x v="2"/>
    <s v="32"/>
    <x v="0"/>
    <x v="3"/>
    <x v="3"/>
    <x v="0"/>
    <n v="17066"/>
    <n v="19"/>
    <n v="324254"/>
  </r>
  <r>
    <n v="49"/>
    <x v="2"/>
    <s v="EMP256"/>
    <n v="2021"/>
    <n v="3"/>
    <x v="2"/>
    <s v="33"/>
    <x v="0"/>
    <x v="3"/>
    <x v="3"/>
    <x v="0"/>
    <n v="17066"/>
    <n v="14"/>
    <n v="238924"/>
  </r>
  <r>
    <n v="49"/>
    <x v="2"/>
    <s v="EMP256"/>
    <n v="2021"/>
    <n v="3"/>
    <x v="2"/>
    <s v="34"/>
    <x v="0"/>
    <x v="3"/>
    <x v="3"/>
    <x v="0"/>
    <n v="17066"/>
    <n v="19"/>
    <n v="324254"/>
  </r>
  <r>
    <n v="49"/>
    <x v="2"/>
    <s v="EMP256"/>
    <n v="2021"/>
    <n v="3"/>
    <x v="2"/>
    <s v="35"/>
    <x v="0"/>
    <x v="3"/>
    <x v="3"/>
    <x v="0"/>
    <n v="17066"/>
    <n v="24"/>
    <n v="409584"/>
  </r>
  <r>
    <n v="49"/>
    <x v="2"/>
    <s v="EMP256"/>
    <n v="2021"/>
    <n v="3"/>
    <x v="2"/>
    <s v="36"/>
    <x v="0"/>
    <x v="3"/>
    <x v="3"/>
    <x v="0"/>
    <n v="17066"/>
    <n v="33"/>
    <n v="563178"/>
  </r>
  <r>
    <n v="49"/>
    <x v="2"/>
    <s v="EMP256"/>
    <n v="2021"/>
    <n v="3"/>
    <x v="2"/>
    <s v="37"/>
    <x v="0"/>
    <x v="3"/>
    <x v="3"/>
    <x v="0"/>
    <n v="17066"/>
    <n v="27"/>
    <n v="460782"/>
  </r>
  <r>
    <n v="49"/>
    <x v="2"/>
    <s v="EMP256"/>
    <n v="2021"/>
    <n v="3"/>
    <x v="2"/>
    <s v="38"/>
    <x v="0"/>
    <x v="3"/>
    <x v="3"/>
    <x v="0"/>
    <n v="17066"/>
    <n v="28"/>
    <n v="477848"/>
  </r>
  <r>
    <n v="49"/>
    <x v="2"/>
    <s v="EMP256"/>
    <n v="2021"/>
    <n v="4"/>
    <x v="3"/>
    <s v="39"/>
    <x v="0"/>
    <x v="3"/>
    <x v="3"/>
    <x v="0"/>
    <n v="18000"/>
    <n v="17"/>
    <n v="306000"/>
  </r>
  <r>
    <n v="49"/>
    <x v="2"/>
    <s v="EMP256"/>
    <n v="2021"/>
    <n v="4"/>
    <x v="3"/>
    <s v="40"/>
    <x v="0"/>
    <x v="3"/>
    <x v="3"/>
    <x v="0"/>
    <n v="18000"/>
    <n v="14"/>
    <n v="252000"/>
  </r>
  <r>
    <n v="49"/>
    <x v="2"/>
    <s v="EMP256"/>
    <n v="2021"/>
    <n v="4"/>
    <x v="3"/>
    <s v="41"/>
    <x v="0"/>
    <x v="3"/>
    <x v="3"/>
    <x v="0"/>
    <n v="18000"/>
    <n v="13"/>
    <n v="234000"/>
  </r>
  <r>
    <n v="49"/>
    <x v="2"/>
    <s v="EMP256"/>
    <n v="2021"/>
    <n v="4"/>
    <x v="3"/>
    <s v="42"/>
    <x v="0"/>
    <x v="3"/>
    <x v="3"/>
    <x v="0"/>
    <n v="18000"/>
    <n v="13"/>
    <n v="234000"/>
  </r>
  <r>
    <n v="49"/>
    <x v="2"/>
    <s v="EMP256"/>
    <n v="2021"/>
    <n v="4"/>
    <x v="3"/>
    <s v="43"/>
    <x v="0"/>
    <x v="3"/>
    <x v="3"/>
    <x v="0"/>
    <n v="18000"/>
    <n v="5"/>
    <n v="90000"/>
  </r>
  <r>
    <n v="49"/>
    <x v="2"/>
    <s v="EMP256"/>
    <n v="2021"/>
    <n v="4"/>
    <x v="3"/>
    <s v="44"/>
    <x v="0"/>
    <x v="3"/>
    <x v="3"/>
    <x v="0"/>
    <n v="18000"/>
    <n v="17"/>
    <n v="306000"/>
  </r>
  <r>
    <n v="49"/>
    <x v="2"/>
    <s v="EMP256"/>
    <n v="2021"/>
    <n v="4"/>
    <x v="3"/>
    <s v="45"/>
    <x v="0"/>
    <x v="3"/>
    <x v="3"/>
    <x v="0"/>
    <n v="18000"/>
    <n v="10"/>
    <n v="180000"/>
  </r>
  <r>
    <n v="49"/>
    <x v="2"/>
    <s v="EMP256"/>
    <n v="2021"/>
    <n v="4"/>
    <x v="3"/>
    <s v="46"/>
    <x v="0"/>
    <x v="3"/>
    <x v="3"/>
    <x v="0"/>
    <n v="18000"/>
    <n v="13"/>
    <n v="234000"/>
  </r>
  <r>
    <n v="49"/>
    <x v="2"/>
    <s v="EMP256"/>
    <n v="2021"/>
    <n v="4"/>
    <x v="3"/>
    <s v="47"/>
    <x v="0"/>
    <x v="3"/>
    <x v="3"/>
    <x v="0"/>
    <n v="18000"/>
    <n v="9"/>
    <n v="162000"/>
  </r>
  <r>
    <n v="49"/>
    <x v="2"/>
    <s v="EMP256"/>
    <n v="2021"/>
    <n v="4"/>
    <x v="3"/>
    <s v="48"/>
    <x v="0"/>
    <x v="3"/>
    <x v="3"/>
    <x v="0"/>
    <n v="18000"/>
    <n v="12"/>
    <n v="216000"/>
  </r>
  <r>
    <n v="49"/>
    <x v="2"/>
    <s v="EMP256"/>
    <n v="2021"/>
    <n v="4"/>
    <x v="3"/>
    <s v="49"/>
    <x v="0"/>
    <x v="3"/>
    <x v="3"/>
    <x v="0"/>
    <n v="18000"/>
    <n v="9"/>
    <n v="162000"/>
  </r>
  <r>
    <n v="49"/>
    <x v="2"/>
    <s v="EMP256"/>
    <n v="2021"/>
    <n v="4"/>
    <x v="3"/>
    <s v="50"/>
    <x v="0"/>
    <x v="3"/>
    <x v="3"/>
    <x v="0"/>
    <n v="18000"/>
    <n v="10"/>
    <n v="180000"/>
  </r>
  <r>
    <n v="49"/>
    <x v="2"/>
    <s v="EMP256"/>
    <n v="2021"/>
    <n v="4"/>
    <x v="3"/>
    <s v="51"/>
    <x v="0"/>
    <x v="3"/>
    <x v="3"/>
    <x v="0"/>
    <n v="18000"/>
    <n v="3"/>
    <n v="54000"/>
  </r>
  <r>
    <n v="50"/>
    <x v="2"/>
    <s v="EMP256"/>
    <n v="2020"/>
    <n v="1"/>
    <x v="4"/>
    <s v="0"/>
    <x v="0"/>
    <x v="3"/>
    <x v="3"/>
    <x v="0"/>
    <n v="14999"/>
    <n v="14"/>
    <n v="209986"/>
  </r>
  <r>
    <n v="50"/>
    <x v="2"/>
    <s v="EMP256"/>
    <n v="2020"/>
    <n v="1"/>
    <x v="4"/>
    <s v="1"/>
    <x v="0"/>
    <x v="3"/>
    <x v="3"/>
    <x v="0"/>
    <n v="14999"/>
    <n v="17"/>
    <n v="254983"/>
  </r>
  <r>
    <n v="50"/>
    <x v="2"/>
    <s v="EMP256"/>
    <n v="2020"/>
    <n v="1"/>
    <x v="4"/>
    <s v="2"/>
    <x v="0"/>
    <x v="3"/>
    <x v="3"/>
    <x v="0"/>
    <n v="14999"/>
    <n v="27"/>
    <n v="404973"/>
  </r>
  <r>
    <n v="50"/>
    <x v="2"/>
    <s v="EMP256"/>
    <n v="2020"/>
    <n v="1"/>
    <x v="4"/>
    <s v="3"/>
    <x v="0"/>
    <x v="3"/>
    <x v="3"/>
    <x v="0"/>
    <n v="14999"/>
    <n v="26"/>
    <n v="389974"/>
  </r>
  <r>
    <n v="50"/>
    <x v="2"/>
    <s v="EMP256"/>
    <n v="2020"/>
    <n v="1"/>
    <x v="4"/>
    <s v="4"/>
    <x v="0"/>
    <x v="3"/>
    <x v="3"/>
    <x v="0"/>
    <n v="14999"/>
    <n v="23"/>
    <n v="344977"/>
  </r>
  <r>
    <n v="50"/>
    <x v="2"/>
    <s v="EMP256"/>
    <n v="2020"/>
    <n v="1"/>
    <x v="4"/>
    <s v="5"/>
    <x v="0"/>
    <x v="3"/>
    <x v="3"/>
    <x v="0"/>
    <n v="14999"/>
    <n v="44"/>
    <n v="659956"/>
  </r>
  <r>
    <n v="50"/>
    <x v="2"/>
    <s v="EMP256"/>
    <n v="2020"/>
    <n v="1"/>
    <x v="4"/>
    <s v="6"/>
    <x v="0"/>
    <x v="3"/>
    <x v="3"/>
    <x v="0"/>
    <n v="14999"/>
    <n v="38"/>
    <n v="569962"/>
  </r>
  <r>
    <n v="50"/>
    <x v="2"/>
    <s v="EMP256"/>
    <n v="2020"/>
    <n v="1"/>
    <x v="4"/>
    <s v="7"/>
    <x v="0"/>
    <x v="3"/>
    <x v="3"/>
    <x v="0"/>
    <n v="14999"/>
    <n v="42"/>
    <n v="629958"/>
  </r>
  <r>
    <n v="50"/>
    <x v="2"/>
    <s v="EMP256"/>
    <n v="2020"/>
    <n v="1"/>
    <x v="4"/>
    <s v="8"/>
    <x v="0"/>
    <x v="3"/>
    <x v="3"/>
    <x v="0"/>
    <n v="14999"/>
    <n v="25"/>
    <n v="374975"/>
  </r>
  <r>
    <n v="50"/>
    <x v="2"/>
    <s v="EMP256"/>
    <n v="2020"/>
    <n v="1"/>
    <x v="4"/>
    <s v="9"/>
    <x v="0"/>
    <x v="3"/>
    <x v="3"/>
    <x v="0"/>
    <n v="14999"/>
    <n v="18"/>
    <n v="269982"/>
  </r>
  <r>
    <n v="50"/>
    <x v="2"/>
    <s v="EMP256"/>
    <n v="2020"/>
    <n v="1"/>
    <x v="4"/>
    <s v="10"/>
    <x v="0"/>
    <x v="3"/>
    <x v="3"/>
    <x v="0"/>
    <n v="14999"/>
    <n v="21"/>
    <n v="314979"/>
  </r>
  <r>
    <n v="50"/>
    <x v="2"/>
    <s v="EMP256"/>
    <n v="2020"/>
    <n v="1"/>
    <x v="4"/>
    <s v="11"/>
    <x v="0"/>
    <x v="3"/>
    <x v="3"/>
    <x v="0"/>
    <n v="14999"/>
    <n v="34"/>
    <n v="509966"/>
  </r>
  <r>
    <n v="50"/>
    <x v="2"/>
    <s v="EMP256"/>
    <n v="2020"/>
    <n v="1"/>
    <x v="4"/>
    <s v="12"/>
    <x v="0"/>
    <x v="3"/>
    <x v="3"/>
    <x v="0"/>
    <n v="14999"/>
    <n v="12"/>
    <n v="179988"/>
  </r>
  <r>
    <n v="50"/>
    <x v="2"/>
    <s v="EMP256"/>
    <n v="2020"/>
    <n v="1"/>
    <x v="4"/>
    <s v="13"/>
    <x v="0"/>
    <x v="3"/>
    <x v="3"/>
    <x v="0"/>
    <n v="14999"/>
    <n v="19"/>
    <n v="284981"/>
  </r>
  <r>
    <n v="50"/>
    <x v="2"/>
    <s v="EMP256"/>
    <n v="2020"/>
    <n v="2"/>
    <x v="5"/>
    <s v="14"/>
    <x v="0"/>
    <x v="3"/>
    <x v="3"/>
    <x v="0"/>
    <n v="14999"/>
    <n v="32"/>
    <n v="479968"/>
  </r>
  <r>
    <n v="50"/>
    <x v="2"/>
    <s v="EMP256"/>
    <n v="2020"/>
    <n v="2"/>
    <x v="5"/>
    <s v="15"/>
    <x v="0"/>
    <x v="3"/>
    <x v="3"/>
    <x v="0"/>
    <n v="14999"/>
    <n v="24"/>
    <n v="359976"/>
  </r>
  <r>
    <n v="50"/>
    <x v="2"/>
    <s v="EMP256"/>
    <n v="2020"/>
    <n v="2"/>
    <x v="5"/>
    <s v="16"/>
    <x v="0"/>
    <x v="3"/>
    <x v="3"/>
    <x v="0"/>
    <n v="14999"/>
    <n v="44"/>
    <n v="659956"/>
  </r>
  <r>
    <n v="50"/>
    <x v="2"/>
    <s v="EMP256"/>
    <n v="2020"/>
    <n v="2"/>
    <x v="5"/>
    <s v="17"/>
    <x v="0"/>
    <x v="3"/>
    <x v="3"/>
    <x v="0"/>
    <n v="14999"/>
    <n v="49"/>
    <n v="734951"/>
  </r>
  <r>
    <n v="50"/>
    <x v="2"/>
    <s v="EMP256"/>
    <n v="2020"/>
    <n v="2"/>
    <x v="5"/>
    <s v="18"/>
    <x v="0"/>
    <x v="3"/>
    <x v="3"/>
    <x v="0"/>
    <n v="14999"/>
    <n v="42"/>
    <n v="629958"/>
  </r>
  <r>
    <n v="50"/>
    <x v="2"/>
    <s v="EMP256"/>
    <n v="2020"/>
    <n v="2"/>
    <x v="5"/>
    <s v="19"/>
    <x v="0"/>
    <x v="3"/>
    <x v="3"/>
    <x v="0"/>
    <n v="14999"/>
    <n v="34"/>
    <n v="509966"/>
  </r>
  <r>
    <n v="50"/>
    <x v="2"/>
    <s v="EMP256"/>
    <n v="2020"/>
    <n v="2"/>
    <x v="5"/>
    <s v="20"/>
    <x v="0"/>
    <x v="3"/>
    <x v="3"/>
    <x v="0"/>
    <n v="14999"/>
    <n v="32"/>
    <n v="479968"/>
  </r>
  <r>
    <n v="50"/>
    <x v="2"/>
    <s v="EMP256"/>
    <n v="2020"/>
    <n v="2"/>
    <x v="5"/>
    <s v="21"/>
    <x v="0"/>
    <x v="3"/>
    <x v="3"/>
    <x v="0"/>
    <n v="14999"/>
    <n v="35"/>
    <n v="524965"/>
  </r>
  <r>
    <n v="50"/>
    <x v="2"/>
    <s v="EMP256"/>
    <n v="2020"/>
    <n v="2"/>
    <x v="5"/>
    <s v="22"/>
    <x v="0"/>
    <x v="3"/>
    <x v="3"/>
    <x v="0"/>
    <n v="14999"/>
    <n v="42"/>
    <n v="629958"/>
  </r>
  <r>
    <n v="50"/>
    <x v="2"/>
    <s v="EMP256"/>
    <n v="2020"/>
    <n v="2"/>
    <x v="5"/>
    <s v="23"/>
    <x v="0"/>
    <x v="3"/>
    <x v="3"/>
    <x v="0"/>
    <n v="14999"/>
    <n v="26"/>
    <n v="389974"/>
  </r>
  <r>
    <n v="50"/>
    <x v="2"/>
    <s v="EMP256"/>
    <n v="2020"/>
    <n v="2"/>
    <x v="5"/>
    <s v="24"/>
    <x v="0"/>
    <x v="3"/>
    <x v="3"/>
    <x v="0"/>
    <n v="14999"/>
    <n v="23"/>
    <n v="344977"/>
  </r>
  <r>
    <n v="50"/>
    <x v="2"/>
    <s v="EMP256"/>
    <n v="2020"/>
    <n v="2"/>
    <x v="5"/>
    <s v="25"/>
    <x v="0"/>
    <x v="3"/>
    <x v="3"/>
    <x v="0"/>
    <n v="14999"/>
    <n v="24"/>
    <n v="359976"/>
  </r>
  <r>
    <n v="50"/>
    <x v="2"/>
    <s v="EMP256"/>
    <n v="2020"/>
    <n v="3"/>
    <x v="6"/>
    <s v="26"/>
    <x v="0"/>
    <x v="3"/>
    <x v="3"/>
    <x v="0"/>
    <n v="14999"/>
    <n v="16"/>
    <n v="239984"/>
  </r>
  <r>
    <n v="50"/>
    <x v="2"/>
    <s v="EMP256"/>
    <n v="2020"/>
    <n v="3"/>
    <x v="6"/>
    <s v="27"/>
    <x v="0"/>
    <x v="3"/>
    <x v="3"/>
    <x v="0"/>
    <n v="14999"/>
    <n v="12"/>
    <n v="179988"/>
  </r>
  <r>
    <n v="50"/>
    <x v="2"/>
    <s v="EMP256"/>
    <n v="2020"/>
    <n v="3"/>
    <x v="6"/>
    <s v="28"/>
    <x v="0"/>
    <x v="3"/>
    <x v="3"/>
    <x v="0"/>
    <n v="14999"/>
    <n v="15"/>
    <n v="224985"/>
  </r>
  <r>
    <n v="50"/>
    <x v="2"/>
    <s v="EMP256"/>
    <n v="2020"/>
    <n v="3"/>
    <x v="6"/>
    <s v="29"/>
    <x v="0"/>
    <x v="3"/>
    <x v="3"/>
    <x v="0"/>
    <n v="14999"/>
    <n v="15"/>
    <n v="224985"/>
  </r>
  <r>
    <n v="50"/>
    <x v="2"/>
    <s v="EMP256"/>
    <n v="2020"/>
    <n v="3"/>
    <x v="6"/>
    <s v="30"/>
    <x v="0"/>
    <x v="3"/>
    <x v="3"/>
    <x v="0"/>
    <n v="14999"/>
    <n v="9"/>
    <n v="134991"/>
  </r>
  <r>
    <n v="50"/>
    <x v="2"/>
    <s v="EMP256"/>
    <n v="2020"/>
    <n v="3"/>
    <x v="6"/>
    <s v="31"/>
    <x v="0"/>
    <x v="3"/>
    <x v="3"/>
    <x v="0"/>
    <n v="14999"/>
    <n v="15"/>
    <n v="224985"/>
  </r>
  <r>
    <n v="50"/>
    <x v="2"/>
    <s v="EMP256"/>
    <n v="2020"/>
    <n v="3"/>
    <x v="6"/>
    <s v="32"/>
    <x v="0"/>
    <x v="3"/>
    <x v="3"/>
    <x v="0"/>
    <n v="14999"/>
    <n v="12"/>
    <n v="179988"/>
  </r>
  <r>
    <n v="50"/>
    <x v="2"/>
    <s v="EMP256"/>
    <n v="2020"/>
    <n v="3"/>
    <x v="6"/>
    <s v="33"/>
    <x v="0"/>
    <x v="3"/>
    <x v="3"/>
    <x v="0"/>
    <n v="14999"/>
    <n v="21"/>
    <n v="314979"/>
  </r>
  <r>
    <n v="50"/>
    <x v="2"/>
    <s v="EMP256"/>
    <n v="2020"/>
    <n v="3"/>
    <x v="6"/>
    <s v="34"/>
    <x v="0"/>
    <x v="3"/>
    <x v="3"/>
    <x v="0"/>
    <n v="14999"/>
    <n v="21"/>
    <n v="314979"/>
  </r>
  <r>
    <n v="50"/>
    <x v="2"/>
    <s v="EMP256"/>
    <n v="2020"/>
    <n v="3"/>
    <x v="6"/>
    <s v="35"/>
    <x v="0"/>
    <x v="3"/>
    <x v="3"/>
    <x v="0"/>
    <n v="14999"/>
    <n v="19"/>
    <n v="284981"/>
  </r>
  <r>
    <n v="50"/>
    <x v="2"/>
    <s v="EMP256"/>
    <n v="2020"/>
    <n v="3"/>
    <x v="6"/>
    <s v="36"/>
    <x v="0"/>
    <x v="3"/>
    <x v="3"/>
    <x v="0"/>
    <n v="14999"/>
    <n v="17"/>
    <n v="254983"/>
  </r>
  <r>
    <n v="50"/>
    <x v="2"/>
    <s v="EMP256"/>
    <n v="2020"/>
    <n v="3"/>
    <x v="6"/>
    <s v="37"/>
    <x v="0"/>
    <x v="3"/>
    <x v="3"/>
    <x v="0"/>
    <n v="14999"/>
    <n v="40"/>
    <n v="599960"/>
  </r>
  <r>
    <n v="50"/>
    <x v="2"/>
    <s v="EMP256"/>
    <n v="2020"/>
    <n v="3"/>
    <x v="6"/>
    <s v="38"/>
    <x v="0"/>
    <x v="3"/>
    <x v="3"/>
    <x v="0"/>
    <n v="14999"/>
    <n v="21"/>
    <n v="314979"/>
  </r>
  <r>
    <n v="50"/>
    <x v="2"/>
    <s v="EMP256"/>
    <n v="2020"/>
    <n v="4"/>
    <x v="7"/>
    <s v="39"/>
    <x v="0"/>
    <x v="3"/>
    <x v="3"/>
    <x v="0"/>
    <n v="15666"/>
    <n v="15"/>
    <n v="234990"/>
  </r>
  <r>
    <n v="50"/>
    <x v="2"/>
    <s v="EMP256"/>
    <n v="2020"/>
    <n v="4"/>
    <x v="7"/>
    <s v="40"/>
    <x v="0"/>
    <x v="3"/>
    <x v="3"/>
    <x v="0"/>
    <n v="15666"/>
    <n v="12"/>
    <n v="187992"/>
  </r>
  <r>
    <n v="50"/>
    <x v="2"/>
    <s v="EMP256"/>
    <n v="2020"/>
    <n v="4"/>
    <x v="7"/>
    <s v="41"/>
    <x v="0"/>
    <x v="3"/>
    <x v="3"/>
    <x v="0"/>
    <n v="15666"/>
    <n v="10"/>
    <n v="156660"/>
  </r>
  <r>
    <n v="50"/>
    <x v="2"/>
    <s v="EMP256"/>
    <n v="2020"/>
    <n v="4"/>
    <x v="7"/>
    <s v="42"/>
    <x v="0"/>
    <x v="3"/>
    <x v="3"/>
    <x v="0"/>
    <n v="15666"/>
    <n v="12"/>
    <n v="187992"/>
  </r>
  <r>
    <n v="50"/>
    <x v="2"/>
    <s v="EMP256"/>
    <n v="2020"/>
    <n v="4"/>
    <x v="7"/>
    <s v="43"/>
    <x v="0"/>
    <x v="3"/>
    <x v="3"/>
    <x v="0"/>
    <n v="15666"/>
    <n v="12"/>
    <n v="187992"/>
  </r>
  <r>
    <n v="50"/>
    <x v="2"/>
    <s v="EMP256"/>
    <n v="2020"/>
    <n v="4"/>
    <x v="7"/>
    <s v="44"/>
    <x v="0"/>
    <x v="3"/>
    <x v="3"/>
    <x v="0"/>
    <n v="15666"/>
    <n v="10"/>
    <n v="156660"/>
  </r>
  <r>
    <n v="50"/>
    <x v="2"/>
    <s v="EMP256"/>
    <n v="2020"/>
    <n v="4"/>
    <x v="7"/>
    <s v="45"/>
    <x v="0"/>
    <x v="3"/>
    <x v="3"/>
    <x v="0"/>
    <n v="15666"/>
    <n v="11"/>
    <n v="172326"/>
  </r>
  <r>
    <n v="50"/>
    <x v="2"/>
    <s v="EMP256"/>
    <n v="2020"/>
    <n v="4"/>
    <x v="7"/>
    <s v="46"/>
    <x v="0"/>
    <x v="3"/>
    <x v="3"/>
    <x v="0"/>
    <n v="15666"/>
    <n v="16"/>
    <n v="250656"/>
  </r>
  <r>
    <n v="50"/>
    <x v="2"/>
    <s v="EMP256"/>
    <n v="2020"/>
    <n v="4"/>
    <x v="7"/>
    <s v="47"/>
    <x v="0"/>
    <x v="3"/>
    <x v="3"/>
    <x v="0"/>
    <n v="15666"/>
    <n v="9"/>
    <n v="140994"/>
  </r>
  <r>
    <n v="50"/>
    <x v="2"/>
    <s v="EMP256"/>
    <n v="2020"/>
    <n v="4"/>
    <x v="7"/>
    <s v="48"/>
    <x v="0"/>
    <x v="3"/>
    <x v="3"/>
    <x v="0"/>
    <n v="15666"/>
    <n v="15"/>
    <n v="234990"/>
  </r>
  <r>
    <n v="50"/>
    <x v="2"/>
    <s v="EMP256"/>
    <n v="2020"/>
    <n v="4"/>
    <x v="7"/>
    <s v="49"/>
    <x v="0"/>
    <x v="3"/>
    <x v="3"/>
    <x v="0"/>
    <n v="15666"/>
    <n v="11"/>
    <n v="172326"/>
  </r>
  <r>
    <n v="50"/>
    <x v="2"/>
    <s v="EMP256"/>
    <n v="2020"/>
    <n v="4"/>
    <x v="7"/>
    <s v="50"/>
    <x v="0"/>
    <x v="3"/>
    <x v="3"/>
    <x v="0"/>
    <n v="15666"/>
    <n v="11"/>
    <n v="172326"/>
  </r>
  <r>
    <n v="50"/>
    <x v="2"/>
    <s v="EMP256"/>
    <n v="2020"/>
    <n v="4"/>
    <x v="7"/>
    <s v="51"/>
    <x v="0"/>
    <x v="3"/>
    <x v="3"/>
    <x v="0"/>
    <n v="15666"/>
    <n v="10"/>
    <n v="156660"/>
  </r>
  <r>
    <n v="51"/>
    <x v="6"/>
    <s v="EMP234"/>
    <n v="2021"/>
    <n v="1"/>
    <x v="0"/>
    <s v="0"/>
    <x v="0"/>
    <x v="2"/>
    <x v="2"/>
    <x v="2"/>
    <n v="26070"/>
    <n v="12"/>
    <n v="312840"/>
  </r>
  <r>
    <n v="51"/>
    <x v="6"/>
    <s v="EMP234"/>
    <n v="2021"/>
    <n v="1"/>
    <x v="0"/>
    <s v="1"/>
    <x v="0"/>
    <x v="2"/>
    <x v="2"/>
    <x v="2"/>
    <n v="26070"/>
    <n v="14"/>
    <n v="364980"/>
  </r>
  <r>
    <n v="51"/>
    <x v="6"/>
    <s v="EMP234"/>
    <n v="2021"/>
    <n v="1"/>
    <x v="0"/>
    <s v="2"/>
    <x v="0"/>
    <x v="2"/>
    <x v="2"/>
    <x v="2"/>
    <n v="26070"/>
    <n v="11"/>
    <n v="286770"/>
  </r>
  <r>
    <n v="51"/>
    <x v="6"/>
    <s v="EMP234"/>
    <n v="2021"/>
    <n v="1"/>
    <x v="0"/>
    <s v="3"/>
    <x v="0"/>
    <x v="2"/>
    <x v="2"/>
    <x v="2"/>
    <n v="26070"/>
    <n v="11"/>
    <n v="286770"/>
  </r>
  <r>
    <n v="51"/>
    <x v="6"/>
    <s v="EMP234"/>
    <n v="2021"/>
    <n v="1"/>
    <x v="0"/>
    <s v="4"/>
    <x v="0"/>
    <x v="2"/>
    <x v="2"/>
    <x v="2"/>
    <n v="26070"/>
    <n v="27"/>
    <n v="703890"/>
  </r>
  <r>
    <n v="51"/>
    <x v="6"/>
    <s v="EMP234"/>
    <n v="2021"/>
    <n v="1"/>
    <x v="0"/>
    <s v="5"/>
    <x v="0"/>
    <x v="2"/>
    <x v="2"/>
    <x v="2"/>
    <n v="26070"/>
    <n v="20"/>
    <n v="521400"/>
  </r>
  <r>
    <n v="51"/>
    <x v="6"/>
    <s v="EMP234"/>
    <n v="2021"/>
    <n v="1"/>
    <x v="0"/>
    <s v="6"/>
    <x v="0"/>
    <x v="2"/>
    <x v="2"/>
    <x v="2"/>
    <n v="26070"/>
    <n v="37"/>
    <n v="964590"/>
  </r>
  <r>
    <n v="51"/>
    <x v="6"/>
    <s v="EMP234"/>
    <n v="2021"/>
    <n v="1"/>
    <x v="0"/>
    <s v="7"/>
    <x v="0"/>
    <x v="2"/>
    <x v="2"/>
    <x v="2"/>
    <n v="26070"/>
    <n v="26"/>
    <n v="677820"/>
  </r>
  <r>
    <n v="51"/>
    <x v="6"/>
    <s v="EMP234"/>
    <n v="2021"/>
    <n v="1"/>
    <x v="0"/>
    <s v="8"/>
    <x v="0"/>
    <x v="2"/>
    <x v="2"/>
    <x v="2"/>
    <n v="26070"/>
    <n v="26"/>
    <n v="677820"/>
  </r>
  <r>
    <n v="51"/>
    <x v="6"/>
    <s v="EMP234"/>
    <n v="2021"/>
    <n v="1"/>
    <x v="0"/>
    <s v="9"/>
    <x v="0"/>
    <x v="2"/>
    <x v="2"/>
    <x v="2"/>
    <n v="26070"/>
    <n v="27"/>
    <n v="703890"/>
  </r>
  <r>
    <n v="51"/>
    <x v="6"/>
    <s v="EMP234"/>
    <n v="2021"/>
    <n v="1"/>
    <x v="0"/>
    <s v="10"/>
    <x v="0"/>
    <x v="2"/>
    <x v="2"/>
    <x v="2"/>
    <n v="26070"/>
    <n v="24"/>
    <n v="625680"/>
  </r>
  <r>
    <n v="51"/>
    <x v="6"/>
    <s v="EMP234"/>
    <n v="2021"/>
    <n v="1"/>
    <x v="0"/>
    <s v="11"/>
    <x v="0"/>
    <x v="2"/>
    <x v="2"/>
    <x v="2"/>
    <n v="26070"/>
    <n v="21"/>
    <n v="547470"/>
  </r>
  <r>
    <n v="51"/>
    <x v="6"/>
    <s v="EMP234"/>
    <n v="2021"/>
    <n v="1"/>
    <x v="0"/>
    <s v="12"/>
    <x v="0"/>
    <x v="2"/>
    <x v="2"/>
    <x v="2"/>
    <n v="26070"/>
    <n v="12"/>
    <n v="312840"/>
  </r>
  <r>
    <n v="51"/>
    <x v="6"/>
    <s v="EMP234"/>
    <n v="2021"/>
    <n v="1"/>
    <x v="0"/>
    <s v="13"/>
    <x v="0"/>
    <x v="2"/>
    <x v="2"/>
    <x v="2"/>
    <n v="26070"/>
    <n v="20"/>
    <n v="521400"/>
  </r>
  <r>
    <n v="51"/>
    <x v="6"/>
    <s v="EMP234"/>
    <n v="2021"/>
    <n v="2"/>
    <x v="1"/>
    <s v="14"/>
    <x v="0"/>
    <x v="2"/>
    <x v="2"/>
    <x v="2"/>
    <n v="26070"/>
    <n v="19"/>
    <n v="495330"/>
  </r>
  <r>
    <n v="51"/>
    <x v="6"/>
    <s v="EMP234"/>
    <n v="2021"/>
    <n v="2"/>
    <x v="1"/>
    <s v="15"/>
    <x v="0"/>
    <x v="2"/>
    <x v="2"/>
    <x v="2"/>
    <n v="26070"/>
    <n v="28"/>
    <n v="729960"/>
  </r>
  <r>
    <n v="51"/>
    <x v="6"/>
    <s v="EMP234"/>
    <n v="2021"/>
    <n v="2"/>
    <x v="1"/>
    <s v="16"/>
    <x v="0"/>
    <x v="2"/>
    <x v="2"/>
    <x v="2"/>
    <n v="26070"/>
    <n v="38"/>
    <n v="990660"/>
  </r>
  <r>
    <n v="51"/>
    <x v="6"/>
    <s v="EMP234"/>
    <n v="2021"/>
    <n v="2"/>
    <x v="1"/>
    <s v="17"/>
    <x v="0"/>
    <x v="2"/>
    <x v="2"/>
    <x v="2"/>
    <n v="26070"/>
    <n v="37"/>
    <n v="964590"/>
  </r>
  <r>
    <n v="51"/>
    <x v="6"/>
    <s v="EMP234"/>
    <n v="2021"/>
    <n v="2"/>
    <x v="1"/>
    <s v="18"/>
    <x v="0"/>
    <x v="2"/>
    <x v="2"/>
    <x v="2"/>
    <n v="26070"/>
    <n v="41"/>
    <n v="1068870"/>
  </r>
  <r>
    <n v="51"/>
    <x v="6"/>
    <s v="EMP234"/>
    <n v="2021"/>
    <n v="2"/>
    <x v="1"/>
    <s v="19"/>
    <x v="0"/>
    <x v="2"/>
    <x v="2"/>
    <x v="2"/>
    <n v="26070"/>
    <n v="25"/>
    <n v="651750"/>
  </r>
  <r>
    <n v="51"/>
    <x v="6"/>
    <s v="EMP234"/>
    <n v="2021"/>
    <n v="2"/>
    <x v="1"/>
    <s v="20"/>
    <x v="0"/>
    <x v="2"/>
    <x v="2"/>
    <x v="2"/>
    <n v="26070"/>
    <n v="44"/>
    <n v="1147080"/>
  </r>
  <r>
    <n v="51"/>
    <x v="6"/>
    <s v="EMP234"/>
    <n v="2021"/>
    <n v="2"/>
    <x v="1"/>
    <s v="21"/>
    <x v="0"/>
    <x v="2"/>
    <x v="2"/>
    <x v="2"/>
    <n v="26070"/>
    <n v="40"/>
    <n v="1042800"/>
  </r>
  <r>
    <n v="51"/>
    <x v="6"/>
    <s v="EMP234"/>
    <n v="2021"/>
    <n v="2"/>
    <x v="1"/>
    <s v="22"/>
    <x v="0"/>
    <x v="2"/>
    <x v="2"/>
    <x v="2"/>
    <n v="26070"/>
    <n v="46"/>
    <n v="1199220"/>
  </r>
  <r>
    <n v="51"/>
    <x v="6"/>
    <s v="EMP234"/>
    <n v="2021"/>
    <n v="2"/>
    <x v="1"/>
    <s v="23"/>
    <x v="0"/>
    <x v="2"/>
    <x v="2"/>
    <x v="2"/>
    <n v="26070"/>
    <n v="59"/>
    <n v="1538130"/>
  </r>
  <r>
    <n v="51"/>
    <x v="6"/>
    <s v="EMP234"/>
    <n v="2021"/>
    <n v="2"/>
    <x v="1"/>
    <s v="24"/>
    <x v="0"/>
    <x v="2"/>
    <x v="2"/>
    <x v="2"/>
    <n v="26070"/>
    <n v="32"/>
    <n v="834240"/>
  </r>
  <r>
    <n v="51"/>
    <x v="6"/>
    <s v="EMP234"/>
    <n v="2021"/>
    <n v="2"/>
    <x v="1"/>
    <s v="25"/>
    <x v="0"/>
    <x v="2"/>
    <x v="2"/>
    <x v="2"/>
    <n v="26070"/>
    <n v="31"/>
    <n v="808170"/>
  </r>
  <r>
    <n v="51"/>
    <x v="6"/>
    <s v="EMP234"/>
    <n v="2021"/>
    <n v="3"/>
    <x v="2"/>
    <s v="26"/>
    <x v="0"/>
    <x v="2"/>
    <x v="2"/>
    <x v="2"/>
    <n v="26070"/>
    <n v="15"/>
    <n v="391050"/>
  </r>
  <r>
    <n v="51"/>
    <x v="6"/>
    <s v="EMP234"/>
    <n v="2021"/>
    <n v="3"/>
    <x v="2"/>
    <s v="27"/>
    <x v="0"/>
    <x v="2"/>
    <x v="2"/>
    <x v="2"/>
    <n v="26070"/>
    <n v="21"/>
    <n v="547470"/>
  </r>
  <r>
    <n v="51"/>
    <x v="6"/>
    <s v="EMP234"/>
    <n v="2021"/>
    <n v="3"/>
    <x v="2"/>
    <s v="28"/>
    <x v="0"/>
    <x v="2"/>
    <x v="2"/>
    <x v="2"/>
    <n v="26070"/>
    <n v="14"/>
    <n v="364980"/>
  </r>
  <r>
    <n v="51"/>
    <x v="6"/>
    <s v="EMP234"/>
    <n v="2021"/>
    <n v="3"/>
    <x v="2"/>
    <s v="29"/>
    <x v="0"/>
    <x v="2"/>
    <x v="2"/>
    <x v="2"/>
    <n v="26070"/>
    <n v="10"/>
    <n v="260700"/>
  </r>
  <r>
    <n v="51"/>
    <x v="6"/>
    <s v="EMP234"/>
    <n v="2021"/>
    <n v="3"/>
    <x v="2"/>
    <s v="30"/>
    <x v="0"/>
    <x v="2"/>
    <x v="2"/>
    <x v="2"/>
    <n v="26070"/>
    <n v="14"/>
    <n v="364980"/>
  </r>
  <r>
    <n v="51"/>
    <x v="6"/>
    <s v="EMP234"/>
    <n v="2021"/>
    <n v="3"/>
    <x v="2"/>
    <s v="31"/>
    <x v="0"/>
    <x v="2"/>
    <x v="2"/>
    <x v="2"/>
    <n v="26070"/>
    <n v="17"/>
    <n v="443190"/>
  </r>
  <r>
    <n v="51"/>
    <x v="6"/>
    <s v="EMP234"/>
    <n v="2021"/>
    <n v="3"/>
    <x v="2"/>
    <s v="32"/>
    <x v="0"/>
    <x v="2"/>
    <x v="2"/>
    <x v="2"/>
    <n v="26070"/>
    <n v="10"/>
    <n v="260700"/>
  </r>
  <r>
    <n v="51"/>
    <x v="6"/>
    <s v="EMP234"/>
    <n v="2021"/>
    <n v="3"/>
    <x v="2"/>
    <s v="33"/>
    <x v="0"/>
    <x v="2"/>
    <x v="2"/>
    <x v="2"/>
    <n v="26070"/>
    <n v="12"/>
    <n v="312840"/>
  </r>
  <r>
    <n v="51"/>
    <x v="6"/>
    <s v="EMP234"/>
    <n v="2021"/>
    <n v="3"/>
    <x v="2"/>
    <s v="34"/>
    <x v="0"/>
    <x v="2"/>
    <x v="2"/>
    <x v="2"/>
    <n v="26070"/>
    <n v="16"/>
    <n v="417120"/>
  </r>
  <r>
    <n v="51"/>
    <x v="6"/>
    <s v="EMP234"/>
    <n v="2021"/>
    <n v="3"/>
    <x v="2"/>
    <s v="35"/>
    <x v="0"/>
    <x v="2"/>
    <x v="2"/>
    <x v="2"/>
    <n v="26070"/>
    <n v="13"/>
    <n v="338910"/>
  </r>
  <r>
    <n v="51"/>
    <x v="6"/>
    <s v="EMP234"/>
    <n v="2021"/>
    <n v="3"/>
    <x v="2"/>
    <s v="36"/>
    <x v="0"/>
    <x v="2"/>
    <x v="2"/>
    <x v="2"/>
    <n v="26070"/>
    <n v="18"/>
    <n v="469260"/>
  </r>
  <r>
    <n v="51"/>
    <x v="6"/>
    <s v="EMP234"/>
    <n v="2021"/>
    <n v="3"/>
    <x v="2"/>
    <s v="37"/>
    <x v="0"/>
    <x v="2"/>
    <x v="2"/>
    <x v="2"/>
    <n v="26070"/>
    <n v="23"/>
    <n v="599610"/>
  </r>
  <r>
    <n v="51"/>
    <x v="6"/>
    <s v="EMP234"/>
    <n v="2021"/>
    <n v="3"/>
    <x v="2"/>
    <s v="38"/>
    <x v="0"/>
    <x v="2"/>
    <x v="2"/>
    <x v="2"/>
    <n v="26070"/>
    <n v="23"/>
    <n v="599610"/>
  </r>
  <r>
    <n v="51"/>
    <x v="6"/>
    <s v="EMP234"/>
    <n v="2021"/>
    <n v="4"/>
    <x v="3"/>
    <s v="39"/>
    <x v="0"/>
    <x v="2"/>
    <x v="2"/>
    <x v="2"/>
    <n v="26070"/>
    <n v="17"/>
    <n v="443190"/>
  </r>
  <r>
    <n v="51"/>
    <x v="6"/>
    <s v="EMP234"/>
    <n v="2021"/>
    <n v="4"/>
    <x v="3"/>
    <s v="40"/>
    <x v="0"/>
    <x v="2"/>
    <x v="2"/>
    <x v="2"/>
    <n v="26070"/>
    <n v="14"/>
    <n v="364980"/>
  </r>
  <r>
    <n v="51"/>
    <x v="6"/>
    <s v="EMP234"/>
    <n v="2021"/>
    <n v="4"/>
    <x v="3"/>
    <s v="41"/>
    <x v="0"/>
    <x v="2"/>
    <x v="2"/>
    <x v="2"/>
    <n v="26070"/>
    <n v="10"/>
    <n v="260700"/>
  </r>
  <r>
    <n v="51"/>
    <x v="6"/>
    <s v="EMP234"/>
    <n v="2021"/>
    <n v="4"/>
    <x v="3"/>
    <s v="42"/>
    <x v="0"/>
    <x v="2"/>
    <x v="2"/>
    <x v="2"/>
    <n v="26070"/>
    <n v="13"/>
    <n v="338910"/>
  </r>
  <r>
    <n v="51"/>
    <x v="6"/>
    <s v="EMP234"/>
    <n v="2021"/>
    <n v="4"/>
    <x v="3"/>
    <s v="43"/>
    <x v="0"/>
    <x v="2"/>
    <x v="2"/>
    <x v="2"/>
    <n v="26070"/>
    <n v="6"/>
    <n v="156420"/>
  </r>
  <r>
    <n v="51"/>
    <x v="6"/>
    <s v="EMP234"/>
    <n v="2021"/>
    <n v="4"/>
    <x v="3"/>
    <s v="44"/>
    <x v="0"/>
    <x v="2"/>
    <x v="2"/>
    <x v="2"/>
    <n v="26070"/>
    <n v="6"/>
    <n v="156420"/>
  </r>
  <r>
    <n v="51"/>
    <x v="6"/>
    <s v="EMP234"/>
    <n v="2021"/>
    <n v="4"/>
    <x v="3"/>
    <s v="45"/>
    <x v="0"/>
    <x v="2"/>
    <x v="2"/>
    <x v="2"/>
    <n v="26070"/>
    <n v="12"/>
    <n v="312840"/>
  </r>
  <r>
    <n v="51"/>
    <x v="6"/>
    <s v="EMP234"/>
    <n v="2021"/>
    <n v="4"/>
    <x v="3"/>
    <s v="46"/>
    <x v="0"/>
    <x v="2"/>
    <x v="2"/>
    <x v="2"/>
    <n v="26070"/>
    <n v="8"/>
    <n v="208560"/>
  </r>
  <r>
    <n v="51"/>
    <x v="6"/>
    <s v="EMP234"/>
    <n v="2021"/>
    <n v="4"/>
    <x v="3"/>
    <s v="47"/>
    <x v="0"/>
    <x v="2"/>
    <x v="2"/>
    <x v="2"/>
    <n v="26070"/>
    <n v="14"/>
    <n v="364980"/>
  </r>
  <r>
    <n v="51"/>
    <x v="6"/>
    <s v="EMP234"/>
    <n v="2021"/>
    <n v="4"/>
    <x v="3"/>
    <s v="48"/>
    <x v="0"/>
    <x v="2"/>
    <x v="2"/>
    <x v="2"/>
    <n v="26070"/>
    <n v="16"/>
    <n v="417120"/>
  </r>
  <r>
    <n v="51"/>
    <x v="6"/>
    <s v="EMP234"/>
    <n v="2021"/>
    <n v="4"/>
    <x v="3"/>
    <s v="49"/>
    <x v="0"/>
    <x v="2"/>
    <x v="2"/>
    <x v="2"/>
    <n v="26070"/>
    <n v="13"/>
    <n v="338910"/>
  </r>
  <r>
    <n v="51"/>
    <x v="6"/>
    <s v="EMP234"/>
    <n v="2021"/>
    <n v="4"/>
    <x v="3"/>
    <s v="50"/>
    <x v="0"/>
    <x v="2"/>
    <x v="2"/>
    <x v="2"/>
    <n v="26070"/>
    <n v="13"/>
    <n v="338910"/>
  </r>
  <r>
    <n v="51"/>
    <x v="6"/>
    <s v="EMP234"/>
    <n v="2021"/>
    <n v="4"/>
    <x v="3"/>
    <s v="51"/>
    <x v="0"/>
    <x v="2"/>
    <x v="2"/>
    <x v="2"/>
    <n v="26070"/>
    <n v="10"/>
    <n v="260700"/>
  </r>
  <r>
    <n v="52"/>
    <x v="6"/>
    <s v="EMP234"/>
    <n v="2020"/>
    <n v="1"/>
    <x v="4"/>
    <s v="0"/>
    <x v="0"/>
    <x v="2"/>
    <x v="2"/>
    <x v="2"/>
    <n v="22987"/>
    <n v="10"/>
    <n v="229870"/>
  </r>
  <r>
    <n v="52"/>
    <x v="6"/>
    <s v="EMP234"/>
    <n v="2020"/>
    <n v="1"/>
    <x v="4"/>
    <s v="1"/>
    <x v="0"/>
    <x v="2"/>
    <x v="2"/>
    <x v="2"/>
    <n v="22987"/>
    <n v="17"/>
    <n v="390779"/>
  </r>
  <r>
    <n v="52"/>
    <x v="6"/>
    <s v="EMP234"/>
    <n v="2020"/>
    <n v="1"/>
    <x v="4"/>
    <s v="2"/>
    <x v="0"/>
    <x v="2"/>
    <x v="2"/>
    <x v="2"/>
    <n v="22987"/>
    <n v="14"/>
    <n v="321818"/>
  </r>
  <r>
    <n v="52"/>
    <x v="6"/>
    <s v="EMP234"/>
    <n v="2020"/>
    <n v="1"/>
    <x v="4"/>
    <s v="3"/>
    <x v="0"/>
    <x v="2"/>
    <x v="2"/>
    <x v="2"/>
    <n v="22987"/>
    <n v="12"/>
    <n v="275844"/>
  </r>
  <r>
    <n v="52"/>
    <x v="6"/>
    <s v="EMP234"/>
    <n v="2020"/>
    <n v="1"/>
    <x v="4"/>
    <s v="4"/>
    <x v="0"/>
    <x v="2"/>
    <x v="2"/>
    <x v="2"/>
    <n v="22987"/>
    <n v="12"/>
    <n v="275844"/>
  </r>
  <r>
    <n v="52"/>
    <x v="6"/>
    <s v="EMP234"/>
    <n v="2020"/>
    <n v="1"/>
    <x v="4"/>
    <s v="5"/>
    <x v="0"/>
    <x v="2"/>
    <x v="2"/>
    <x v="2"/>
    <n v="22987"/>
    <n v="29"/>
    <n v="666623"/>
  </r>
  <r>
    <n v="52"/>
    <x v="6"/>
    <s v="EMP234"/>
    <n v="2020"/>
    <n v="1"/>
    <x v="4"/>
    <s v="6"/>
    <x v="0"/>
    <x v="2"/>
    <x v="2"/>
    <x v="2"/>
    <n v="22987"/>
    <n v="30"/>
    <n v="689610"/>
  </r>
  <r>
    <n v="52"/>
    <x v="6"/>
    <s v="EMP234"/>
    <n v="2020"/>
    <n v="1"/>
    <x v="4"/>
    <s v="7"/>
    <x v="0"/>
    <x v="2"/>
    <x v="2"/>
    <x v="2"/>
    <n v="22987"/>
    <n v="22"/>
    <n v="505714"/>
  </r>
  <r>
    <n v="52"/>
    <x v="6"/>
    <s v="EMP234"/>
    <n v="2020"/>
    <n v="1"/>
    <x v="4"/>
    <s v="8"/>
    <x v="0"/>
    <x v="2"/>
    <x v="2"/>
    <x v="2"/>
    <n v="22987"/>
    <n v="34"/>
    <n v="781558"/>
  </r>
  <r>
    <n v="52"/>
    <x v="6"/>
    <s v="EMP234"/>
    <n v="2020"/>
    <n v="1"/>
    <x v="4"/>
    <s v="9"/>
    <x v="0"/>
    <x v="2"/>
    <x v="2"/>
    <x v="2"/>
    <n v="22987"/>
    <n v="16"/>
    <n v="367792"/>
  </r>
  <r>
    <n v="52"/>
    <x v="6"/>
    <s v="EMP234"/>
    <n v="2020"/>
    <n v="1"/>
    <x v="4"/>
    <s v="10"/>
    <x v="0"/>
    <x v="2"/>
    <x v="2"/>
    <x v="2"/>
    <n v="22987"/>
    <n v="25"/>
    <n v="574675"/>
  </r>
  <r>
    <n v="52"/>
    <x v="6"/>
    <s v="EMP234"/>
    <n v="2020"/>
    <n v="1"/>
    <x v="4"/>
    <s v="11"/>
    <x v="0"/>
    <x v="2"/>
    <x v="2"/>
    <x v="2"/>
    <n v="22987"/>
    <n v="22"/>
    <n v="505714"/>
  </r>
  <r>
    <n v="52"/>
    <x v="6"/>
    <s v="EMP234"/>
    <n v="2020"/>
    <n v="1"/>
    <x v="4"/>
    <s v="12"/>
    <x v="0"/>
    <x v="2"/>
    <x v="2"/>
    <x v="2"/>
    <n v="22987"/>
    <n v="14"/>
    <n v="321818"/>
  </r>
  <r>
    <n v="52"/>
    <x v="6"/>
    <s v="EMP234"/>
    <n v="2020"/>
    <n v="1"/>
    <x v="4"/>
    <s v="13"/>
    <x v="0"/>
    <x v="2"/>
    <x v="2"/>
    <x v="2"/>
    <n v="22987"/>
    <n v="32"/>
    <n v="735584"/>
  </r>
  <r>
    <n v="52"/>
    <x v="6"/>
    <s v="EMP234"/>
    <n v="2020"/>
    <n v="2"/>
    <x v="5"/>
    <s v="14"/>
    <x v="0"/>
    <x v="2"/>
    <x v="2"/>
    <x v="2"/>
    <n v="22987"/>
    <n v="14"/>
    <n v="321818"/>
  </r>
  <r>
    <n v="52"/>
    <x v="6"/>
    <s v="EMP234"/>
    <n v="2020"/>
    <n v="2"/>
    <x v="5"/>
    <s v="15"/>
    <x v="0"/>
    <x v="2"/>
    <x v="2"/>
    <x v="2"/>
    <n v="22987"/>
    <n v="29"/>
    <n v="666623"/>
  </r>
  <r>
    <n v="52"/>
    <x v="6"/>
    <s v="EMP234"/>
    <n v="2020"/>
    <n v="2"/>
    <x v="5"/>
    <s v="16"/>
    <x v="0"/>
    <x v="2"/>
    <x v="2"/>
    <x v="2"/>
    <n v="22987"/>
    <n v="36"/>
    <n v="827532"/>
  </r>
  <r>
    <n v="52"/>
    <x v="6"/>
    <s v="EMP234"/>
    <n v="2020"/>
    <n v="2"/>
    <x v="5"/>
    <s v="17"/>
    <x v="0"/>
    <x v="2"/>
    <x v="2"/>
    <x v="2"/>
    <n v="22987"/>
    <n v="21"/>
    <n v="482727"/>
  </r>
  <r>
    <n v="52"/>
    <x v="6"/>
    <s v="EMP234"/>
    <n v="2020"/>
    <n v="2"/>
    <x v="5"/>
    <s v="18"/>
    <x v="0"/>
    <x v="2"/>
    <x v="2"/>
    <x v="2"/>
    <n v="22987"/>
    <n v="26"/>
    <n v="597662"/>
  </r>
  <r>
    <n v="52"/>
    <x v="6"/>
    <s v="EMP234"/>
    <n v="2020"/>
    <n v="2"/>
    <x v="5"/>
    <s v="19"/>
    <x v="0"/>
    <x v="2"/>
    <x v="2"/>
    <x v="2"/>
    <n v="22987"/>
    <n v="44"/>
    <n v="1011428"/>
  </r>
  <r>
    <n v="52"/>
    <x v="6"/>
    <s v="EMP234"/>
    <n v="2020"/>
    <n v="2"/>
    <x v="5"/>
    <s v="20"/>
    <x v="0"/>
    <x v="2"/>
    <x v="2"/>
    <x v="2"/>
    <n v="22987"/>
    <n v="30"/>
    <n v="689610"/>
  </r>
  <r>
    <n v="52"/>
    <x v="6"/>
    <s v="EMP234"/>
    <n v="2020"/>
    <n v="2"/>
    <x v="5"/>
    <s v="21"/>
    <x v="0"/>
    <x v="2"/>
    <x v="2"/>
    <x v="2"/>
    <n v="22987"/>
    <n v="42"/>
    <n v="965454"/>
  </r>
  <r>
    <n v="52"/>
    <x v="6"/>
    <s v="EMP234"/>
    <n v="2020"/>
    <n v="2"/>
    <x v="5"/>
    <s v="22"/>
    <x v="0"/>
    <x v="2"/>
    <x v="2"/>
    <x v="2"/>
    <n v="22987"/>
    <n v="40"/>
    <n v="919480"/>
  </r>
  <r>
    <n v="52"/>
    <x v="6"/>
    <s v="EMP234"/>
    <n v="2020"/>
    <n v="2"/>
    <x v="5"/>
    <s v="23"/>
    <x v="0"/>
    <x v="2"/>
    <x v="2"/>
    <x v="2"/>
    <n v="22987"/>
    <n v="36"/>
    <n v="827532"/>
  </r>
  <r>
    <n v="52"/>
    <x v="6"/>
    <s v="EMP234"/>
    <n v="2020"/>
    <n v="2"/>
    <x v="5"/>
    <s v="24"/>
    <x v="0"/>
    <x v="2"/>
    <x v="2"/>
    <x v="2"/>
    <n v="22987"/>
    <n v="50"/>
    <n v="1149350"/>
  </r>
  <r>
    <n v="52"/>
    <x v="6"/>
    <s v="EMP234"/>
    <n v="2020"/>
    <n v="2"/>
    <x v="5"/>
    <s v="25"/>
    <x v="0"/>
    <x v="2"/>
    <x v="2"/>
    <x v="2"/>
    <n v="22987"/>
    <n v="34"/>
    <n v="781558"/>
  </r>
  <r>
    <n v="52"/>
    <x v="6"/>
    <s v="EMP234"/>
    <n v="2020"/>
    <n v="3"/>
    <x v="6"/>
    <s v="26"/>
    <x v="0"/>
    <x v="2"/>
    <x v="2"/>
    <x v="2"/>
    <n v="22987"/>
    <n v="15"/>
    <n v="344805"/>
  </r>
  <r>
    <n v="52"/>
    <x v="6"/>
    <s v="EMP234"/>
    <n v="2020"/>
    <n v="3"/>
    <x v="6"/>
    <s v="27"/>
    <x v="0"/>
    <x v="2"/>
    <x v="2"/>
    <x v="2"/>
    <n v="22987"/>
    <n v="13"/>
    <n v="298831"/>
  </r>
  <r>
    <n v="52"/>
    <x v="6"/>
    <s v="EMP234"/>
    <n v="2020"/>
    <n v="3"/>
    <x v="6"/>
    <s v="28"/>
    <x v="0"/>
    <x v="2"/>
    <x v="2"/>
    <x v="2"/>
    <n v="22987"/>
    <n v="11"/>
    <n v="252857"/>
  </r>
  <r>
    <n v="52"/>
    <x v="6"/>
    <s v="EMP234"/>
    <n v="2020"/>
    <n v="3"/>
    <x v="6"/>
    <s v="29"/>
    <x v="0"/>
    <x v="2"/>
    <x v="2"/>
    <x v="2"/>
    <n v="22987"/>
    <n v="15"/>
    <n v="344805"/>
  </r>
  <r>
    <n v="52"/>
    <x v="6"/>
    <s v="EMP234"/>
    <n v="2020"/>
    <n v="3"/>
    <x v="6"/>
    <s v="30"/>
    <x v="0"/>
    <x v="2"/>
    <x v="2"/>
    <x v="2"/>
    <n v="22987"/>
    <n v="13"/>
    <n v="298831"/>
  </r>
  <r>
    <n v="52"/>
    <x v="6"/>
    <s v="EMP234"/>
    <n v="2020"/>
    <n v="3"/>
    <x v="6"/>
    <s v="31"/>
    <x v="0"/>
    <x v="2"/>
    <x v="2"/>
    <x v="2"/>
    <n v="22987"/>
    <n v="10"/>
    <n v="229870"/>
  </r>
  <r>
    <n v="52"/>
    <x v="6"/>
    <s v="EMP234"/>
    <n v="2020"/>
    <n v="3"/>
    <x v="6"/>
    <s v="32"/>
    <x v="0"/>
    <x v="2"/>
    <x v="2"/>
    <x v="2"/>
    <n v="22987"/>
    <n v="10"/>
    <n v="229870"/>
  </r>
  <r>
    <n v="52"/>
    <x v="6"/>
    <s v="EMP234"/>
    <n v="2020"/>
    <n v="3"/>
    <x v="6"/>
    <s v="33"/>
    <x v="0"/>
    <x v="2"/>
    <x v="2"/>
    <x v="2"/>
    <n v="22987"/>
    <n v="18"/>
    <n v="413766"/>
  </r>
  <r>
    <n v="52"/>
    <x v="6"/>
    <s v="EMP234"/>
    <n v="2020"/>
    <n v="3"/>
    <x v="6"/>
    <s v="34"/>
    <x v="0"/>
    <x v="2"/>
    <x v="2"/>
    <x v="2"/>
    <n v="22987"/>
    <n v="23"/>
    <n v="528701"/>
  </r>
  <r>
    <n v="52"/>
    <x v="6"/>
    <s v="EMP234"/>
    <n v="2020"/>
    <n v="3"/>
    <x v="6"/>
    <s v="35"/>
    <x v="0"/>
    <x v="2"/>
    <x v="2"/>
    <x v="2"/>
    <n v="22987"/>
    <n v="16"/>
    <n v="367792"/>
  </r>
  <r>
    <n v="52"/>
    <x v="6"/>
    <s v="EMP234"/>
    <n v="2020"/>
    <n v="3"/>
    <x v="6"/>
    <s v="36"/>
    <x v="0"/>
    <x v="2"/>
    <x v="2"/>
    <x v="2"/>
    <n v="22987"/>
    <n v="27"/>
    <n v="620649"/>
  </r>
  <r>
    <n v="52"/>
    <x v="6"/>
    <s v="EMP234"/>
    <n v="2020"/>
    <n v="3"/>
    <x v="6"/>
    <s v="37"/>
    <x v="0"/>
    <x v="2"/>
    <x v="2"/>
    <x v="2"/>
    <n v="22987"/>
    <n v="33"/>
    <n v="758571"/>
  </r>
  <r>
    <n v="52"/>
    <x v="6"/>
    <s v="EMP234"/>
    <n v="2020"/>
    <n v="3"/>
    <x v="6"/>
    <s v="38"/>
    <x v="0"/>
    <x v="2"/>
    <x v="2"/>
    <x v="2"/>
    <n v="22987"/>
    <n v="27"/>
    <n v="620649"/>
  </r>
  <r>
    <n v="52"/>
    <x v="6"/>
    <s v="EMP234"/>
    <n v="2020"/>
    <n v="4"/>
    <x v="7"/>
    <s v="39"/>
    <x v="0"/>
    <x v="2"/>
    <x v="2"/>
    <x v="2"/>
    <n v="23505"/>
    <n v="18"/>
    <n v="423090"/>
  </r>
  <r>
    <n v="52"/>
    <x v="6"/>
    <s v="EMP234"/>
    <n v="2020"/>
    <n v="4"/>
    <x v="7"/>
    <s v="40"/>
    <x v="0"/>
    <x v="2"/>
    <x v="2"/>
    <x v="2"/>
    <n v="23505"/>
    <n v="7"/>
    <n v="164535"/>
  </r>
  <r>
    <n v="52"/>
    <x v="6"/>
    <s v="EMP234"/>
    <n v="2020"/>
    <n v="4"/>
    <x v="7"/>
    <s v="41"/>
    <x v="0"/>
    <x v="2"/>
    <x v="2"/>
    <x v="2"/>
    <n v="23505"/>
    <n v="13"/>
    <n v="305565"/>
  </r>
  <r>
    <n v="52"/>
    <x v="6"/>
    <s v="EMP234"/>
    <n v="2020"/>
    <n v="4"/>
    <x v="7"/>
    <s v="42"/>
    <x v="0"/>
    <x v="2"/>
    <x v="2"/>
    <x v="2"/>
    <n v="23505"/>
    <n v="12"/>
    <n v="282060"/>
  </r>
  <r>
    <n v="52"/>
    <x v="6"/>
    <s v="EMP234"/>
    <n v="2020"/>
    <n v="4"/>
    <x v="7"/>
    <s v="43"/>
    <x v="0"/>
    <x v="2"/>
    <x v="2"/>
    <x v="2"/>
    <n v="23505"/>
    <n v="7"/>
    <n v="164535"/>
  </r>
  <r>
    <n v="52"/>
    <x v="6"/>
    <s v="EMP234"/>
    <n v="2020"/>
    <n v="4"/>
    <x v="7"/>
    <s v="44"/>
    <x v="0"/>
    <x v="2"/>
    <x v="2"/>
    <x v="2"/>
    <n v="23505"/>
    <n v="6"/>
    <n v="141030"/>
  </r>
  <r>
    <n v="52"/>
    <x v="6"/>
    <s v="EMP234"/>
    <n v="2020"/>
    <n v="4"/>
    <x v="7"/>
    <s v="45"/>
    <x v="0"/>
    <x v="2"/>
    <x v="2"/>
    <x v="2"/>
    <n v="23505"/>
    <n v="14"/>
    <n v="329070"/>
  </r>
  <r>
    <n v="52"/>
    <x v="6"/>
    <s v="EMP234"/>
    <n v="2020"/>
    <n v="4"/>
    <x v="7"/>
    <s v="46"/>
    <x v="0"/>
    <x v="2"/>
    <x v="2"/>
    <x v="2"/>
    <n v="23505"/>
    <n v="15"/>
    <n v="352575"/>
  </r>
  <r>
    <n v="52"/>
    <x v="6"/>
    <s v="EMP234"/>
    <n v="2020"/>
    <n v="4"/>
    <x v="7"/>
    <s v="47"/>
    <x v="0"/>
    <x v="2"/>
    <x v="2"/>
    <x v="2"/>
    <n v="23505"/>
    <n v="12"/>
    <n v="282060"/>
  </r>
  <r>
    <n v="52"/>
    <x v="6"/>
    <s v="EMP234"/>
    <n v="2020"/>
    <n v="4"/>
    <x v="7"/>
    <s v="48"/>
    <x v="0"/>
    <x v="2"/>
    <x v="2"/>
    <x v="2"/>
    <n v="23505"/>
    <n v="14"/>
    <n v="329070"/>
  </r>
  <r>
    <n v="52"/>
    <x v="6"/>
    <s v="EMP234"/>
    <n v="2020"/>
    <n v="4"/>
    <x v="7"/>
    <s v="49"/>
    <x v="0"/>
    <x v="2"/>
    <x v="2"/>
    <x v="2"/>
    <n v="23505"/>
    <n v="15"/>
    <n v="352575"/>
  </r>
  <r>
    <n v="52"/>
    <x v="6"/>
    <s v="EMP234"/>
    <n v="2020"/>
    <n v="4"/>
    <x v="7"/>
    <s v="50"/>
    <x v="0"/>
    <x v="2"/>
    <x v="2"/>
    <x v="2"/>
    <n v="23505"/>
    <n v="14"/>
    <n v="329070"/>
  </r>
  <r>
    <n v="52"/>
    <x v="6"/>
    <s v="EMP234"/>
    <n v="2020"/>
    <n v="4"/>
    <x v="7"/>
    <s v="51"/>
    <x v="0"/>
    <x v="2"/>
    <x v="2"/>
    <x v="2"/>
    <n v="23505"/>
    <n v="8"/>
    <n v="188040"/>
  </r>
  <r>
    <n v="53"/>
    <x v="3"/>
    <s v="EMP256"/>
    <n v="2021"/>
    <n v="1"/>
    <x v="0"/>
    <s v="0"/>
    <x v="0"/>
    <x v="3"/>
    <x v="3"/>
    <x v="2"/>
    <n v="12220"/>
    <n v="4"/>
    <n v="48880"/>
  </r>
  <r>
    <n v="53"/>
    <x v="3"/>
    <s v="EMP256"/>
    <n v="2021"/>
    <n v="1"/>
    <x v="0"/>
    <s v="1"/>
    <x v="0"/>
    <x v="3"/>
    <x v="3"/>
    <x v="2"/>
    <n v="12220"/>
    <n v="11"/>
    <n v="134420"/>
  </r>
  <r>
    <n v="53"/>
    <x v="3"/>
    <s v="EMP256"/>
    <n v="2021"/>
    <n v="1"/>
    <x v="0"/>
    <s v="2"/>
    <x v="0"/>
    <x v="3"/>
    <x v="3"/>
    <x v="2"/>
    <n v="12220"/>
    <n v="15"/>
    <n v="183300"/>
  </r>
  <r>
    <n v="53"/>
    <x v="3"/>
    <s v="EMP256"/>
    <n v="2021"/>
    <n v="1"/>
    <x v="0"/>
    <s v="3"/>
    <x v="0"/>
    <x v="3"/>
    <x v="3"/>
    <x v="2"/>
    <n v="12220"/>
    <n v="9"/>
    <n v="109980"/>
  </r>
  <r>
    <n v="53"/>
    <x v="3"/>
    <s v="EMP256"/>
    <n v="2021"/>
    <n v="1"/>
    <x v="0"/>
    <s v="4"/>
    <x v="0"/>
    <x v="3"/>
    <x v="3"/>
    <x v="2"/>
    <n v="12220"/>
    <n v="21"/>
    <n v="256620"/>
  </r>
  <r>
    <n v="53"/>
    <x v="3"/>
    <s v="EMP256"/>
    <n v="2021"/>
    <n v="1"/>
    <x v="0"/>
    <s v="5"/>
    <x v="0"/>
    <x v="3"/>
    <x v="3"/>
    <x v="2"/>
    <n v="12220"/>
    <n v="22"/>
    <n v="268840"/>
  </r>
  <r>
    <n v="53"/>
    <x v="3"/>
    <s v="EMP256"/>
    <n v="2021"/>
    <n v="1"/>
    <x v="0"/>
    <s v="6"/>
    <x v="0"/>
    <x v="3"/>
    <x v="3"/>
    <x v="2"/>
    <n v="12220"/>
    <n v="26"/>
    <n v="317720"/>
  </r>
  <r>
    <n v="53"/>
    <x v="3"/>
    <s v="EMP256"/>
    <n v="2021"/>
    <n v="1"/>
    <x v="0"/>
    <s v="7"/>
    <x v="0"/>
    <x v="3"/>
    <x v="3"/>
    <x v="2"/>
    <n v="12220"/>
    <n v="21"/>
    <n v="256620"/>
  </r>
  <r>
    <n v="53"/>
    <x v="3"/>
    <s v="EMP256"/>
    <n v="2021"/>
    <n v="1"/>
    <x v="0"/>
    <s v="8"/>
    <x v="0"/>
    <x v="3"/>
    <x v="3"/>
    <x v="2"/>
    <n v="12220"/>
    <n v="41"/>
    <n v="501020"/>
  </r>
  <r>
    <n v="53"/>
    <x v="3"/>
    <s v="EMP256"/>
    <n v="2021"/>
    <n v="1"/>
    <x v="0"/>
    <s v="9"/>
    <x v="0"/>
    <x v="3"/>
    <x v="3"/>
    <x v="2"/>
    <n v="12220"/>
    <n v="23"/>
    <n v="281060"/>
  </r>
  <r>
    <n v="53"/>
    <x v="3"/>
    <s v="EMP256"/>
    <n v="2021"/>
    <n v="1"/>
    <x v="0"/>
    <s v="10"/>
    <x v="0"/>
    <x v="3"/>
    <x v="3"/>
    <x v="2"/>
    <n v="12220"/>
    <n v="25"/>
    <n v="305500"/>
  </r>
  <r>
    <n v="53"/>
    <x v="3"/>
    <s v="EMP256"/>
    <n v="2021"/>
    <n v="1"/>
    <x v="0"/>
    <s v="11"/>
    <x v="0"/>
    <x v="3"/>
    <x v="3"/>
    <x v="2"/>
    <n v="12220"/>
    <n v="19"/>
    <n v="232180"/>
  </r>
  <r>
    <n v="53"/>
    <x v="3"/>
    <s v="EMP256"/>
    <n v="2021"/>
    <n v="1"/>
    <x v="0"/>
    <s v="12"/>
    <x v="0"/>
    <x v="3"/>
    <x v="3"/>
    <x v="2"/>
    <n v="12220"/>
    <n v="16"/>
    <n v="195520"/>
  </r>
  <r>
    <n v="53"/>
    <x v="3"/>
    <s v="EMP256"/>
    <n v="2021"/>
    <n v="1"/>
    <x v="0"/>
    <s v="13"/>
    <x v="0"/>
    <x v="3"/>
    <x v="3"/>
    <x v="2"/>
    <n v="12220"/>
    <n v="19"/>
    <n v="232180"/>
  </r>
  <r>
    <n v="53"/>
    <x v="3"/>
    <s v="EMP256"/>
    <n v="2021"/>
    <n v="2"/>
    <x v="1"/>
    <s v="14"/>
    <x v="0"/>
    <x v="3"/>
    <x v="3"/>
    <x v="2"/>
    <n v="12220"/>
    <n v="15"/>
    <n v="183300"/>
  </r>
  <r>
    <n v="53"/>
    <x v="3"/>
    <s v="EMP256"/>
    <n v="2021"/>
    <n v="2"/>
    <x v="1"/>
    <s v="15"/>
    <x v="0"/>
    <x v="3"/>
    <x v="3"/>
    <x v="2"/>
    <n v="12220"/>
    <n v="28"/>
    <n v="342160"/>
  </r>
  <r>
    <n v="53"/>
    <x v="3"/>
    <s v="EMP256"/>
    <n v="2021"/>
    <n v="2"/>
    <x v="1"/>
    <s v="16"/>
    <x v="0"/>
    <x v="3"/>
    <x v="3"/>
    <x v="2"/>
    <n v="12220"/>
    <n v="32"/>
    <n v="391040"/>
  </r>
  <r>
    <n v="53"/>
    <x v="3"/>
    <s v="EMP256"/>
    <n v="2021"/>
    <n v="2"/>
    <x v="1"/>
    <s v="17"/>
    <x v="0"/>
    <x v="3"/>
    <x v="3"/>
    <x v="2"/>
    <n v="12220"/>
    <n v="54"/>
    <n v="659880"/>
  </r>
  <r>
    <n v="53"/>
    <x v="3"/>
    <s v="EMP256"/>
    <n v="2021"/>
    <n v="2"/>
    <x v="1"/>
    <s v="18"/>
    <x v="0"/>
    <x v="3"/>
    <x v="3"/>
    <x v="2"/>
    <n v="12220"/>
    <n v="32"/>
    <n v="391040"/>
  </r>
  <r>
    <n v="53"/>
    <x v="3"/>
    <s v="EMP256"/>
    <n v="2021"/>
    <n v="2"/>
    <x v="1"/>
    <s v="19"/>
    <x v="0"/>
    <x v="3"/>
    <x v="3"/>
    <x v="2"/>
    <n v="12220"/>
    <n v="52"/>
    <n v="635440"/>
  </r>
  <r>
    <n v="53"/>
    <x v="3"/>
    <s v="EMP256"/>
    <n v="2021"/>
    <n v="2"/>
    <x v="1"/>
    <s v="20"/>
    <x v="0"/>
    <x v="3"/>
    <x v="3"/>
    <x v="2"/>
    <n v="12220"/>
    <n v="48"/>
    <n v="586560"/>
  </r>
  <r>
    <n v="53"/>
    <x v="3"/>
    <s v="EMP256"/>
    <n v="2021"/>
    <n v="2"/>
    <x v="1"/>
    <s v="21"/>
    <x v="0"/>
    <x v="3"/>
    <x v="3"/>
    <x v="2"/>
    <n v="12220"/>
    <n v="41"/>
    <n v="501020"/>
  </r>
  <r>
    <n v="53"/>
    <x v="3"/>
    <s v="EMP256"/>
    <n v="2021"/>
    <n v="2"/>
    <x v="1"/>
    <s v="22"/>
    <x v="0"/>
    <x v="3"/>
    <x v="3"/>
    <x v="2"/>
    <n v="12220"/>
    <n v="37"/>
    <n v="452140"/>
  </r>
  <r>
    <n v="53"/>
    <x v="3"/>
    <s v="EMP256"/>
    <n v="2021"/>
    <n v="2"/>
    <x v="1"/>
    <s v="23"/>
    <x v="0"/>
    <x v="3"/>
    <x v="3"/>
    <x v="2"/>
    <n v="12220"/>
    <n v="33"/>
    <n v="403260"/>
  </r>
  <r>
    <n v="53"/>
    <x v="3"/>
    <s v="EMP256"/>
    <n v="2021"/>
    <n v="2"/>
    <x v="1"/>
    <s v="24"/>
    <x v="0"/>
    <x v="3"/>
    <x v="3"/>
    <x v="2"/>
    <n v="12220"/>
    <n v="38"/>
    <n v="464360"/>
  </r>
  <r>
    <n v="53"/>
    <x v="3"/>
    <s v="EMP256"/>
    <n v="2021"/>
    <n v="2"/>
    <x v="1"/>
    <s v="25"/>
    <x v="0"/>
    <x v="3"/>
    <x v="3"/>
    <x v="2"/>
    <n v="12220"/>
    <n v="27"/>
    <n v="329940"/>
  </r>
  <r>
    <n v="53"/>
    <x v="3"/>
    <s v="EMP256"/>
    <n v="2021"/>
    <n v="3"/>
    <x v="2"/>
    <s v="26"/>
    <x v="0"/>
    <x v="3"/>
    <x v="3"/>
    <x v="2"/>
    <n v="12220"/>
    <n v="9"/>
    <n v="109980"/>
  </r>
  <r>
    <n v="53"/>
    <x v="3"/>
    <s v="EMP256"/>
    <n v="2021"/>
    <n v="3"/>
    <x v="2"/>
    <s v="27"/>
    <x v="0"/>
    <x v="3"/>
    <x v="3"/>
    <x v="2"/>
    <n v="12220"/>
    <n v="13"/>
    <n v="158860"/>
  </r>
  <r>
    <n v="53"/>
    <x v="3"/>
    <s v="EMP256"/>
    <n v="2021"/>
    <n v="3"/>
    <x v="2"/>
    <s v="28"/>
    <x v="0"/>
    <x v="3"/>
    <x v="3"/>
    <x v="2"/>
    <n v="12220"/>
    <n v="9"/>
    <n v="109980"/>
  </r>
  <r>
    <n v="53"/>
    <x v="3"/>
    <s v="EMP256"/>
    <n v="2021"/>
    <n v="3"/>
    <x v="2"/>
    <s v="29"/>
    <x v="0"/>
    <x v="3"/>
    <x v="3"/>
    <x v="2"/>
    <n v="12220"/>
    <n v="11"/>
    <n v="134420"/>
  </r>
  <r>
    <n v="53"/>
    <x v="3"/>
    <s v="EMP256"/>
    <n v="2021"/>
    <n v="3"/>
    <x v="2"/>
    <s v="30"/>
    <x v="0"/>
    <x v="3"/>
    <x v="3"/>
    <x v="2"/>
    <n v="12220"/>
    <n v="9"/>
    <n v="109980"/>
  </r>
  <r>
    <n v="53"/>
    <x v="3"/>
    <s v="EMP256"/>
    <n v="2021"/>
    <n v="3"/>
    <x v="2"/>
    <s v="31"/>
    <x v="0"/>
    <x v="3"/>
    <x v="3"/>
    <x v="2"/>
    <n v="12220"/>
    <n v="10"/>
    <n v="122200"/>
  </r>
  <r>
    <n v="53"/>
    <x v="3"/>
    <s v="EMP256"/>
    <n v="2021"/>
    <n v="3"/>
    <x v="2"/>
    <s v="32"/>
    <x v="0"/>
    <x v="3"/>
    <x v="3"/>
    <x v="2"/>
    <n v="12220"/>
    <n v="9"/>
    <n v="109980"/>
  </r>
  <r>
    <n v="53"/>
    <x v="3"/>
    <s v="EMP256"/>
    <n v="2021"/>
    <n v="3"/>
    <x v="2"/>
    <s v="33"/>
    <x v="0"/>
    <x v="3"/>
    <x v="3"/>
    <x v="2"/>
    <n v="12220"/>
    <n v="20"/>
    <n v="244400"/>
  </r>
  <r>
    <n v="53"/>
    <x v="3"/>
    <s v="EMP256"/>
    <n v="2021"/>
    <n v="3"/>
    <x v="2"/>
    <s v="34"/>
    <x v="0"/>
    <x v="3"/>
    <x v="3"/>
    <x v="2"/>
    <n v="12220"/>
    <n v="24"/>
    <n v="293280"/>
  </r>
  <r>
    <n v="53"/>
    <x v="3"/>
    <s v="EMP256"/>
    <n v="2021"/>
    <n v="3"/>
    <x v="2"/>
    <s v="35"/>
    <x v="0"/>
    <x v="3"/>
    <x v="3"/>
    <x v="2"/>
    <n v="12220"/>
    <n v="7"/>
    <n v="85540"/>
  </r>
  <r>
    <n v="53"/>
    <x v="3"/>
    <s v="EMP256"/>
    <n v="2021"/>
    <n v="3"/>
    <x v="2"/>
    <s v="36"/>
    <x v="0"/>
    <x v="3"/>
    <x v="3"/>
    <x v="2"/>
    <n v="12220"/>
    <n v="13"/>
    <n v="158860"/>
  </r>
  <r>
    <n v="53"/>
    <x v="3"/>
    <s v="EMP256"/>
    <n v="2021"/>
    <n v="3"/>
    <x v="2"/>
    <s v="37"/>
    <x v="0"/>
    <x v="3"/>
    <x v="3"/>
    <x v="2"/>
    <n v="12220"/>
    <n v="28"/>
    <n v="342160"/>
  </r>
  <r>
    <n v="53"/>
    <x v="3"/>
    <s v="EMP256"/>
    <n v="2021"/>
    <n v="3"/>
    <x v="2"/>
    <s v="38"/>
    <x v="0"/>
    <x v="3"/>
    <x v="3"/>
    <x v="2"/>
    <n v="12220"/>
    <n v="24"/>
    <n v="293280"/>
  </r>
  <r>
    <n v="53"/>
    <x v="3"/>
    <s v="EMP256"/>
    <n v="2021"/>
    <n v="4"/>
    <x v="3"/>
    <s v="39"/>
    <x v="0"/>
    <x v="3"/>
    <x v="3"/>
    <x v="2"/>
    <n v="12999"/>
    <n v="12"/>
    <n v="155988"/>
  </r>
  <r>
    <n v="53"/>
    <x v="3"/>
    <s v="EMP256"/>
    <n v="2021"/>
    <n v="4"/>
    <x v="3"/>
    <s v="40"/>
    <x v="0"/>
    <x v="3"/>
    <x v="3"/>
    <x v="2"/>
    <n v="12999"/>
    <n v="8"/>
    <n v="103992"/>
  </r>
  <r>
    <n v="53"/>
    <x v="3"/>
    <s v="EMP256"/>
    <n v="2021"/>
    <n v="4"/>
    <x v="3"/>
    <s v="41"/>
    <x v="0"/>
    <x v="3"/>
    <x v="3"/>
    <x v="2"/>
    <n v="12999"/>
    <n v="16"/>
    <n v="207984"/>
  </r>
  <r>
    <n v="53"/>
    <x v="3"/>
    <s v="EMP256"/>
    <n v="2021"/>
    <n v="4"/>
    <x v="3"/>
    <s v="42"/>
    <x v="0"/>
    <x v="3"/>
    <x v="3"/>
    <x v="2"/>
    <n v="12999"/>
    <n v="12"/>
    <n v="155988"/>
  </r>
  <r>
    <n v="53"/>
    <x v="3"/>
    <s v="EMP256"/>
    <n v="2021"/>
    <n v="4"/>
    <x v="3"/>
    <s v="43"/>
    <x v="0"/>
    <x v="3"/>
    <x v="3"/>
    <x v="2"/>
    <n v="12999"/>
    <n v="7"/>
    <n v="90993"/>
  </r>
  <r>
    <n v="53"/>
    <x v="3"/>
    <s v="EMP256"/>
    <n v="2021"/>
    <n v="4"/>
    <x v="3"/>
    <s v="44"/>
    <x v="0"/>
    <x v="3"/>
    <x v="3"/>
    <x v="2"/>
    <n v="12999"/>
    <n v="8"/>
    <n v="103992"/>
  </r>
  <r>
    <n v="53"/>
    <x v="3"/>
    <s v="EMP256"/>
    <n v="2021"/>
    <n v="4"/>
    <x v="3"/>
    <s v="45"/>
    <x v="0"/>
    <x v="3"/>
    <x v="3"/>
    <x v="2"/>
    <n v="12999"/>
    <n v="13"/>
    <n v="168987"/>
  </r>
  <r>
    <n v="53"/>
    <x v="3"/>
    <s v="EMP256"/>
    <n v="2021"/>
    <n v="4"/>
    <x v="3"/>
    <s v="46"/>
    <x v="0"/>
    <x v="3"/>
    <x v="3"/>
    <x v="2"/>
    <n v="12999"/>
    <n v="15"/>
    <n v="194985"/>
  </r>
  <r>
    <n v="53"/>
    <x v="3"/>
    <s v="EMP256"/>
    <n v="2021"/>
    <n v="4"/>
    <x v="3"/>
    <s v="47"/>
    <x v="0"/>
    <x v="3"/>
    <x v="3"/>
    <x v="2"/>
    <n v="12999"/>
    <n v="16"/>
    <n v="207984"/>
  </r>
  <r>
    <n v="53"/>
    <x v="3"/>
    <s v="EMP256"/>
    <n v="2021"/>
    <n v="4"/>
    <x v="3"/>
    <s v="48"/>
    <x v="0"/>
    <x v="3"/>
    <x v="3"/>
    <x v="2"/>
    <n v="12999"/>
    <n v="17"/>
    <n v="220983"/>
  </r>
  <r>
    <n v="53"/>
    <x v="3"/>
    <s v="EMP256"/>
    <n v="2021"/>
    <n v="4"/>
    <x v="3"/>
    <s v="49"/>
    <x v="0"/>
    <x v="3"/>
    <x v="3"/>
    <x v="2"/>
    <n v="12999"/>
    <n v="15"/>
    <n v="194985"/>
  </r>
  <r>
    <n v="53"/>
    <x v="3"/>
    <s v="EMP256"/>
    <n v="2021"/>
    <n v="4"/>
    <x v="3"/>
    <s v="50"/>
    <x v="0"/>
    <x v="3"/>
    <x v="3"/>
    <x v="2"/>
    <n v="12999"/>
    <n v="10"/>
    <n v="129990"/>
  </r>
  <r>
    <n v="53"/>
    <x v="3"/>
    <s v="EMP256"/>
    <n v="2021"/>
    <n v="4"/>
    <x v="3"/>
    <s v="51"/>
    <x v="0"/>
    <x v="3"/>
    <x v="3"/>
    <x v="2"/>
    <n v="12999"/>
    <n v="14"/>
    <n v="181986"/>
  </r>
  <r>
    <n v="54"/>
    <x v="3"/>
    <s v="EMP256"/>
    <n v="2020"/>
    <n v="1"/>
    <x v="4"/>
    <s v="0"/>
    <x v="0"/>
    <x v="3"/>
    <x v="3"/>
    <x v="2"/>
    <n v="11385"/>
    <n v="9"/>
    <n v="102465"/>
  </r>
  <r>
    <n v="54"/>
    <x v="3"/>
    <s v="EMP256"/>
    <n v="2020"/>
    <n v="1"/>
    <x v="4"/>
    <s v="1"/>
    <x v="0"/>
    <x v="3"/>
    <x v="3"/>
    <x v="2"/>
    <n v="11385"/>
    <n v="24"/>
    <n v="273240"/>
  </r>
  <r>
    <n v="54"/>
    <x v="3"/>
    <s v="EMP256"/>
    <n v="2020"/>
    <n v="1"/>
    <x v="4"/>
    <s v="2"/>
    <x v="0"/>
    <x v="3"/>
    <x v="3"/>
    <x v="2"/>
    <n v="11385"/>
    <n v="17"/>
    <n v="193545"/>
  </r>
  <r>
    <n v="54"/>
    <x v="3"/>
    <s v="EMP256"/>
    <n v="2020"/>
    <n v="1"/>
    <x v="4"/>
    <s v="3"/>
    <x v="0"/>
    <x v="3"/>
    <x v="3"/>
    <x v="2"/>
    <n v="11385"/>
    <n v="25"/>
    <n v="284625"/>
  </r>
  <r>
    <n v="54"/>
    <x v="3"/>
    <s v="EMP256"/>
    <n v="2020"/>
    <n v="1"/>
    <x v="4"/>
    <s v="4"/>
    <x v="0"/>
    <x v="3"/>
    <x v="3"/>
    <x v="2"/>
    <n v="11385"/>
    <n v="23"/>
    <n v="261855"/>
  </r>
  <r>
    <n v="54"/>
    <x v="3"/>
    <s v="EMP256"/>
    <n v="2020"/>
    <n v="1"/>
    <x v="4"/>
    <s v="5"/>
    <x v="0"/>
    <x v="3"/>
    <x v="3"/>
    <x v="2"/>
    <n v="11385"/>
    <n v="28"/>
    <n v="318780"/>
  </r>
  <r>
    <n v="54"/>
    <x v="3"/>
    <s v="EMP256"/>
    <n v="2020"/>
    <n v="1"/>
    <x v="4"/>
    <s v="6"/>
    <x v="0"/>
    <x v="3"/>
    <x v="3"/>
    <x v="2"/>
    <n v="11385"/>
    <n v="43"/>
    <n v="489555"/>
  </r>
  <r>
    <n v="54"/>
    <x v="3"/>
    <s v="EMP256"/>
    <n v="2020"/>
    <n v="1"/>
    <x v="4"/>
    <s v="7"/>
    <x v="0"/>
    <x v="3"/>
    <x v="3"/>
    <x v="2"/>
    <n v="11385"/>
    <n v="34"/>
    <n v="387090"/>
  </r>
  <r>
    <n v="54"/>
    <x v="3"/>
    <s v="EMP256"/>
    <n v="2020"/>
    <n v="1"/>
    <x v="4"/>
    <s v="8"/>
    <x v="0"/>
    <x v="3"/>
    <x v="3"/>
    <x v="2"/>
    <n v="11385"/>
    <n v="14"/>
    <n v="159390"/>
  </r>
  <r>
    <n v="54"/>
    <x v="3"/>
    <s v="EMP256"/>
    <n v="2020"/>
    <n v="1"/>
    <x v="4"/>
    <s v="9"/>
    <x v="0"/>
    <x v="3"/>
    <x v="3"/>
    <x v="2"/>
    <n v="11385"/>
    <n v="24"/>
    <n v="273240"/>
  </r>
  <r>
    <n v="54"/>
    <x v="3"/>
    <s v="EMP256"/>
    <n v="2020"/>
    <n v="1"/>
    <x v="4"/>
    <s v="10"/>
    <x v="0"/>
    <x v="3"/>
    <x v="3"/>
    <x v="2"/>
    <n v="11385"/>
    <n v="22"/>
    <n v="250470"/>
  </r>
  <r>
    <n v="54"/>
    <x v="3"/>
    <s v="EMP256"/>
    <n v="2020"/>
    <n v="1"/>
    <x v="4"/>
    <s v="11"/>
    <x v="0"/>
    <x v="3"/>
    <x v="3"/>
    <x v="2"/>
    <n v="11385"/>
    <n v="22"/>
    <n v="250470"/>
  </r>
  <r>
    <n v="54"/>
    <x v="3"/>
    <s v="EMP256"/>
    <n v="2020"/>
    <n v="1"/>
    <x v="4"/>
    <s v="12"/>
    <x v="0"/>
    <x v="3"/>
    <x v="3"/>
    <x v="2"/>
    <n v="11385"/>
    <n v="16"/>
    <n v="182160"/>
  </r>
  <r>
    <n v="54"/>
    <x v="3"/>
    <s v="EMP256"/>
    <n v="2020"/>
    <n v="1"/>
    <x v="4"/>
    <s v="13"/>
    <x v="0"/>
    <x v="3"/>
    <x v="3"/>
    <x v="2"/>
    <n v="11385"/>
    <n v="29"/>
    <n v="330165"/>
  </r>
  <r>
    <n v="54"/>
    <x v="3"/>
    <s v="EMP256"/>
    <n v="2020"/>
    <n v="2"/>
    <x v="5"/>
    <s v="14"/>
    <x v="0"/>
    <x v="3"/>
    <x v="3"/>
    <x v="2"/>
    <n v="11385"/>
    <n v="24"/>
    <n v="273240"/>
  </r>
  <r>
    <n v="54"/>
    <x v="3"/>
    <s v="EMP256"/>
    <n v="2020"/>
    <n v="2"/>
    <x v="5"/>
    <s v="15"/>
    <x v="0"/>
    <x v="3"/>
    <x v="3"/>
    <x v="2"/>
    <n v="11385"/>
    <n v="25"/>
    <n v="284625"/>
  </r>
  <r>
    <n v="54"/>
    <x v="3"/>
    <s v="EMP256"/>
    <n v="2020"/>
    <n v="2"/>
    <x v="5"/>
    <s v="16"/>
    <x v="0"/>
    <x v="3"/>
    <x v="3"/>
    <x v="2"/>
    <n v="11385"/>
    <n v="33"/>
    <n v="375705"/>
  </r>
  <r>
    <n v="54"/>
    <x v="3"/>
    <s v="EMP256"/>
    <n v="2020"/>
    <n v="2"/>
    <x v="5"/>
    <s v="17"/>
    <x v="0"/>
    <x v="3"/>
    <x v="3"/>
    <x v="2"/>
    <n v="11385"/>
    <n v="36"/>
    <n v="409860"/>
  </r>
  <r>
    <n v="54"/>
    <x v="3"/>
    <s v="EMP256"/>
    <n v="2020"/>
    <n v="2"/>
    <x v="5"/>
    <s v="18"/>
    <x v="0"/>
    <x v="3"/>
    <x v="3"/>
    <x v="2"/>
    <n v="11385"/>
    <n v="33"/>
    <n v="375705"/>
  </r>
  <r>
    <n v="54"/>
    <x v="3"/>
    <s v="EMP256"/>
    <n v="2020"/>
    <n v="2"/>
    <x v="5"/>
    <s v="19"/>
    <x v="0"/>
    <x v="3"/>
    <x v="3"/>
    <x v="2"/>
    <n v="11385"/>
    <n v="28"/>
    <n v="318780"/>
  </r>
  <r>
    <n v="54"/>
    <x v="3"/>
    <s v="EMP256"/>
    <n v="2020"/>
    <n v="2"/>
    <x v="5"/>
    <s v="20"/>
    <x v="0"/>
    <x v="3"/>
    <x v="3"/>
    <x v="2"/>
    <n v="11385"/>
    <n v="40"/>
    <n v="455400"/>
  </r>
  <r>
    <n v="54"/>
    <x v="3"/>
    <s v="EMP256"/>
    <n v="2020"/>
    <n v="2"/>
    <x v="5"/>
    <s v="21"/>
    <x v="0"/>
    <x v="3"/>
    <x v="3"/>
    <x v="2"/>
    <n v="11385"/>
    <n v="28"/>
    <n v="318780"/>
  </r>
  <r>
    <n v="54"/>
    <x v="3"/>
    <s v="EMP256"/>
    <n v="2020"/>
    <n v="2"/>
    <x v="5"/>
    <s v="22"/>
    <x v="0"/>
    <x v="3"/>
    <x v="3"/>
    <x v="2"/>
    <n v="11385"/>
    <n v="30"/>
    <n v="341550"/>
  </r>
  <r>
    <n v="54"/>
    <x v="3"/>
    <s v="EMP256"/>
    <n v="2020"/>
    <n v="2"/>
    <x v="5"/>
    <s v="23"/>
    <x v="0"/>
    <x v="3"/>
    <x v="3"/>
    <x v="2"/>
    <n v="11385"/>
    <n v="16"/>
    <n v="182160"/>
  </r>
  <r>
    <n v="54"/>
    <x v="3"/>
    <s v="EMP256"/>
    <n v="2020"/>
    <n v="2"/>
    <x v="5"/>
    <s v="24"/>
    <x v="0"/>
    <x v="3"/>
    <x v="3"/>
    <x v="2"/>
    <n v="11385"/>
    <n v="32"/>
    <n v="364320"/>
  </r>
  <r>
    <n v="54"/>
    <x v="3"/>
    <s v="EMP256"/>
    <n v="2020"/>
    <n v="2"/>
    <x v="5"/>
    <s v="25"/>
    <x v="0"/>
    <x v="3"/>
    <x v="3"/>
    <x v="2"/>
    <n v="11385"/>
    <n v="16"/>
    <n v="182160"/>
  </r>
  <r>
    <n v="54"/>
    <x v="3"/>
    <s v="EMP256"/>
    <n v="2020"/>
    <n v="3"/>
    <x v="6"/>
    <s v="26"/>
    <x v="0"/>
    <x v="3"/>
    <x v="3"/>
    <x v="2"/>
    <n v="11385"/>
    <n v="13"/>
    <n v="148005"/>
  </r>
  <r>
    <n v="54"/>
    <x v="3"/>
    <s v="EMP256"/>
    <n v="2020"/>
    <n v="3"/>
    <x v="6"/>
    <s v="27"/>
    <x v="0"/>
    <x v="3"/>
    <x v="3"/>
    <x v="2"/>
    <n v="11385"/>
    <n v="25"/>
    <n v="284625"/>
  </r>
  <r>
    <n v="54"/>
    <x v="3"/>
    <s v="EMP256"/>
    <n v="2020"/>
    <n v="3"/>
    <x v="6"/>
    <s v="28"/>
    <x v="0"/>
    <x v="3"/>
    <x v="3"/>
    <x v="2"/>
    <n v="11385"/>
    <n v="22"/>
    <n v="250470"/>
  </r>
  <r>
    <n v="54"/>
    <x v="3"/>
    <s v="EMP256"/>
    <n v="2020"/>
    <n v="3"/>
    <x v="6"/>
    <s v="29"/>
    <x v="0"/>
    <x v="3"/>
    <x v="3"/>
    <x v="2"/>
    <n v="11385"/>
    <n v="11"/>
    <n v="125235"/>
  </r>
  <r>
    <n v="54"/>
    <x v="3"/>
    <s v="EMP256"/>
    <n v="2020"/>
    <n v="3"/>
    <x v="6"/>
    <s v="30"/>
    <x v="0"/>
    <x v="3"/>
    <x v="3"/>
    <x v="2"/>
    <n v="11385"/>
    <n v="8"/>
    <n v="91080"/>
  </r>
  <r>
    <n v="54"/>
    <x v="3"/>
    <s v="EMP256"/>
    <n v="2020"/>
    <n v="3"/>
    <x v="6"/>
    <s v="31"/>
    <x v="0"/>
    <x v="3"/>
    <x v="3"/>
    <x v="2"/>
    <n v="11385"/>
    <n v="8"/>
    <n v="91080"/>
  </r>
  <r>
    <n v="54"/>
    <x v="3"/>
    <s v="EMP256"/>
    <n v="2020"/>
    <n v="3"/>
    <x v="6"/>
    <s v="32"/>
    <x v="0"/>
    <x v="3"/>
    <x v="3"/>
    <x v="2"/>
    <n v="11385"/>
    <n v="9"/>
    <n v="102465"/>
  </r>
  <r>
    <n v="54"/>
    <x v="3"/>
    <s v="EMP256"/>
    <n v="2020"/>
    <n v="3"/>
    <x v="6"/>
    <s v="33"/>
    <x v="0"/>
    <x v="3"/>
    <x v="3"/>
    <x v="2"/>
    <n v="11385"/>
    <n v="14"/>
    <n v="159390"/>
  </r>
  <r>
    <n v="54"/>
    <x v="3"/>
    <s v="EMP256"/>
    <n v="2020"/>
    <n v="3"/>
    <x v="6"/>
    <s v="34"/>
    <x v="0"/>
    <x v="3"/>
    <x v="3"/>
    <x v="2"/>
    <n v="11385"/>
    <n v="29"/>
    <n v="330165"/>
  </r>
  <r>
    <n v="54"/>
    <x v="3"/>
    <s v="EMP256"/>
    <n v="2020"/>
    <n v="3"/>
    <x v="6"/>
    <s v="35"/>
    <x v="0"/>
    <x v="3"/>
    <x v="3"/>
    <x v="2"/>
    <n v="11385"/>
    <n v="28"/>
    <n v="318780"/>
  </r>
  <r>
    <n v="54"/>
    <x v="3"/>
    <s v="EMP256"/>
    <n v="2020"/>
    <n v="3"/>
    <x v="6"/>
    <s v="36"/>
    <x v="0"/>
    <x v="3"/>
    <x v="3"/>
    <x v="2"/>
    <n v="11385"/>
    <n v="14"/>
    <n v="159390"/>
  </r>
  <r>
    <n v="54"/>
    <x v="3"/>
    <s v="EMP256"/>
    <n v="2020"/>
    <n v="3"/>
    <x v="6"/>
    <s v="37"/>
    <x v="0"/>
    <x v="3"/>
    <x v="3"/>
    <x v="2"/>
    <n v="11385"/>
    <n v="22"/>
    <n v="250470"/>
  </r>
  <r>
    <n v="54"/>
    <x v="3"/>
    <s v="EMP256"/>
    <n v="2020"/>
    <n v="3"/>
    <x v="6"/>
    <s v="38"/>
    <x v="0"/>
    <x v="3"/>
    <x v="3"/>
    <x v="2"/>
    <n v="11385"/>
    <n v="29"/>
    <n v="330165"/>
  </r>
  <r>
    <n v="54"/>
    <x v="3"/>
    <s v="EMP256"/>
    <n v="2020"/>
    <n v="4"/>
    <x v="7"/>
    <s v="39"/>
    <x v="0"/>
    <x v="3"/>
    <x v="3"/>
    <x v="2"/>
    <n v="11999"/>
    <n v="7"/>
    <n v="83993"/>
  </r>
  <r>
    <n v="54"/>
    <x v="3"/>
    <s v="EMP256"/>
    <n v="2020"/>
    <n v="4"/>
    <x v="7"/>
    <s v="40"/>
    <x v="0"/>
    <x v="3"/>
    <x v="3"/>
    <x v="2"/>
    <n v="11999"/>
    <n v="16"/>
    <n v="191984"/>
  </r>
  <r>
    <n v="54"/>
    <x v="3"/>
    <s v="EMP256"/>
    <n v="2020"/>
    <n v="4"/>
    <x v="7"/>
    <s v="41"/>
    <x v="0"/>
    <x v="3"/>
    <x v="3"/>
    <x v="2"/>
    <n v="11999"/>
    <n v="15"/>
    <n v="179985"/>
  </r>
  <r>
    <n v="54"/>
    <x v="3"/>
    <s v="EMP256"/>
    <n v="2020"/>
    <n v="4"/>
    <x v="7"/>
    <s v="42"/>
    <x v="0"/>
    <x v="3"/>
    <x v="3"/>
    <x v="2"/>
    <n v="11999"/>
    <n v="12"/>
    <n v="143988"/>
  </r>
  <r>
    <n v="54"/>
    <x v="3"/>
    <s v="EMP256"/>
    <n v="2020"/>
    <n v="4"/>
    <x v="7"/>
    <s v="43"/>
    <x v="0"/>
    <x v="3"/>
    <x v="3"/>
    <x v="2"/>
    <n v="11999"/>
    <n v="7"/>
    <n v="83993"/>
  </r>
  <r>
    <n v="54"/>
    <x v="3"/>
    <s v="EMP256"/>
    <n v="2020"/>
    <n v="4"/>
    <x v="7"/>
    <s v="44"/>
    <x v="0"/>
    <x v="3"/>
    <x v="3"/>
    <x v="2"/>
    <n v="11999"/>
    <n v="12"/>
    <n v="143988"/>
  </r>
  <r>
    <n v="54"/>
    <x v="3"/>
    <s v="EMP256"/>
    <n v="2020"/>
    <n v="4"/>
    <x v="7"/>
    <s v="45"/>
    <x v="0"/>
    <x v="3"/>
    <x v="3"/>
    <x v="2"/>
    <n v="11999"/>
    <n v="9"/>
    <n v="107991"/>
  </r>
  <r>
    <n v="54"/>
    <x v="3"/>
    <s v="EMP256"/>
    <n v="2020"/>
    <n v="4"/>
    <x v="7"/>
    <s v="46"/>
    <x v="0"/>
    <x v="3"/>
    <x v="3"/>
    <x v="2"/>
    <n v="11999"/>
    <n v="9"/>
    <n v="107991"/>
  </r>
  <r>
    <n v="54"/>
    <x v="3"/>
    <s v="EMP256"/>
    <n v="2020"/>
    <n v="4"/>
    <x v="7"/>
    <s v="47"/>
    <x v="0"/>
    <x v="3"/>
    <x v="3"/>
    <x v="2"/>
    <n v="11999"/>
    <n v="7"/>
    <n v="83993"/>
  </r>
  <r>
    <n v="54"/>
    <x v="3"/>
    <s v="EMP256"/>
    <n v="2020"/>
    <n v="4"/>
    <x v="7"/>
    <s v="48"/>
    <x v="0"/>
    <x v="3"/>
    <x v="3"/>
    <x v="2"/>
    <n v="11999"/>
    <n v="16"/>
    <n v="191984"/>
  </r>
  <r>
    <n v="54"/>
    <x v="3"/>
    <s v="EMP256"/>
    <n v="2020"/>
    <n v="4"/>
    <x v="7"/>
    <s v="49"/>
    <x v="0"/>
    <x v="3"/>
    <x v="3"/>
    <x v="2"/>
    <n v="11999"/>
    <n v="14"/>
    <n v="167986"/>
  </r>
  <r>
    <n v="54"/>
    <x v="3"/>
    <s v="EMP256"/>
    <n v="2020"/>
    <n v="4"/>
    <x v="7"/>
    <s v="50"/>
    <x v="0"/>
    <x v="3"/>
    <x v="3"/>
    <x v="2"/>
    <n v="11999"/>
    <n v="5"/>
    <n v="59995"/>
  </r>
  <r>
    <n v="54"/>
    <x v="3"/>
    <s v="EMP256"/>
    <n v="2020"/>
    <n v="4"/>
    <x v="7"/>
    <s v="51"/>
    <x v="0"/>
    <x v="3"/>
    <x v="3"/>
    <x v="2"/>
    <n v="11999"/>
    <n v="4"/>
    <n v="47996"/>
  </r>
  <r>
    <n v="55"/>
    <x v="0"/>
    <s v="EMP290"/>
    <n v="2021"/>
    <n v="1"/>
    <x v="0"/>
    <s v="0"/>
    <x v="1"/>
    <x v="0"/>
    <x v="4"/>
    <x v="0"/>
    <n v="14550"/>
    <n v="12"/>
    <n v="174600"/>
  </r>
  <r>
    <n v="55"/>
    <x v="0"/>
    <s v="EMP290"/>
    <n v="2021"/>
    <n v="1"/>
    <x v="0"/>
    <s v="1"/>
    <x v="1"/>
    <x v="0"/>
    <x v="4"/>
    <x v="0"/>
    <n v="14550"/>
    <n v="13"/>
    <n v="189150"/>
  </r>
  <r>
    <n v="55"/>
    <x v="0"/>
    <s v="EMP290"/>
    <n v="2021"/>
    <n v="1"/>
    <x v="0"/>
    <s v="2"/>
    <x v="1"/>
    <x v="0"/>
    <x v="4"/>
    <x v="0"/>
    <n v="14550"/>
    <n v="26"/>
    <n v="378300"/>
  </r>
  <r>
    <n v="55"/>
    <x v="0"/>
    <s v="EMP290"/>
    <n v="2021"/>
    <n v="1"/>
    <x v="0"/>
    <s v="3"/>
    <x v="1"/>
    <x v="0"/>
    <x v="4"/>
    <x v="0"/>
    <n v="14550"/>
    <n v="15"/>
    <n v="218250"/>
  </r>
  <r>
    <n v="55"/>
    <x v="0"/>
    <s v="EMP290"/>
    <n v="2021"/>
    <n v="1"/>
    <x v="0"/>
    <s v="4"/>
    <x v="1"/>
    <x v="0"/>
    <x v="4"/>
    <x v="0"/>
    <n v="14550"/>
    <n v="22"/>
    <n v="320100"/>
  </r>
  <r>
    <n v="55"/>
    <x v="0"/>
    <s v="EMP290"/>
    <n v="2021"/>
    <n v="1"/>
    <x v="0"/>
    <s v="5"/>
    <x v="1"/>
    <x v="0"/>
    <x v="4"/>
    <x v="0"/>
    <n v="14550"/>
    <n v="17"/>
    <n v="247350"/>
  </r>
  <r>
    <n v="55"/>
    <x v="0"/>
    <s v="EMP290"/>
    <n v="2021"/>
    <n v="1"/>
    <x v="0"/>
    <s v="6"/>
    <x v="1"/>
    <x v="0"/>
    <x v="4"/>
    <x v="0"/>
    <n v="14550"/>
    <n v="21"/>
    <n v="305550"/>
  </r>
  <r>
    <n v="55"/>
    <x v="0"/>
    <s v="EMP290"/>
    <n v="2021"/>
    <n v="1"/>
    <x v="0"/>
    <s v="7"/>
    <x v="1"/>
    <x v="0"/>
    <x v="4"/>
    <x v="0"/>
    <n v="14550"/>
    <n v="19"/>
    <n v="276450"/>
  </r>
  <r>
    <n v="55"/>
    <x v="0"/>
    <s v="EMP290"/>
    <n v="2021"/>
    <n v="1"/>
    <x v="0"/>
    <s v="8"/>
    <x v="1"/>
    <x v="0"/>
    <x v="4"/>
    <x v="0"/>
    <n v="14550"/>
    <n v="31"/>
    <n v="451050"/>
  </r>
  <r>
    <n v="55"/>
    <x v="0"/>
    <s v="EMP290"/>
    <n v="2021"/>
    <n v="1"/>
    <x v="0"/>
    <s v="9"/>
    <x v="1"/>
    <x v="0"/>
    <x v="4"/>
    <x v="0"/>
    <n v="14550"/>
    <n v="47"/>
    <n v="683850"/>
  </r>
  <r>
    <n v="55"/>
    <x v="0"/>
    <s v="EMP290"/>
    <n v="2021"/>
    <n v="1"/>
    <x v="0"/>
    <s v="10"/>
    <x v="1"/>
    <x v="0"/>
    <x v="4"/>
    <x v="0"/>
    <n v="14550"/>
    <n v="28"/>
    <n v="407400"/>
  </r>
  <r>
    <n v="55"/>
    <x v="0"/>
    <s v="EMP290"/>
    <n v="2021"/>
    <n v="1"/>
    <x v="0"/>
    <s v="11"/>
    <x v="1"/>
    <x v="0"/>
    <x v="4"/>
    <x v="0"/>
    <n v="14550"/>
    <n v="19"/>
    <n v="276450"/>
  </r>
  <r>
    <n v="55"/>
    <x v="0"/>
    <s v="EMP290"/>
    <n v="2021"/>
    <n v="1"/>
    <x v="0"/>
    <s v="12"/>
    <x v="1"/>
    <x v="0"/>
    <x v="4"/>
    <x v="0"/>
    <n v="14550"/>
    <n v="11"/>
    <n v="160050"/>
  </r>
  <r>
    <n v="55"/>
    <x v="0"/>
    <s v="EMP290"/>
    <n v="2021"/>
    <n v="1"/>
    <x v="0"/>
    <s v="13"/>
    <x v="1"/>
    <x v="0"/>
    <x v="4"/>
    <x v="0"/>
    <n v="14550"/>
    <n v="31"/>
    <n v="451050"/>
  </r>
  <r>
    <n v="55"/>
    <x v="0"/>
    <s v="EMP290"/>
    <n v="2021"/>
    <n v="2"/>
    <x v="1"/>
    <s v="14"/>
    <x v="1"/>
    <x v="0"/>
    <x v="4"/>
    <x v="0"/>
    <n v="14550"/>
    <n v="29"/>
    <n v="421950"/>
  </r>
  <r>
    <n v="55"/>
    <x v="0"/>
    <s v="EMP290"/>
    <n v="2021"/>
    <n v="2"/>
    <x v="1"/>
    <s v="15"/>
    <x v="1"/>
    <x v="0"/>
    <x v="4"/>
    <x v="0"/>
    <n v="14550"/>
    <n v="26"/>
    <n v="378300"/>
  </r>
  <r>
    <n v="55"/>
    <x v="0"/>
    <s v="EMP290"/>
    <n v="2021"/>
    <n v="2"/>
    <x v="1"/>
    <s v="16"/>
    <x v="1"/>
    <x v="0"/>
    <x v="4"/>
    <x v="0"/>
    <n v="14550"/>
    <n v="32"/>
    <n v="465600"/>
  </r>
  <r>
    <n v="55"/>
    <x v="0"/>
    <s v="EMP290"/>
    <n v="2021"/>
    <n v="2"/>
    <x v="1"/>
    <s v="17"/>
    <x v="1"/>
    <x v="0"/>
    <x v="4"/>
    <x v="0"/>
    <n v="14550"/>
    <n v="27"/>
    <n v="392850"/>
  </r>
  <r>
    <n v="55"/>
    <x v="0"/>
    <s v="EMP290"/>
    <n v="2021"/>
    <n v="2"/>
    <x v="1"/>
    <s v="18"/>
    <x v="1"/>
    <x v="0"/>
    <x v="4"/>
    <x v="0"/>
    <n v="14550"/>
    <n v="34"/>
    <n v="494700"/>
  </r>
  <r>
    <n v="55"/>
    <x v="0"/>
    <s v="EMP290"/>
    <n v="2021"/>
    <n v="2"/>
    <x v="1"/>
    <s v="19"/>
    <x v="1"/>
    <x v="0"/>
    <x v="4"/>
    <x v="0"/>
    <n v="14550"/>
    <n v="25"/>
    <n v="363750"/>
  </r>
  <r>
    <n v="55"/>
    <x v="0"/>
    <s v="EMP290"/>
    <n v="2021"/>
    <n v="2"/>
    <x v="1"/>
    <s v="20"/>
    <x v="1"/>
    <x v="0"/>
    <x v="4"/>
    <x v="0"/>
    <n v="14550"/>
    <n v="21"/>
    <n v="305550"/>
  </r>
  <r>
    <n v="55"/>
    <x v="0"/>
    <s v="EMP290"/>
    <n v="2021"/>
    <n v="2"/>
    <x v="1"/>
    <s v="21"/>
    <x v="1"/>
    <x v="0"/>
    <x v="4"/>
    <x v="0"/>
    <n v="14550"/>
    <n v="27"/>
    <n v="392850"/>
  </r>
  <r>
    <n v="55"/>
    <x v="0"/>
    <s v="EMP290"/>
    <n v="2021"/>
    <n v="2"/>
    <x v="1"/>
    <s v="22"/>
    <x v="1"/>
    <x v="0"/>
    <x v="4"/>
    <x v="0"/>
    <n v="14550"/>
    <n v="35"/>
    <n v="509250"/>
  </r>
  <r>
    <n v="55"/>
    <x v="0"/>
    <s v="EMP290"/>
    <n v="2021"/>
    <n v="2"/>
    <x v="1"/>
    <s v="23"/>
    <x v="1"/>
    <x v="0"/>
    <x v="4"/>
    <x v="0"/>
    <n v="14550"/>
    <n v="28"/>
    <n v="407400"/>
  </r>
  <r>
    <n v="55"/>
    <x v="0"/>
    <s v="EMP290"/>
    <n v="2021"/>
    <n v="2"/>
    <x v="1"/>
    <s v="24"/>
    <x v="1"/>
    <x v="0"/>
    <x v="4"/>
    <x v="0"/>
    <n v="14550"/>
    <n v="25"/>
    <n v="363750"/>
  </r>
  <r>
    <n v="55"/>
    <x v="0"/>
    <s v="EMP290"/>
    <n v="2021"/>
    <n v="2"/>
    <x v="1"/>
    <s v="25"/>
    <x v="1"/>
    <x v="0"/>
    <x v="4"/>
    <x v="0"/>
    <n v="14550"/>
    <n v="37"/>
    <n v="538350"/>
  </r>
  <r>
    <n v="55"/>
    <x v="0"/>
    <s v="EMP290"/>
    <n v="2021"/>
    <n v="3"/>
    <x v="2"/>
    <s v="26"/>
    <x v="1"/>
    <x v="0"/>
    <x v="4"/>
    <x v="0"/>
    <n v="14550"/>
    <n v="14"/>
    <n v="203700"/>
  </r>
  <r>
    <n v="55"/>
    <x v="0"/>
    <s v="EMP290"/>
    <n v="2021"/>
    <n v="3"/>
    <x v="2"/>
    <s v="27"/>
    <x v="1"/>
    <x v="0"/>
    <x v="4"/>
    <x v="0"/>
    <n v="14550"/>
    <n v="18"/>
    <n v="261900"/>
  </r>
  <r>
    <n v="55"/>
    <x v="0"/>
    <s v="EMP290"/>
    <n v="2021"/>
    <n v="3"/>
    <x v="2"/>
    <s v="28"/>
    <x v="1"/>
    <x v="0"/>
    <x v="4"/>
    <x v="0"/>
    <n v="14550"/>
    <n v="5"/>
    <n v="72750"/>
  </r>
  <r>
    <n v="55"/>
    <x v="0"/>
    <s v="EMP290"/>
    <n v="2021"/>
    <n v="3"/>
    <x v="2"/>
    <s v="29"/>
    <x v="1"/>
    <x v="0"/>
    <x v="4"/>
    <x v="0"/>
    <n v="14550"/>
    <n v="17"/>
    <n v="247350"/>
  </r>
  <r>
    <n v="55"/>
    <x v="0"/>
    <s v="EMP290"/>
    <n v="2021"/>
    <n v="3"/>
    <x v="2"/>
    <s v="30"/>
    <x v="1"/>
    <x v="0"/>
    <x v="4"/>
    <x v="0"/>
    <n v="14550"/>
    <n v="8"/>
    <n v="116400"/>
  </r>
  <r>
    <n v="55"/>
    <x v="0"/>
    <s v="EMP290"/>
    <n v="2021"/>
    <n v="3"/>
    <x v="2"/>
    <s v="31"/>
    <x v="1"/>
    <x v="0"/>
    <x v="4"/>
    <x v="0"/>
    <n v="14550"/>
    <n v="8"/>
    <n v="116400"/>
  </r>
  <r>
    <n v="55"/>
    <x v="0"/>
    <s v="EMP290"/>
    <n v="2021"/>
    <n v="3"/>
    <x v="2"/>
    <s v="32"/>
    <x v="1"/>
    <x v="0"/>
    <x v="4"/>
    <x v="0"/>
    <n v="14550"/>
    <n v="19"/>
    <n v="276450"/>
  </r>
  <r>
    <n v="55"/>
    <x v="0"/>
    <s v="EMP290"/>
    <n v="2021"/>
    <n v="3"/>
    <x v="2"/>
    <s v="33"/>
    <x v="1"/>
    <x v="0"/>
    <x v="4"/>
    <x v="0"/>
    <n v="14550"/>
    <n v="9"/>
    <n v="130950"/>
  </r>
  <r>
    <n v="55"/>
    <x v="0"/>
    <s v="EMP290"/>
    <n v="2021"/>
    <n v="3"/>
    <x v="2"/>
    <s v="34"/>
    <x v="1"/>
    <x v="0"/>
    <x v="4"/>
    <x v="0"/>
    <n v="14550"/>
    <n v="15"/>
    <n v="218250"/>
  </r>
  <r>
    <n v="55"/>
    <x v="0"/>
    <s v="EMP290"/>
    <n v="2021"/>
    <n v="3"/>
    <x v="2"/>
    <s v="35"/>
    <x v="1"/>
    <x v="0"/>
    <x v="4"/>
    <x v="0"/>
    <n v="14550"/>
    <n v="12"/>
    <n v="174600"/>
  </r>
  <r>
    <n v="55"/>
    <x v="0"/>
    <s v="EMP290"/>
    <n v="2021"/>
    <n v="3"/>
    <x v="2"/>
    <s v="36"/>
    <x v="1"/>
    <x v="0"/>
    <x v="4"/>
    <x v="0"/>
    <n v="14550"/>
    <n v="18"/>
    <n v="261900"/>
  </r>
  <r>
    <n v="55"/>
    <x v="0"/>
    <s v="EMP290"/>
    <n v="2021"/>
    <n v="3"/>
    <x v="2"/>
    <s v="37"/>
    <x v="1"/>
    <x v="0"/>
    <x v="4"/>
    <x v="0"/>
    <n v="14550"/>
    <n v="23"/>
    <n v="334650"/>
  </r>
  <r>
    <n v="55"/>
    <x v="0"/>
    <s v="EMP290"/>
    <n v="2021"/>
    <n v="3"/>
    <x v="2"/>
    <s v="38"/>
    <x v="1"/>
    <x v="0"/>
    <x v="4"/>
    <x v="0"/>
    <n v="14550"/>
    <n v="20"/>
    <n v="291000"/>
  </r>
  <r>
    <n v="55"/>
    <x v="0"/>
    <s v="EMP290"/>
    <n v="2021"/>
    <n v="4"/>
    <x v="3"/>
    <s v="39"/>
    <x v="1"/>
    <x v="0"/>
    <x v="4"/>
    <x v="0"/>
    <n v="14550"/>
    <n v="12"/>
    <n v="174600"/>
  </r>
  <r>
    <n v="55"/>
    <x v="0"/>
    <s v="EMP290"/>
    <n v="2021"/>
    <n v="4"/>
    <x v="3"/>
    <s v="40"/>
    <x v="1"/>
    <x v="0"/>
    <x v="4"/>
    <x v="0"/>
    <n v="14550"/>
    <n v="18"/>
    <n v="261900"/>
  </r>
  <r>
    <n v="55"/>
    <x v="0"/>
    <s v="EMP290"/>
    <n v="2021"/>
    <n v="4"/>
    <x v="3"/>
    <s v="41"/>
    <x v="1"/>
    <x v="0"/>
    <x v="4"/>
    <x v="0"/>
    <n v="14550"/>
    <n v="14"/>
    <n v="203700"/>
  </r>
  <r>
    <n v="55"/>
    <x v="0"/>
    <s v="EMP290"/>
    <n v="2021"/>
    <n v="4"/>
    <x v="3"/>
    <s v="42"/>
    <x v="1"/>
    <x v="0"/>
    <x v="4"/>
    <x v="0"/>
    <n v="14550"/>
    <n v="13"/>
    <n v="189150"/>
  </r>
  <r>
    <n v="55"/>
    <x v="0"/>
    <s v="EMP290"/>
    <n v="2021"/>
    <n v="4"/>
    <x v="3"/>
    <s v="43"/>
    <x v="1"/>
    <x v="0"/>
    <x v="4"/>
    <x v="0"/>
    <n v="14550"/>
    <n v="8"/>
    <n v="116400"/>
  </r>
  <r>
    <n v="55"/>
    <x v="0"/>
    <s v="EMP290"/>
    <n v="2021"/>
    <n v="4"/>
    <x v="3"/>
    <s v="44"/>
    <x v="1"/>
    <x v="0"/>
    <x v="4"/>
    <x v="0"/>
    <n v="14550"/>
    <n v="8"/>
    <n v="116400"/>
  </r>
  <r>
    <n v="55"/>
    <x v="0"/>
    <s v="EMP290"/>
    <n v="2021"/>
    <n v="4"/>
    <x v="3"/>
    <s v="45"/>
    <x v="1"/>
    <x v="0"/>
    <x v="4"/>
    <x v="0"/>
    <n v="14550"/>
    <n v="7"/>
    <n v="101850"/>
  </r>
  <r>
    <n v="55"/>
    <x v="0"/>
    <s v="EMP290"/>
    <n v="2021"/>
    <n v="4"/>
    <x v="3"/>
    <s v="46"/>
    <x v="1"/>
    <x v="0"/>
    <x v="4"/>
    <x v="0"/>
    <n v="14550"/>
    <n v="8"/>
    <n v="116400"/>
  </r>
  <r>
    <n v="55"/>
    <x v="0"/>
    <s v="EMP290"/>
    <n v="2021"/>
    <n v="4"/>
    <x v="3"/>
    <s v="47"/>
    <x v="1"/>
    <x v="0"/>
    <x v="4"/>
    <x v="0"/>
    <n v="14550"/>
    <n v="12"/>
    <n v="174600"/>
  </r>
  <r>
    <n v="55"/>
    <x v="0"/>
    <s v="EMP290"/>
    <n v="2021"/>
    <n v="4"/>
    <x v="3"/>
    <s v="48"/>
    <x v="1"/>
    <x v="0"/>
    <x v="4"/>
    <x v="0"/>
    <n v="14550"/>
    <n v="11"/>
    <n v="160050"/>
  </r>
  <r>
    <n v="55"/>
    <x v="0"/>
    <s v="EMP290"/>
    <n v="2021"/>
    <n v="4"/>
    <x v="3"/>
    <s v="49"/>
    <x v="1"/>
    <x v="0"/>
    <x v="4"/>
    <x v="0"/>
    <n v="14550"/>
    <n v="12"/>
    <n v="174600"/>
  </r>
  <r>
    <n v="55"/>
    <x v="0"/>
    <s v="EMP290"/>
    <n v="2021"/>
    <n v="4"/>
    <x v="3"/>
    <s v="50"/>
    <x v="1"/>
    <x v="0"/>
    <x v="4"/>
    <x v="0"/>
    <n v="14550"/>
    <n v="11"/>
    <n v="160050"/>
  </r>
  <r>
    <n v="55"/>
    <x v="0"/>
    <s v="EMP290"/>
    <n v="2021"/>
    <n v="4"/>
    <x v="3"/>
    <s v="51"/>
    <x v="1"/>
    <x v="0"/>
    <x v="4"/>
    <x v="0"/>
    <n v="14550"/>
    <n v="11"/>
    <n v="160050"/>
  </r>
  <r>
    <n v="56"/>
    <x v="0"/>
    <s v="EMP290"/>
    <n v="2020"/>
    <n v="1"/>
    <x v="4"/>
    <s v="0"/>
    <x v="1"/>
    <x v="0"/>
    <x v="4"/>
    <x v="0"/>
    <n v="12449"/>
    <n v="15"/>
    <n v="186735"/>
  </r>
  <r>
    <n v="56"/>
    <x v="0"/>
    <s v="EMP290"/>
    <n v="2020"/>
    <n v="1"/>
    <x v="4"/>
    <s v="1"/>
    <x v="1"/>
    <x v="0"/>
    <x v="4"/>
    <x v="0"/>
    <n v="12449"/>
    <n v="9"/>
    <n v="112041"/>
  </r>
  <r>
    <n v="56"/>
    <x v="0"/>
    <s v="EMP290"/>
    <n v="2020"/>
    <n v="1"/>
    <x v="4"/>
    <s v="2"/>
    <x v="1"/>
    <x v="0"/>
    <x v="4"/>
    <x v="0"/>
    <n v="12449"/>
    <n v="22"/>
    <n v="273878"/>
  </r>
  <r>
    <n v="56"/>
    <x v="0"/>
    <s v="EMP290"/>
    <n v="2020"/>
    <n v="1"/>
    <x v="4"/>
    <s v="3"/>
    <x v="1"/>
    <x v="0"/>
    <x v="4"/>
    <x v="0"/>
    <n v="12449"/>
    <n v="15"/>
    <n v="186735"/>
  </r>
  <r>
    <n v="56"/>
    <x v="0"/>
    <s v="EMP290"/>
    <n v="2020"/>
    <n v="1"/>
    <x v="4"/>
    <s v="4"/>
    <x v="1"/>
    <x v="0"/>
    <x v="4"/>
    <x v="0"/>
    <n v="12449"/>
    <n v="18"/>
    <n v="224082"/>
  </r>
  <r>
    <n v="56"/>
    <x v="0"/>
    <s v="EMP290"/>
    <n v="2020"/>
    <n v="1"/>
    <x v="4"/>
    <s v="5"/>
    <x v="1"/>
    <x v="0"/>
    <x v="4"/>
    <x v="0"/>
    <n v="12449"/>
    <n v="29"/>
    <n v="361021"/>
  </r>
  <r>
    <n v="56"/>
    <x v="0"/>
    <s v="EMP290"/>
    <n v="2020"/>
    <n v="1"/>
    <x v="4"/>
    <s v="6"/>
    <x v="1"/>
    <x v="0"/>
    <x v="4"/>
    <x v="0"/>
    <n v="12449"/>
    <n v="25"/>
    <n v="311225"/>
  </r>
  <r>
    <n v="56"/>
    <x v="0"/>
    <s v="EMP290"/>
    <n v="2020"/>
    <n v="1"/>
    <x v="4"/>
    <s v="7"/>
    <x v="1"/>
    <x v="0"/>
    <x v="4"/>
    <x v="0"/>
    <n v="12449"/>
    <n v="30"/>
    <n v="373470"/>
  </r>
  <r>
    <n v="56"/>
    <x v="0"/>
    <s v="EMP290"/>
    <n v="2020"/>
    <n v="1"/>
    <x v="4"/>
    <s v="8"/>
    <x v="1"/>
    <x v="0"/>
    <x v="4"/>
    <x v="0"/>
    <n v="12449"/>
    <n v="27"/>
    <n v="336123"/>
  </r>
  <r>
    <n v="56"/>
    <x v="0"/>
    <s v="EMP290"/>
    <n v="2020"/>
    <n v="1"/>
    <x v="4"/>
    <s v="9"/>
    <x v="1"/>
    <x v="0"/>
    <x v="4"/>
    <x v="0"/>
    <n v="12449"/>
    <n v="33"/>
    <n v="410817"/>
  </r>
  <r>
    <n v="56"/>
    <x v="0"/>
    <s v="EMP290"/>
    <n v="2020"/>
    <n v="1"/>
    <x v="4"/>
    <s v="10"/>
    <x v="1"/>
    <x v="0"/>
    <x v="4"/>
    <x v="0"/>
    <n v="12449"/>
    <n v="23"/>
    <n v="286327"/>
  </r>
  <r>
    <n v="56"/>
    <x v="0"/>
    <s v="EMP290"/>
    <n v="2020"/>
    <n v="1"/>
    <x v="4"/>
    <s v="11"/>
    <x v="1"/>
    <x v="0"/>
    <x v="4"/>
    <x v="0"/>
    <n v="12449"/>
    <n v="25"/>
    <n v="311225"/>
  </r>
  <r>
    <n v="56"/>
    <x v="0"/>
    <s v="EMP290"/>
    <n v="2020"/>
    <n v="1"/>
    <x v="4"/>
    <s v="12"/>
    <x v="1"/>
    <x v="0"/>
    <x v="4"/>
    <x v="0"/>
    <n v="12449"/>
    <n v="11"/>
    <n v="136939"/>
  </r>
  <r>
    <n v="56"/>
    <x v="0"/>
    <s v="EMP290"/>
    <n v="2020"/>
    <n v="1"/>
    <x v="4"/>
    <s v="13"/>
    <x v="1"/>
    <x v="0"/>
    <x v="4"/>
    <x v="0"/>
    <n v="12449"/>
    <n v="18"/>
    <n v="224082"/>
  </r>
  <r>
    <n v="56"/>
    <x v="0"/>
    <s v="EMP290"/>
    <n v="2020"/>
    <n v="2"/>
    <x v="5"/>
    <s v="14"/>
    <x v="1"/>
    <x v="0"/>
    <x v="4"/>
    <x v="0"/>
    <n v="12449"/>
    <n v="18"/>
    <n v="224082"/>
  </r>
  <r>
    <n v="56"/>
    <x v="0"/>
    <s v="EMP290"/>
    <n v="2020"/>
    <n v="2"/>
    <x v="5"/>
    <s v="15"/>
    <x v="1"/>
    <x v="0"/>
    <x v="4"/>
    <x v="0"/>
    <n v="12449"/>
    <n v="25"/>
    <n v="311225"/>
  </r>
  <r>
    <n v="56"/>
    <x v="0"/>
    <s v="EMP290"/>
    <n v="2020"/>
    <n v="2"/>
    <x v="5"/>
    <s v="16"/>
    <x v="1"/>
    <x v="0"/>
    <x v="4"/>
    <x v="0"/>
    <n v="12449"/>
    <n v="31"/>
    <n v="385919"/>
  </r>
  <r>
    <n v="56"/>
    <x v="0"/>
    <s v="EMP290"/>
    <n v="2020"/>
    <n v="2"/>
    <x v="5"/>
    <s v="17"/>
    <x v="1"/>
    <x v="0"/>
    <x v="4"/>
    <x v="0"/>
    <n v="12449"/>
    <n v="33"/>
    <n v="410817"/>
  </r>
  <r>
    <n v="56"/>
    <x v="0"/>
    <s v="EMP290"/>
    <n v="2020"/>
    <n v="2"/>
    <x v="5"/>
    <s v="18"/>
    <x v="1"/>
    <x v="0"/>
    <x v="4"/>
    <x v="0"/>
    <n v="12449"/>
    <n v="28"/>
    <n v="348572"/>
  </r>
  <r>
    <n v="56"/>
    <x v="0"/>
    <s v="EMP290"/>
    <n v="2020"/>
    <n v="2"/>
    <x v="5"/>
    <s v="19"/>
    <x v="1"/>
    <x v="0"/>
    <x v="4"/>
    <x v="0"/>
    <n v="12449"/>
    <n v="34"/>
    <n v="423266"/>
  </r>
  <r>
    <n v="56"/>
    <x v="0"/>
    <s v="EMP290"/>
    <n v="2020"/>
    <n v="2"/>
    <x v="5"/>
    <s v="20"/>
    <x v="1"/>
    <x v="0"/>
    <x v="4"/>
    <x v="0"/>
    <n v="12449"/>
    <n v="44"/>
    <n v="547756"/>
  </r>
  <r>
    <n v="56"/>
    <x v="0"/>
    <s v="EMP290"/>
    <n v="2020"/>
    <n v="2"/>
    <x v="5"/>
    <s v="21"/>
    <x v="1"/>
    <x v="0"/>
    <x v="4"/>
    <x v="0"/>
    <n v="12449"/>
    <n v="45"/>
    <n v="560205"/>
  </r>
  <r>
    <n v="56"/>
    <x v="0"/>
    <s v="EMP290"/>
    <n v="2020"/>
    <n v="2"/>
    <x v="5"/>
    <s v="22"/>
    <x v="1"/>
    <x v="0"/>
    <x v="4"/>
    <x v="0"/>
    <n v="12449"/>
    <n v="42"/>
    <n v="522858"/>
  </r>
  <r>
    <n v="56"/>
    <x v="0"/>
    <s v="EMP290"/>
    <n v="2020"/>
    <n v="2"/>
    <x v="5"/>
    <s v="23"/>
    <x v="1"/>
    <x v="0"/>
    <x v="4"/>
    <x v="0"/>
    <n v="12449"/>
    <n v="38"/>
    <n v="473062"/>
  </r>
  <r>
    <n v="56"/>
    <x v="0"/>
    <s v="EMP290"/>
    <n v="2020"/>
    <n v="2"/>
    <x v="5"/>
    <s v="24"/>
    <x v="1"/>
    <x v="0"/>
    <x v="4"/>
    <x v="0"/>
    <n v="12449"/>
    <n v="32"/>
    <n v="398368"/>
  </r>
  <r>
    <n v="56"/>
    <x v="0"/>
    <s v="EMP290"/>
    <n v="2020"/>
    <n v="2"/>
    <x v="5"/>
    <s v="25"/>
    <x v="1"/>
    <x v="0"/>
    <x v="4"/>
    <x v="0"/>
    <n v="12449"/>
    <n v="28"/>
    <n v="348572"/>
  </r>
  <r>
    <n v="56"/>
    <x v="0"/>
    <s v="EMP290"/>
    <n v="2020"/>
    <n v="3"/>
    <x v="6"/>
    <s v="26"/>
    <x v="1"/>
    <x v="0"/>
    <x v="4"/>
    <x v="0"/>
    <n v="12449"/>
    <n v="16"/>
    <n v="199184"/>
  </r>
  <r>
    <n v="56"/>
    <x v="0"/>
    <s v="EMP290"/>
    <n v="2020"/>
    <n v="3"/>
    <x v="6"/>
    <s v="27"/>
    <x v="1"/>
    <x v="0"/>
    <x v="4"/>
    <x v="0"/>
    <n v="12449"/>
    <n v="8"/>
    <n v="99592"/>
  </r>
  <r>
    <n v="56"/>
    <x v="0"/>
    <s v="EMP290"/>
    <n v="2020"/>
    <n v="3"/>
    <x v="6"/>
    <s v="28"/>
    <x v="1"/>
    <x v="0"/>
    <x v="4"/>
    <x v="0"/>
    <n v="12449"/>
    <n v="7"/>
    <n v="87143"/>
  </r>
  <r>
    <n v="56"/>
    <x v="0"/>
    <s v="EMP290"/>
    <n v="2020"/>
    <n v="3"/>
    <x v="6"/>
    <s v="29"/>
    <x v="1"/>
    <x v="0"/>
    <x v="4"/>
    <x v="0"/>
    <n v="12449"/>
    <n v="9"/>
    <n v="112041"/>
  </r>
  <r>
    <n v="56"/>
    <x v="0"/>
    <s v="EMP290"/>
    <n v="2020"/>
    <n v="3"/>
    <x v="6"/>
    <s v="30"/>
    <x v="1"/>
    <x v="0"/>
    <x v="4"/>
    <x v="0"/>
    <n v="12449"/>
    <n v="7"/>
    <n v="87143"/>
  </r>
  <r>
    <n v="56"/>
    <x v="0"/>
    <s v="EMP290"/>
    <n v="2020"/>
    <n v="3"/>
    <x v="6"/>
    <s v="31"/>
    <x v="1"/>
    <x v="0"/>
    <x v="4"/>
    <x v="0"/>
    <n v="12449"/>
    <n v="10"/>
    <n v="124490"/>
  </r>
  <r>
    <n v="56"/>
    <x v="0"/>
    <s v="EMP290"/>
    <n v="2020"/>
    <n v="3"/>
    <x v="6"/>
    <s v="32"/>
    <x v="1"/>
    <x v="0"/>
    <x v="4"/>
    <x v="0"/>
    <n v="12449"/>
    <n v="16"/>
    <n v="199184"/>
  </r>
  <r>
    <n v="56"/>
    <x v="0"/>
    <s v="EMP290"/>
    <n v="2020"/>
    <n v="3"/>
    <x v="6"/>
    <s v="33"/>
    <x v="1"/>
    <x v="0"/>
    <x v="4"/>
    <x v="0"/>
    <n v="12449"/>
    <n v="23"/>
    <n v="286327"/>
  </r>
  <r>
    <n v="56"/>
    <x v="0"/>
    <s v="EMP290"/>
    <n v="2020"/>
    <n v="3"/>
    <x v="6"/>
    <s v="34"/>
    <x v="1"/>
    <x v="0"/>
    <x v="4"/>
    <x v="0"/>
    <n v="12449"/>
    <n v="7"/>
    <n v="87143"/>
  </r>
  <r>
    <n v="56"/>
    <x v="0"/>
    <s v="EMP290"/>
    <n v="2020"/>
    <n v="3"/>
    <x v="6"/>
    <s v="35"/>
    <x v="1"/>
    <x v="0"/>
    <x v="4"/>
    <x v="0"/>
    <n v="12449"/>
    <n v="18"/>
    <n v="224082"/>
  </r>
  <r>
    <n v="56"/>
    <x v="0"/>
    <s v="EMP290"/>
    <n v="2020"/>
    <n v="3"/>
    <x v="6"/>
    <s v="36"/>
    <x v="1"/>
    <x v="0"/>
    <x v="4"/>
    <x v="0"/>
    <n v="12449"/>
    <n v="11"/>
    <n v="136939"/>
  </r>
  <r>
    <n v="56"/>
    <x v="0"/>
    <s v="EMP290"/>
    <n v="2020"/>
    <n v="3"/>
    <x v="6"/>
    <s v="37"/>
    <x v="1"/>
    <x v="0"/>
    <x v="4"/>
    <x v="0"/>
    <n v="12449"/>
    <n v="28"/>
    <n v="348572"/>
  </r>
  <r>
    <n v="56"/>
    <x v="0"/>
    <s v="EMP290"/>
    <n v="2020"/>
    <n v="3"/>
    <x v="6"/>
    <s v="38"/>
    <x v="1"/>
    <x v="0"/>
    <x v="4"/>
    <x v="0"/>
    <n v="12449"/>
    <n v="18"/>
    <n v="224082"/>
  </r>
  <r>
    <n v="56"/>
    <x v="0"/>
    <s v="EMP290"/>
    <n v="2020"/>
    <n v="4"/>
    <x v="7"/>
    <s v="39"/>
    <x v="1"/>
    <x v="0"/>
    <x v="4"/>
    <x v="0"/>
    <n v="12449"/>
    <n v="13"/>
    <n v="161837"/>
  </r>
  <r>
    <n v="56"/>
    <x v="0"/>
    <s v="EMP290"/>
    <n v="2020"/>
    <n v="4"/>
    <x v="7"/>
    <s v="40"/>
    <x v="1"/>
    <x v="0"/>
    <x v="4"/>
    <x v="0"/>
    <n v="12449"/>
    <n v="16"/>
    <n v="199184"/>
  </r>
  <r>
    <n v="56"/>
    <x v="0"/>
    <s v="EMP290"/>
    <n v="2020"/>
    <n v="4"/>
    <x v="7"/>
    <s v="41"/>
    <x v="1"/>
    <x v="0"/>
    <x v="4"/>
    <x v="0"/>
    <n v="12449"/>
    <n v="13"/>
    <n v="161837"/>
  </r>
  <r>
    <n v="56"/>
    <x v="0"/>
    <s v="EMP290"/>
    <n v="2020"/>
    <n v="4"/>
    <x v="7"/>
    <s v="42"/>
    <x v="1"/>
    <x v="0"/>
    <x v="4"/>
    <x v="0"/>
    <n v="12449"/>
    <n v="12"/>
    <n v="149388"/>
  </r>
  <r>
    <n v="56"/>
    <x v="0"/>
    <s v="EMP290"/>
    <n v="2020"/>
    <n v="4"/>
    <x v="7"/>
    <s v="43"/>
    <x v="1"/>
    <x v="0"/>
    <x v="4"/>
    <x v="0"/>
    <n v="12449"/>
    <n v="8"/>
    <n v="99592"/>
  </r>
  <r>
    <n v="56"/>
    <x v="0"/>
    <s v="EMP290"/>
    <n v="2020"/>
    <n v="4"/>
    <x v="7"/>
    <s v="44"/>
    <x v="1"/>
    <x v="0"/>
    <x v="4"/>
    <x v="0"/>
    <n v="12449"/>
    <n v="10"/>
    <n v="124490"/>
  </r>
  <r>
    <n v="56"/>
    <x v="0"/>
    <s v="EMP290"/>
    <n v="2020"/>
    <n v="4"/>
    <x v="7"/>
    <s v="45"/>
    <x v="1"/>
    <x v="0"/>
    <x v="4"/>
    <x v="0"/>
    <n v="12449"/>
    <n v="10"/>
    <n v="124490"/>
  </r>
  <r>
    <n v="56"/>
    <x v="0"/>
    <s v="EMP290"/>
    <n v="2020"/>
    <n v="4"/>
    <x v="7"/>
    <s v="46"/>
    <x v="1"/>
    <x v="0"/>
    <x v="4"/>
    <x v="0"/>
    <n v="12449"/>
    <n v="11"/>
    <n v="136939"/>
  </r>
  <r>
    <n v="56"/>
    <x v="0"/>
    <s v="EMP290"/>
    <n v="2020"/>
    <n v="4"/>
    <x v="7"/>
    <s v="47"/>
    <x v="1"/>
    <x v="0"/>
    <x v="4"/>
    <x v="0"/>
    <n v="12449"/>
    <n v="12"/>
    <n v="149388"/>
  </r>
  <r>
    <n v="56"/>
    <x v="0"/>
    <s v="EMP290"/>
    <n v="2020"/>
    <n v="4"/>
    <x v="7"/>
    <s v="48"/>
    <x v="1"/>
    <x v="0"/>
    <x v="4"/>
    <x v="0"/>
    <n v="12449"/>
    <n v="11"/>
    <n v="136939"/>
  </r>
  <r>
    <n v="56"/>
    <x v="0"/>
    <s v="EMP290"/>
    <n v="2020"/>
    <n v="4"/>
    <x v="7"/>
    <s v="49"/>
    <x v="1"/>
    <x v="0"/>
    <x v="4"/>
    <x v="0"/>
    <n v="12449"/>
    <n v="10"/>
    <n v="124490"/>
  </r>
  <r>
    <n v="56"/>
    <x v="0"/>
    <s v="EMP290"/>
    <n v="2020"/>
    <n v="4"/>
    <x v="7"/>
    <s v="50"/>
    <x v="1"/>
    <x v="0"/>
    <x v="4"/>
    <x v="0"/>
    <n v="12449"/>
    <n v="12"/>
    <n v="149388"/>
  </r>
  <r>
    <n v="56"/>
    <x v="0"/>
    <s v="EMP290"/>
    <n v="2020"/>
    <n v="4"/>
    <x v="7"/>
    <s v="51"/>
    <x v="1"/>
    <x v="0"/>
    <x v="4"/>
    <x v="0"/>
    <n v="12449"/>
    <n v="10"/>
    <n v="124490"/>
  </r>
  <r>
    <n v="57"/>
    <x v="7"/>
    <s v="EMP234"/>
    <n v="2021"/>
    <n v="1"/>
    <x v="0"/>
    <s v="0"/>
    <x v="0"/>
    <x v="2"/>
    <x v="2"/>
    <x v="0"/>
    <n v="12020"/>
    <n v="6"/>
    <n v="72120"/>
  </r>
  <r>
    <n v="57"/>
    <x v="7"/>
    <s v="EMP234"/>
    <n v="2021"/>
    <n v="1"/>
    <x v="0"/>
    <s v="1"/>
    <x v="0"/>
    <x v="2"/>
    <x v="2"/>
    <x v="0"/>
    <n v="12020"/>
    <n v="11"/>
    <n v="132220"/>
  </r>
  <r>
    <n v="57"/>
    <x v="7"/>
    <s v="EMP234"/>
    <n v="2021"/>
    <n v="1"/>
    <x v="0"/>
    <s v="2"/>
    <x v="0"/>
    <x v="2"/>
    <x v="2"/>
    <x v="0"/>
    <n v="12020"/>
    <n v="14"/>
    <n v="168280"/>
  </r>
  <r>
    <n v="57"/>
    <x v="7"/>
    <s v="EMP234"/>
    <n v="2021"/>
    <n v="1"/>
    <x v="0"/>
    <s v="3"/>
    <x v="0"/>
    <x v="2"/>
    <x v="2"/>
    <x v="0"/>
    <n v="12020"/>
    <n v="19"/>
    <n v="228380"/>
  </r>
  <r>
    <n v="57"/>
    <x v="7"/>
    <s v="EMP234"/>
    <n v="2021"/>
    <n v="1"/>
    <x v="0"/>
    <s v="4"/>
    <x v="0"/>
    <x v="2"/>
    <x v="2"/>
    <x v="0"/>
    <n v="12020"/>
    <n v="18"/>
    <n v="216360"/>
  </r>
  <r>
    <n v="57"/>
    <x v="7"/>
    <s v="EMP234"/>
    <n v="2021"/>
    <n v="1"/>
    <x v="0"/>
    <s v="5"/>
    <x v="0"/>
    <x v="2"/>
    <x v="2"/>
    <x v="0"/>
    <n v="12020"/>
    <n v="14"/>
    <n v="168280"/>
  </r>
  <r>
    <n v="57"/>
    <x v="7"/>
    <s v="EMP234"/>
    <n v="2021"/>
    <n v="1"/>
    <x v="0"/>
    <s v="6"/>
    <x v="0"/>
    <x v="2"/>
    <x v="2"/>
    <x v="0"/>
    <n v="12020"/>
    <n v="16"/>
    <n v="192320"/>
  </r>
  <r>
    <n v="57"/>
    <x v="7"/>
    <s v="EMP234"/>
    <n v="2021"/>
    <n v="1"/>
    <x v="0"/>
    <s v="7"/>
    <x v="0"/>
    <x v="2"/>
    <x v="2"/>
    <x v="0"/>
    <n v="12020"/>
    <n v="29"/>
    <n v="348580"/>
  </r>
  <r>
    <n v="57"/>
    <x v="7"/>
    <s v="EMP234"/>
    <n v="2021"/>
    <n v="1"/>
    <x v="0"/>
    <s v="8"/>
    <x v="0"/>
    <x v="2"/>
    <x v="2"/>
    <x v="0"/>
    <n v="12020"/>
    <n v="37"/>
    <n v="444740"/>
  </r>
  <r>
    <n v="57"/>
    <x v="7"/>
    <s v="EMP234"/>
    <n v="2021"/>
    <n v="1"/>
    <x v="0"/>
    <s v="9"/>
    <x v="0"/>
    <x v="2"/>
    <x v="2"/>
    <x v="0"/>
    <n v="12020"/>
    <n v="21"/>
    <n v="252420"/>
  </r>
  <r>
    <n v="57"/>
    <x v="7"/>
    <s v="EMP234"/>
    <n v="2021"/>
    <n v="1"/>
    <x v="0"/>
    <s v="10"/>
    <x v="0"/>
    <x v="2"/>
    <x v="2"/>
    <x v="0"/>
    <n v="12020"/>
    <n v="21"/>
    <n v="252420"/>
  </r>
  <r>
    <n v="57"/>
    <x v="7"/>
    <s v="EMP234"/>
    <n v="2021"/>
    <n v="1"/>
    <x v="0"/>
    <s v="11"/>
    <x v="0"/>
    <x v="2"/>
    <x v="2"/>
    <x v="0"/>
    <n v="12020"/>
    <n v="24"/>
    <n v="288480"/>
  </r>
  <r>
    <n v="57"/>
    <x v="7"/>
    <s v="EMP234"/>
    <n v="2021"/>
    <n v="1"/>
    <x v="0"/>
    <s v="12"/>
    <x v="0"/>
    <x v="2"/>
    <x v="2"/>
    <x v="0"/>
    <n v="12020"/>
    <n v="13"/>
    <n v="156260"/>
  </r>
  <r>
    <n v="57"/>
    <x v="7"/>
    <s v="EMP234"/>
    <n v="2021"/>
    <n v="1"/>
    <x v="0"/>
    <s v="13"/>
    <x v="0"/>
    <x v="2"/>
    <x v="2"/>
    <x v="0"/>
    <n v="12020"/>
    <n v="14"/>
    <n v="168280"/>
  </r>
  <r>
    <n v="57"/>
    <x v="7"/>
    <s v="EMP234"/>
    <n v="2021"/>
    <n v="2"/>
    <x v="1"/>
    <s v="14"/>
    <x v="0"/>
    <x v="2"/>
    <x v="2"/>
    <x v="0"/>
    <n v="12020"/>
    <n v="26"/>
    <n v="312520"/>
  </r>
  <r>
    <n v="57"/>
    <x v="7"/>
    <s v="EMP234"/>
    <n v="2021"/>
    <n v="2"/>
    <x v="1"/>
    <s v="15"/>
    <x v="0"/>
    <x v="2"/>
    <x v="2"/>
    <x v="0"/>
    <n v="12020"/>
    <n v="26"/>
    <n v="312520"/>
  </r>
  <r>
    <n v="57"/>
    <x v="7"/>
    <s v="EMP234"/>
    <n v="2021"/>
    <n v="2"/>
    <x v="1"/>
    <s v="16"/>
    <x v="0"/>
    <x v="2"/>
    <x v="2"/>
    <x v="0"/>
    <n v="12020"/>
    <n v="30"/>
    <n v="360600"/>
  </r>
  <r>
    <n v="57"/>
    <x v="7"/>
    <s v="EMP234"/>
    <n v="2021"/>
    <n v="2"/>
    <x v="1"/>
    <s v="17"/>
    <x v="0"/>
    <x v="2"/>
    <x v="2"/>
    <x v="0"/>
    <n v="12020"/>
    <n v="40"/>
    <n v="480800"/>
  </r>
  <r>
    <n v="57"/>
    <x v="7"/>
    <s v="EMP234"/>
    <n v="2021"/>
    <n v="2"/>
    <x v="1"/>
    <s v="18"/>
    <x v="0"/>
    <x v="2"/>
    <x v="2"/>
    <x v="0"/>
    <n v="12020"/>
    <n v="27"/>
    <n v="324540"/>
  </r>
  <r>
    <n v="57"/>
    <x v="7"/>
    <s v="EMP234"/>
    <n v="2021"/>
    <n v="2"/>
    <x v="1"/>
    <s v="19"/>
    <x v="0"/>
    <x v="2"/>
    <x v="2"/>
    <x v="0"/>
    <n v="12020"/>
    <n v="37"/>
    <n v="444740"/>
  </r>
  <r>
    <n v="57"/>
    <x v="7"/>
    <s v="EMP234"/>
    <n v="2021"/>
    <n v="2"/>
    <x v="1"/>
    <s v="20"/>
    <x v="0"/>
    <x v="2"/>
    <x v="2"/>
    <x v="0"/>
    <n v="12020"/>
    <n v="44"/>
    <n v="528880"/>
  </r>
  <r>
    <n v="57"/>
    <x v="7"/>
    <s v="EMP234"/>
    <n v="2021"/>
    <n v="2"/>
    <x v="1"/>
    <s v="21"/>
    <x v="0"/>
    <x v="2"/>
    <x v="2"/>
    <x v="0"/>
    <n v="12020"/>
    <n v="36"/>
    <n v="432720"/>
  </r>
  <r>
    <n v="57"/>
    <x v="7"/>
    <s v="EMP234"/>
    <n v="2021"/>
    <n v="2"/>
    <x v="1"/>
    <s v="22"/>
    <x v="0"/>
    <x v="2"/>
    <x v="2"/>
    <x v="0"/>
    <n v="12020"/>
    <n v="50"/>
    <n v="601000"/>
  </r>
  <r>
    <n v="57"/>
    <x v="7"/>
    <s v="EMP234"/>
    <n v="2021"/>
    <n v="2"/>
    <x v="1"/>
    <s v="23"/>
    <x v="0"/>
    <x v="2"/>
    <x v="2"/>
    <x v="0"/>
    <n v="12020"/>
    <n v="38"/>
    <n v="456760"/>
  </r>
  <r>
    <n v="57"/>
    <x v="7"/>
    <s v="EMP234"/>
    <n v="2021"/>
    <n v="2"/>
    <x v="1"/>
    <s v="24"/>
    <x v="0"/>
    <x v="2"/>
    <x v="2"/>
    <x v="0"/>
    <n v="12020"/>
    <n v="48"/>
    <n v="576960"/>
  </r>
  <r>
    <n v="57"/>
    <x v="7"/>
    <s v="EMP234"/>
    <n v="2021"/>
    <n v="2"/>
    <x v="1"/>
    <s v="25"/>
    <x v="0"/>
    <x v="2"/>
    <x v="2"/>
    <x v="0"/>
    <n v="12020"/>
    <n v="32"/>
    <n v="384640"/>
  </r>
  <r>
    <n v="57"/>
    <x v="7"/>
    <s v="EMP234"/>
    <n v="2021"/>
    <n v="3"/>
    <x v="2"/>
    <s v="26"/>
    <x v="0"/>
    <x v="2"/>
    <x v="2"/>
    <x v="0"/>
    <n v="12020"/>
    <n v="10"/>
    <n v="120200"/>
  </r>
  <r>
    <n v="57"/>
    <x v="7"/>
    <s v="EMP234"/>
    <n v="2021"/>
    <n v="3"/>
    <x v="2"/>
    <s v="27"/>
    <x v="0"/>
    <x v="2"/>
    <x v="2"/>
    <x v="0"/>
    <n v="12020"/>
    <n v="13"/>
    <n v="156260"/>
  </r>
  <r>
    <n v="57"/>
    <x v="7"/>
    <s v="EMP234"/>
    <n v="2021"/>
    <n v="3"/>
    <x v="2"/>
    <s v="28"/>
    <x v="0"/>
    <x v="2"/>
    <x v="2"/>
    <x v="0"/>
    <n v="12020"/>
    <n v="14"/>
    <n v="168280"/>
  </r>
  <r>
    <n v="57"/>
    <x v="7"/>
    <s v="EMP234"/>
    <n v="2021"/>
    <n v="3"/>
    <x v="2"/>
    <s v="29"/>
    <x v="0"/>
    <x v="2"/>
    <x v="2"/>
    <x v="0"/>
    <n v="12020"/>
    <n v="13"/>
    <n v="156260"/>
  </r>
  <r>
    <n v="57"/>
    <x v="7"/>
    <s v="EMP234"/>
    <n v="2021"/>
    <n v="3"/>
    <x v="2"/>
    <s v="30"/>
    <x v="0"/>
    <x v="2"/>
    <x v="2"/>
    <x v="0"/>
    <n v="12020"/>
    <n v="6"/>
    <n v="72120"/>
  </r>
  <r>
    <n v="57"/>
    <x v="7"/>
    <s v="EMP234"/>
    <n v="2021"/>
    <n v="3"/>
    <x v="2"/>
    <s v="31"/>
    <x v="0"/>
    <x v="2"/>
    <x v="2"/>
    <x v="0"/>
    <n v="12020"/>
    <n v="9"/>
    <n v="108180"/>
  </r>
  <r>
    <n v="57"/>
    <x v="7"/>
    <s v="EMP234"/>
    <n v="2021"/>
    <n v="3"/>
    <x v="2"/>
    <s v="32"/>
    <x v="0"/>
    <x v="2"/>
    <x v="2"/>
    <x v="0"/>
    <n v="12020"/>
    <n v="19"/>
    <n v="228380"/>
  </r>
  <r>
    <n v="57"/>
    <x v="7"/>
    <s v="EMP234"/>
    <n v="2021"/>
    <n v="3"/>
    <x v="2"/>
    <s v="33"/>
    <x v="0"/>
    <x v="2"/>
    <x v="2"/>
    <x v="0"/>
    <n v="12020"/>
    <n v="16"/>
    <n v="192320"/>
  </r>
  <r>
    <n v="57"/>
    <x v="7"/>
    <s v="EMP234"/>
    <n v="2021"/>
    <n v="3"/>
    <x v="2"/>
    <s v="34"/>
    <x v="0"/>
    <x v="2"/>
    <x v="2"/>
    <x v="0"/>
    <n v="12020"/>
    <n v="13"/>
    <n v="156260"/>
  </r>
  <r>
    <n v="57"/>
    <x v="7"/>
    <s v="EMP234"/>
    <n v="2021"/>
    <n v="3"/>
    <x v="2"/>
    <s v="35"/>
    <x v="0"/>
    <x v="2"/>
    <x v="2"/>
    <x v="0"/>
    <n v="12020"/>
    <n v="9"/>
    <n v="108180"/>
  </r>
  <r>
    <n v="57"/>
    <x v="7"/>
    <s v="EMP234"/>
    <n v="2021"/>
    <n v="3"/>
    <x v="2"/>
    <s v="36"/>
    <x v="0"/>
    <x v="2"/>
    <x v="2"/>
    <x v="0"/>
    <n v="12020"/>
    <n v="13"/>
    <n v="156260"/>
  </r>
  <r>
    <n v="57"/>
    <x v="7"/>
    <s v="EMP234"/>
    <n v="2021"/>
    <n v="3"/>
    <x v="2"/>
    <s v="37"/>
    <x v="0"/>
    <x v="2"/>
    <x v="2"/>
    <x v="0"/>
    <n v="12020"/>
    <n v="30"/>
    <n v="360600"/>
  </r>
  <r>
    <n v="57"/>
    <x v="7"/>
    <s v="EMP234"/>
    <n v="2021"/>
    <n v="3"/>
    <x v="2"/>
    <s v="38"/>
    <x v="0"/>
    <x v="2"/>
    <x v="2"/>
    <x v="0"/>
    <n v="12020"/>
    <n v="20"/>
    <n v="240400"/>
  </r>
  <r>
    <n v="57"/>
    <x v="7"/>
    <s v="EMP234"/>
    <n v="2021"/>
    <n v="4"/>
    <x v="3"/>
    <s v="39"/>
    <x v="0"/>
    <x v="2"/>
    <x v="2"/>
    <x v="0"/>
    <n v="12020"/>
    <n v="16"/>
    <n v="192320"/>
  </r>
  <r>
    <n v="57"/>
    <x v="7"/>
    <s v="EMP234"/>
    <n v="2021"/>
    <n v="4"/>
    <x v="3"/>
    <s v="40"/>
    <x v="0"/>
    <x v="2"/>
    <x v="2"/>
    <x v="0"/>
    <n v="12020"/>
    <n v="9"/>
    <n v="108180"/>
  </r>
  <r>
    <n v="57"/>
    <x v="7"/>
    <s v="EMP234"/>
    <n v="2021"/>
    <n v="4"/>
    <x v="3"/>
    <s v="41"/>
    <x v="0"/>
    <x v="2"/>
    <x v="2"/>
    <x v="0"/>
    <n v="12020"/>
    <n v="7"/>
    <n v="84140"/>
  </r>
  <r>
    <n v="57"/>
    <x v="7"/>
    <s v="EMP234"/>
    <n v="2021"/>
    <n v="4"/>
    <x v="3"/>
    <s v="42"/>
    <x v="0"/>
    <x v="2"/>
    <x v="2"/>
    <x v="0"/>
    <n v="12020"/>
    <n v="8"/>
    <n v="96160"/>
  </r>
  <r>
    <n v="57"/>
    <x v="7"/>
    <s v="EMP234"/>
    <n v="2021"/>
    <n v="4"/>
    <x v="3"/>
    <s v="43"/>
    <x v="0"/>
    <x v="2"/>
    <x v="2"/>
    <x v="0"/>
    <n v="12020"/>
    <n v="5"/>
    <n v="60100"/>
  </r>
  <r>
    <n v="57"/>
    <x v="7"/>
    <s v="EMP234"/>
    <n v="2021"/>
    <n v="4"/>
    <x v="3"/>
    <s v="44"/>
    <x v="0"/>
    <x v="2"/>
    <x v="2"/>
    <x v="0"/>
    <n v="12020"/>
    <n v="7"/>
    <n v="84140"/>
  </r>
  <r>
    <n v="57"/>
    <x v="7"/>
    <s v="EMP234"/>
    <n v="2021"/>
    <n v="4"/>
    <x v="3"/>
    <s v="45"/>
    <x v="0"/>
    <x v="2"/>
    <x v="2"/>
    <x v="0"/>
    <n v="12020"/>
    <n v="16"/>
    <n v="192320"/>
  </r>
  <r>
    <n v="57"/>
    <x v="7"/>
    <s v="EMP234"/>
    <n v="2021"/>
    <n v="4"/>
    <x v="3"/>
    <s v="46"/>
    <x v="0"/>
    <x v="2"/>
    <x v="2"/>
    <x v="0"/>
    <n v="12020"/>
    <n v="16"/>
    <n v="192320"/>
  </r>
  <r>
    <n v="57"/>
    <x v="7"/>
    <s v="EMP234"/>
    <n v="2021"/>
    <n v="4"/>
    <x v="3"/>
    <s v="47"/>
    <x v="0"/>
    <x v="2"/>
    <x v="2"/>
    <x v="0"/>
    <n v="12020"/>
    <n v="8"/>
    <n v="96160"/>
  </r>
  <r>
    <n v="57"/>
    <x v="7"/>
    <s v="EMP234"/>
    <n v="2021"/>
    <n v="4"/>
    <x v="3"/>
    <s v="48"/>
    <x v="0"/>
    <x v="2"/>
    <x v="2"/>
    <x v="0"/>
    <n v="12020"/>
    <n v="13"/>
    <n v="156260"/>
  </r>
  <r>
    <n v="57"/>
    <x v="7"/>
    <s v="EMP234"/>
    <n v="2021"/>
    <n v="4"/>
    <x v="3"/>
    <s v="49"/>
    <x v="0"/>
    <x v="2"/>
    <x v="2"/>
    <x v="0"/>
    <n v="12020"/>
    <n v="11"/>
    <n v="132220"/>
  </r>
  <r>
    <n v="57"/>
    <x v="7"/>
    <s v="EMP234"/>
    <n v="2021"/>
    <n v="4"/>
    <x v="3"/>
    <s v="50"/>
    <x v="0"/>
    <x v="2"/>
    <x v="2"/>
    <x v="0"/>
    <n v="12020"/>
    <n v="8"/>
    <n v="96160"/>
  </r>
  <r>
    <n v="57"/>
    <x v="7"/>
    <s v="EMP234"/>
    <n v="2021"/>
    <n v="4"/>
    <x v="3"/>
    <s v="51"/>
    <x v="0"/>
    <x v="2"/>
    <x v="2"/>
    <x v="0"/>
    <n v="12020"/>
    <n v="12"/>
    <n v="144240"/>
  </r>
  <r>
    <n v="58"/>
    <x v="7"/>
    <s v="EMP234"/>
    <n v="2020"/>
    <n v="1"/>
    <x v="4"/>
    <s v="0"/>
    <x v="0"/>
    <x v="2"/>
    <x v="2"/>
    <x v="0"/>
    <n v="11589"/>
    <n v="7"/>
    <n v="81123"/>
  </r>
  <r>
    <n v="58"/>
    <x v="7"/>
    <s v="EMP234"/>
    <n v="2020"/>
    <n v="1"/>
    <x v="4"/>
    <s v="1"/>
    <x v="0"/>
    <x v="2"/>
    <x v="2"/>
    <x v="0"/>
    <n v="11589"/>
    <n v="8"/>
    <n v="92712"/>
  </r>
  <r>
    <n v="58"/>
    <x v="7"/>
    <s v="EMP234"/>
    <n v="2020"/>
    <n v="1"/>
    <x v="4"/>
    <s v="2"/>
    <x v="0"/>
    <x v="2"/>
    <x v="2"/>
    <x v="0"/>
    <n v="11589"/>
    <n v="9"/>
    <n v="104301"/>
  </r>
  <r>
    <n v="58"/>
    <x v="7"/>
    <s v="EMP234"/>
    <n v="2020"/>
    <n v="1"/>
    <x v="4"/>
    <s v="3"/>
    <x v="0"/>
    <x v="2"/>
    <x v="2"/>
    <x v="0"/>
    <n v="11589"/>
    <n v="12"/>
    <n v="139068"/>
  </r>
  <r>
    <n v="58"/>
    <x v="7"/>
    <s v="EMP234"/>
    <n v="2020"/>
    <n v="1"/>
    <x v="4"/>
    <s v="4"/>
    <x v="0"/>
    <x v="2"/>
    <x v="2"/>
    <x v="0"/>
    <n v="11589"/>
    <n v="13"/>
    <n v="150657"/>
  </r>
  <r>
    <n v="58"/>
    <x v="7"/>
    <s v="EMP234"/>
    <n v="2020"/>
    <n v="1"/>
    <x v="4"/>
    <s v="5"/>
    <x v="0"/>
    <x v="2"/>
    <x v="2"/>
    <x v="0"/>
    <n v="11589"/>
    <n v="15"/>
    <n v="173835"/>
  </r>
  <r>
    <n v="58"/>
    <x v="7"/>
    <s v="EMP234"/>
    <n v="2020"/>
    <n v="1"/>
    <x v="4"/>
    <s v="6"/>
    <x v="0"/>
    <x v="2"/>
    <x v="2"/>
    <x v="0"/>
    <n v="11589"/>
    <n v="25"/>
    <n v="289725"/>
  </r>
  <r>
    <n v="58"/>
    <x v="7"/>
    <s v="EMP234"/>
    <n v="2020"/>
    <n v="1"/>
    <x v="4"/>
    <s v="7"/>
    <x v="0"/>
    <x v="2"/>
    <x v="2"/>
    <x v="0"/>
    <n v="11589"/>
    <n v="25"/>
    <n v="289725"/>
  </r>
  <r>
    <n v="58"/>
    <x v="7"/>
    <s v="EMP234"/>
    <n v="2020"/>
    <n v="1"/>
    <x v="4"/>
    <s v="8"/>
    <x v="0"/>
    <x v="2"/>
    <x v="2"/>
    <x v="0"/>
    <n v="11589"/>
    <n v="38"/>
    <n v="440382"/>
  </r>
  <r>
    <n v="58"/>
    <x v="7"/>
    <s v="EMP234"/>
    <n v="2020"/>
    <n v="1"/>
    <x v="4"/>
    <s v="9"/>
    <x v="0"/>
    <x v="2"/>
    <x v="2"/>
    <x v="0"/>
    <n v="11589"/>
    <n v="25"/>
    <n v="289725"/>
  </r>
  <r>
    <n v="58"/>
    <x v="7"/>
    <s v="EMP234"/>
    <n v="2020"/>
    <n v="1"/>
    <x v="4"/>
    <s v="10"/>
    <x v="0"/>
    <x v="2"/>
    <x v="2"/>
    <x v="0"/>
    <n v="11589"/>
    <n v="7"/>
    <n v="81123"/>
  </r>
  <r>
    <n v="58"/>
    <x v="7"/>
    <s v="EMP234"/>
    <n v="2020"/>
    <n v="1"/>
    <x v="4"/>
    <s v="11"/>
    <x v="0"/>
    <x v="2"/>
    <x v="2"/>
    <x v="0"/>
    <n v="11589"/>
    <n v="19"/>
    <n v="220191"/>
  </r>
  <r>
    <n v="58"/>
    <x v="7"/>
    <s v="EMP234"/>
    <n v="2020"/>
    <n v="1"/>
    <x v="4"/>
    <s v="12"/>
    <x v="0"/>
    <x v="2"/>
    <x v="2"/>
    <x v="0"/>
    <n v="11589"/>
    <n v="19"/>
    <n v="220191"/>
  </r>
  <r>
    <n v="58"/>
    <x v="7"/>
    <s v="EMP234"/>
    <n v="2020"/>
    <n v="1"/>
    <x v="4"/>
    <s v="13"/>
    <x v="0"/>
    <x v="2"/>
    <x v="2"/>
    <x v="0"/>
    <n v="11589"/>
    <n v="23"/>
    <n v="266547"/>
  </r>
  <r>
    <n v="58"/>
    <x v="7"/>
    <s v="EMP234"/>
    <n v="2020"/>
    <n v="2"/>
    <x v="5"/>
    <s v="14"/>
    <x v="0"/>
    <x v="2"/>
    <x v="2"/>
    <x v="0"/>
    <n v="11589"/>
    <n v="25"/>
    <n v="289725"/>
  </r>
  <r>
    <n v="58"/>
    <x v="7"/>
    <s v="EMP234"/>
    <n v="2020"/>
    <n v="2"/>
    <x v="5"/>
    <s v="15"/>
    <x v="0"/>
    <x v="2"/>
    <x v="2"/>
    <x v="0"/>
    <n v="11589"/>
    <n v="32"/>
    <n v="370848"/>
  </r>
  <r>
    <n v="58"/>
    <x v="7"/>
    <s v="EMP234"/>
    <n v="2020"/>
    <n v="2"/>
    <x v="5"/>
    <s v="16"/>
    <x v="0"/>
    <x v="2"/>
    <x v="2"/>
    <x v="0"/>
    <n v="11589"/>
    <n v="29"/>
    <n v="336081"/>
  </r>
  <r>
    <n v="58"/>
    <x v="7"/>
    <s v="EMP234"/>
    <n v="2020"/>
    <n v="2"/>
    <x v="5"/>
    <s v="17"/>
    <x v="0"/>
    <x v="2"/>
    <x v="2"/>
    <x v="0"/>
    <n v="11589"/>
    <n v="26"/>
    <n v="301314"/>
  </r>
  <r>
    <n v="58"/>
    <x v="7"/>
    <s v="EMP234"/>
    <n v="2020"/>
    <n v="2"/>
    <x v="5"/>
    <s v="18"/>
    <x v="0"/>
    <x v="2"/>
    <x v="2"/>
    <x v="0"/>
    <n v="11589"/>
    <n v="22"/>
    <n v="254958"/>
  </r>
  <r>
    <n v="58"/>
    <x v="7"/>
    <s v="EMP234"/>
    <n v="2020"/>
    <n v="2"/>
    <x v="5"/>
    <s v="19"/>
    <x v="0"/>
    <x v="2"/>
    <x v="2"/>
    <x v="0"/>
    <n v="11589"/>
    <n v="48"/>
    <n v="556272"/>
  </r>
  <r>
    <n v="58"/>
    <x v="7"/>
    <s v="EMP234"/>
    <n v="2020"/>
    <n v="2"/>
    <x v="5"/>
    <s v="20"/>
    <x v="0"/>
    <x v="2"/>
    <x v="2"/>
    <x v="0"/>
    <n v="11589"/>
    <n v="46"/>
    <n v="533094"/>
  </r>
  <r>
    <n v="58"/>
    <x v="7"/>
    <s v="EMP234"/>
    <n v="2020"/>
    <n v="2"/>
    <x v="5"/>
    <s v="21"/>
    <x v="0"/>
    <x v="2"/>
    <x v="2"/>
    <x v="0"/>
    <n v="11589"/>
    <n v="42"/>
    <n v="486738"/>
  </r>
  <r>
    <n v="58"/>
    <x v="7"/>
    <s v="EMP234"/>
    <n v="2020"/>
    <n v="2"/>
    <x v="5"/>
    <s v="22"/>
    <x v="0"/>
    <x v="2"/>
    <x v="2"/>
    <x v="0"/>
    <n v="11589"/>
    <n v="32"/>
    <n v="370848"/>
  </r>
  <r>
    <n v="58"/>
    <x v="7"/>
    <s v="EMP234"/>
    <n v="2020"/>
    <n v="2"/>
    <x v="5"/>
    <s v="23"/>
    <x v="0"/>
    <x v="2"/>
    <x v="2"/>
    <x v="0"/>
    <n v="11589"/>
    <n v="29"/>
    <n v="336081"/>
  </r>
  <r>
    <n v="58"/>
    <x v="7"/>
    <s v="EMP234"/>
    <n v="2020"/>
    <n v="2"/>
    <x v="5"/>
    <s v="24"/>
    <x v="0"/>
    <x v="2"/>
    <x v="2"/>
    <x v="0"/>
    <n v="11589"/>
    <n v="29"/>
    <n v="336081"/>
  </r>
  <r>
    <n v="58"/>
    <x v="7"/>
    <s v="EMP234"/>
    <n v="2020"/>
    <n v="2"/>
    <x v="5"/>
    <s v="25"/>
    <x v="0"/>
    <x v="2"/>
    <x v="2"/>
    <x v="0"/>
    <n v="11589"/>
    <n v="33"/>
    <n v="382437"/>
  </r>
  <r>
    <n v="58"/>
    <x v="7"/>
    <s v="EMP234"/>
    <n v="2020"/>
    <n v="3"/>
    <x v="6"/>
    <s v="26"/>
    <x v="0"/>
    <x v="2"/>
    <x v="2"/>
    <x v="0"/>
    <n v="11589"/>
    <n v="10"/>
    <n v="115890"/>
  </r>
  <r>
    <n v="58"/>
    <x v="7"/>
    <s v="EMP234"/>
    <n v="2020"/>
    <n v="3"/>
    <x v="6"/>
    <s v="27"/>
    <x v="0"/>
    <x v="2"/>
    <x v="2"/>
    <x v="0"/>
    <n v="11589"/>
    <n v="19"/>
    <n v="220191"/>
  </r>
  <r>
    <n v="58"/>
    <x v="7"/>
    <s v="EMP234"/>
    <n v="2020"/>
    <n v="3"/>
    <x v="6"/>
    <s v="28"/>
    <x v="0"/>
    <x v="2"/>
    <x v="2"/>
    <x v="0"/>
    <n v="11589"/>
    <n v="16"/>
    <n v="185424"/>
  </r>
  <r>
    <n v="58"/>
    <x v="7"/>
    <s v="EMP234"/>
    <n v="2020"/>
    <n v="3"/>
    <x v="6"/>
    <s v="29"/>
    <x v="0"/>
    <x v="2"/>
    <x v="2"/>
    <x v="0"/>
    <n v="11589"/>
    <n v="9"/>
    <n v="104301"/>
  </r>
  <r>
    <n v="58"/>
    <x v="7"/>
    <s v="EMP234"/>
    <n v="2020"/>
    <n v="3"/>
    <x v="6"/>
    <s v="30"/>
    <x v="0"/>
    <x v="2"/>
    <x v="2"/>
    <x v="0"/>
    <n v="11589"/>
    <n v="7"/>
    <n v="81123"/>
  </r>
  <r>
    <n v="58"/>
    <x v="7"/>
    <s v="EMP234"/>
    <n v="2020"/>
    <n v="3"/>
    <x v="6"/>
    <s v="31"/>
    <x v="0"/>
    <x v="2"/>
    <x v="2"/>
    <x v="0"/>
    <n v="11589"/>
    <n v="13"/>
    <n v="150657"/>
  </r>
  <r>
    <n v="58"/>
    <x v="7"/>
    <s v="EMP234"/>
    <n v="2020"/>
    <n v="3"/>
    <x v="6"/>
    <s v="32"/>
    <x v="0"/>
    <x v="2"/>
    <x v="2"/>
    <x v="0"/>
    <n v="11589"/>
    <n v="15"/>
    <n v="173835"/>
  </r>
  <r>
    <n v="58"/>
    <x v="7"/>
    <s v="EMP234"/>
    <n v="2020"/>
    <n v="3"/>
    <x v="6"/>
    <s v="33"/>
    <x v="0"/>
    <x v="2"/>
    <x v="2"/>
    <x v="0"/>
    <n v="11589"/>
    <n v="16"/>
    <n v="185424"/>
  </r>
  <r>
    <n v="58"/>
    <x v="7"/>
    <s v="EMP234"/>
    <n v="2020"/>
    <n v="3"/>
    <x v="6"/>
    <s v="34"/>
    <x v="0"/>
    <x v="2"/>
    <x v="2"/>
    <x v="0"/>
    <n v="11589"/>
    <n v="14"/>
    <n v="162246"/>
  </r>
  <r>
    <n v="58"/>
    <x v="7"/>
    <s v="EMP234"/>
    <n v="2020"/>
    <n v="3"/>
    <x v="6"/>
    <s v="35"/>
    <x v="0"/>
    <x v="2"/>
    <x v="2"/>
    <x v="0"/>
    <n v="11589"/>
    <n v="7"/>
    <n v="81123"/>
  </r>
  <r>
    <n v="58"/>
    <x v="7"/>
    <s v="EMP234"/>
    <n v="2020"/>
    <n v="3"/>
    <x v="6"/>
    <s v="36"/>
    <x v="0"/>
    <x v="2"/>
    <x v="2"/>
    <x v="0"/>
    <n v="11589"/>
    <n v="14"/>
    <n v="162246"/>
  </r>
  <r>
    <n v="58"/>
    <x v="7"/>
    <s v="EMP234"/>
    <n v="2020"/>
    <n v="3"/>
    <x v="6"/>
    <s v="37"/>
    <x v="0"/>
    <x v="2"/>
    <x v="2"/>
    <x v="0"/>
    <n v="11589"/>
    <n v="38"/>
    <n v="440382"/>
  </r>
  <r>
    <n v="58"/>
    <x v="7"/>
    <s v="EMP234"/>
    <n v="2020"/>
    <n v="3"/>
    <x v="6"/>
    <s v="38"/>
    <x v="0"/>
    <x v="2"/>
    <x v="2"/>
    <x v="0"/>
    <n v="11589"/>
    <n v="22"/>
    <n v="254958"/>
  </r>
  <r>
    <n v="58"/>
    <x v="7"/>
    <s v="EMP234"/>
    <n v="2020"/>
    <n v="4"/>
    <x v="7"/>
    <s v="39"/>
    <x v="0"/>
    <x v="2"/>
    <x v="2"/>
    <x v="0"/>
    <n v="11589"/>
    <n v="9"/>
    <n v="104301"/>
  </r>
  <r>
    <n v="58"/>
    <x v="7"/>
    <s v="EMP234"/>
    <n v="2020"/>
    <n v="4"/>
    <x v="7"/>
    <s v="40"/>
    <x v="0"/>
    <x v="2"/>
    <x v="2"/>
    <x v="0"/>
    <n v="11589"/>
    <n v="13"/>
    <n v="150657"/>
  </r>
  <r>
    <n v="58"/>
    <x v="7"/>
    <s v="EMP234"/>
    <n v="2020"/>
    <n v="4"/>
    <x v="7"/>
    <s v="41"/>
    <x v="0"/>
    <x v="2"/>
    <x v="2"/>
    <x v="0"/>
    <n v="11589"/>
    <n v="12"/>
    <n v="139068"/>
  </r>
  <r>
    <n v="58"/>
    <x v="7"/>
    <s v="EMP234"/>
    <n v="2020"/>
    <n v="4"/>
    <x v="7"/>
    <s v="42"/>
    <x v="0"/>
    <x v="2"/>
    <x v="2"/>
    <x v="0"/>
    <n v="11589"/>
    <n v="7"/>
    <n v="81123"/>
  </r>
  <r>
    <n v="58"/>
    <x v="7"/>
    <s v="EMP234"/>
    <n v="2020"/>
    <n v="4"/>
    <x v="7"/>
    <s v="43"/>
    <x v="0"/>
    <x v="2"/>
    <x v="2"/>
    <x v="0"/>
    <n v="11589"/>
    <n v="9"/>
    <n v="104301"/>
  </r>
  <r>
    <n v="58"/>
    <x v="7"/>
    <s v="EMP234"/>
    <n v="2020"/>
    <n v="4"/>
    <x v="7"/>
    <s v="44"/>
    <x v="0"/>
    <x v="2"/>
    <x v="2"/>
    <x v="0"/>
    <n v="11589"/>
    <n v="13"/>
    <n v="150657"/>
  </r>
  <r>
    <n v="58"/>
    <x v="7"/>
    <s v="EMP234"/>
    <n v="2020"/>
    <n v="4"/>
    <x v="7"/>
    <s v="45"/>
    <x v="0"/>
    <x v="2"/>
    <x v="2"/>
    <x v="0"/>
    <n v="11589"/>
    <n v="10"/>
    <n v="115890"/>
  </r>
  <r>
    <n v="58"/>
    <x v="7"/>
    <s v="EMP234"/>
    <n v="2020"/>
    <n v="4"/>
    <x v="7"/>
    <s v="46"/>
    <x v="0"/>
    <x v="2"/>
    <x v="2"/>
    <x v="0"/>
    <n v="11589"/>
    <n v="21"/>
    <n v="243369"/>
  </r>
  <r>
    <n v="58"/>
    <x v="7"/>
    <s v="EMP234"/>
    <n v="2020"/>
    <n v="4"/>
    <x v="7"/>
    <s v="47"/>
    <x v="0"/>
    <x v="2"/>
    <x v="2"/>
    <x v="0"/>
    <n v="11589"/>
    <n v="16"/>
    <n v="185424"/>
  </r>
  <r>
    <n v="58"/>
    <x v="7"/>
    <s v="EMP234"/>
    <n v="2020"/>
    <n v="4"/>
    <x v="7"/>
    <s v="48"/>
    <x v="0"/>
    <x v="2"/>
    <x v="2"/>
    <x v="0"/>
    <n v="11589"/>
    <n v="9"/>
    <n v="104301"/>
  </r>
  <r>
    <n v="58"/>
    <x v="7"/>
    <s v="EMP234"/>
    <n v="2020"/>
    <n v="4"/>
    <x v="7"/>
    <s v="49"/>
    <x v="0"/>
    <x v="2"/>
    <x v="2"/>
    <x v="0"/>
    <n v="11589"/>
    <n v="15"/>
    <n v="173835"/>
  </r>
  <r>
    <n v="58"/>
    <x v="7"/>
    <s v="EMP234"/>
    <n v="2020"/>
    <n v="4"/>
    <x v="7"/>
    <s v="50"/>
    <x v="0"/>
    <x v="2"/>
    <x v="2"/>
    <x v="0"/>
    <n v="11589"/>
    <n v="14"/>
    <n v="162246"/>
  </r>
  <r>
    <n v="58"/>
    <x v="7"/>
    <s v="EMP234"/>
    <n v="2020"/>
    <n v="4"/>
    <x v="7"/>
    <s v="51"/>
    <x v="0"/>
    <x v="2"/>
    <x v="2"/>
    <x v="0"/>
    <n v="11589"/>
    <n v="11"/>
    <n v="127479"/>
  </r>
  <r>
    <n v="59"/>
    <x v="4"/>
    <s v="EMP256"/>
    <n v="2021"/>
    <n v="1"/>
    <x v="0"/>
    <s v="0"/>
    <x v="0"/>
    <x v="3"/>
    <x v="3"/>
    <x v="2"/>
    <n v="16525"/>
    <n v="11"/>
    <n v="181775"/>
  </r>
  <r>
    <n v="59"/>
    <x v="4"/>
    <s v="EMP256"/>
    <n v="2021"/>
    <n v="1"/>
    <x v="0"/>
    <s v="1"/>
    <x v="0"/>
    <x v="3"/>
    <x v="3"/>
    <x v="2"/>
    <n v="16525"/>
    <n v="9"/>
    <n v="148725"/>
  </r>
  <r>
    <n v="59"/>
    <x v="4"/>
    <s v="EMP256"/>
    <n v="2021"/>
    <n v="1"/>
    <x v="0"/>
    <s v="2"/>
    <x v="0"/>
    <x v="3"/>
    <x v="3"/>
    <x v="2"/>
    <n v="16525"/>
    <n v="25"/>
    <n v="413125"/>
  </r>
  <r>
    <n v="59"/>
    <x v="4"/>
    <s v="EMP256"/>
    <n v="2021"/>
    <n v="1"/>
    <x v="0"/>
    <s v="3"/>
    <x v="0"/>
    <x v="3"/>
    <x v="3"/>
    <x v="2"/>
    <n v="16525"/>
    <n v="16"/>
    <n v="264400"/>
  </r>
  <r>
    <n v="59"/>
    <x v="4"/>
    <s v="EMP256"/>
    <n v="2021"/>
    <n v="1"/>
    <x v="0"/>
    <s v="4"/>
    <x v="0"/>
    <x v="3"/>
    <x v="3"/>
    <x v="2"/>
    <n v="16525"/>
    <n v="15"/>
    <n v="247875"/>
  </r>
  <r>
    <n v="59"/>
    <x v="4"/>
    <s v="EMP256"/>
    <n v="2021"/>
    <n v="1"/>
    <x v="0"/>
    <s v="5"/>
    <x v="0"/>
    <x v="3"/>
    <x v="3"/>
    <x v="2"/>
    <n v="16525"/>
    <n v="15"/>
    <n v="247875"/>
  </r>
  <r>
    <n v="59"/>
    <x v="4"/>
    <s v="EMP256"/>
    <n v="2021"/>
    <n v="1"/>
    <x v="0"/>
    <s v="6"/>
    <x v="0"/>
    <x v="3"/>
    <x v="3"/>
    <x v="2"/>
    <n v="16525"/>
    <n v="19"/>
    <n v="313975"/>
  </r>
  <r>
    <n v="59"/>
    <x v="4"/>
    <s v="EMP256"/>
    <n v="2021"/>
    <n v="1"/>
    <x v="0"/>
    <s v="7"/>
    <x v="0"/>
    <x v="3"/>
    <x v="3"/>
    <x v="2"/>
    <n v="16525"/>
    <n v="17"/>
    <n v="280925"/>
  </r>
  <r>
    <n v="59"/>
    <x v="4"/>
    <s v="EMP256"/>
    <n v="2021"/>
    <n v="1"/>
    <x v="0"/>
    <s v="8"/>
    <x v="0"/>
    <x v="3"/>
    <x v="3"/>
    <x v="2"/>
    <n v="16525"/>
    <n v="26"/>
    <n v="429650"/>
  </r>
  <r>
    <n v="59"/>
    <x v="4"/>
    <s v="EMP256"/>
    <n v="2021"/>
    <n v="1"/>
    <x v="0"/>
    <s v="9"/>
    <x v="0"/>
    <x v="3"/>
    <x v="3"/>
    <x v="2"/>
    <n v="16525"/>
    <n v="16"/>
    <n v="264400"/>
  </r>
  <r>
    <n v="59"/>
    <x v="4"/>
    <s v="EMP256"/>
    <n v="2021"/>
    <n v="1"/>
    <x v="0"/>
    <s v="10"/>
    <x v="0"/>
    <x v="3"/>
    <x v="3"/>
    <x v="2"/>
    <n v="16525"/>
    <n v="25"/>
    <n v="413125"/>
  </r>
  <r>
    <n v="59"/>
    <x v="4"/>
    <s v="EMP256"/>
    <n v="2021"/>
    <n v="1"/>
    <x v="0"/>
    <s v="11"/>
    <x v="0"/>
    <x v="3"/>
    <x v="3"/>
    <x v="2"/>
    <n v="16525"/>
    <n v="27"/>
    <n v="446175"/>
  </r>
  <r>
    <n v="59"/>
    <x v="4"/>
    <s v="EMP256"/>
    <n v="2021"/>
    <n v="1"/>
    <x v="0"/>
    <s v="12"/>
    <x v="0"/>
    <x v="3"/>
    <x v="3"/>
    <x v="2"/>
    <n v="16525"/>
    <n v="24"/>
    <n v="396600"/>
  </r>
  <r>
    <n v="59"/>
    <x v="4"/>
    <s v="EMP256"/>
    <n v="2021"/>
    <n v="1"/>
    <x v="0"/>
    <s v="13"/>
    <x v="0"/>
    <x v="3"/>
    <x v="3"/>
    <x v="2"/>
    <n v="16525"/>
    <n v="20"/>
    <n v="330500"/>
  </r>
  <r>
    <n v="59"/>
    <x v="4"/>
    <s v="EMP256"/>
    <n v="2021"/>
    <n v="2"/>
    <x v="1"/>
    <s v="14"/>
    <x v="0"/>
    <x v="3"/>
    <x v="3"/>
    <x v="2"/>
    <n v="16525"/>
    <n v="7"/>
    <n v="115675"/>
  </r>
  <r>
    <n v="59"/>
    <x v="4"/>
    <s v="EMP256"/>
    <n v="2021"/>
    <n v="2"/>
    <x v="1"/>
    <s v="15"/>
    <x v="0"/>
    <x v="3"/>
    <x v="3"/>
    <x v="2"/>
    <n v="16525"/>
    <n v="24"/>
    <n v="396600"/>
  </r>
  <r>
    <n v="59"/>
    <x v="4"/>
    <s v="EMP256"/>
    <n v="2021"/>
    <n v="2"/>
    <x v="1"/>
    <s v="16"/>
    <x v="0"/>
    <x v="3"/>
    <x v="3"/>
    <x v="2"/>
    <n v="16525"/>
    <n v="33"/>
    <n v="545325"/>
  </r>
  <r>
    <n v="59"/>
    <x v="4"/>
    <s v="EMP256"/>
    <n v="2021"/>
    <n v="2"/>
    <x v="1"/>
    <s v="17"/>
    <x v="0"/>
    <x v="3"/>
    <x v="3"/>
    <x v="2"/>
    <n v="16525"/>
    <n v="54"/>
    <n v="892350"/>
  </r>
  <r>
    <n v="59"/>
    <x v="4"/>
    <s v="EMP256"/>
    <n v="2021"/>
    <n v="2"/>
    <x v="1"/>
    <s v="18"/>
    <x v="0"/>
    <x v="3"/>
    <x v="3"/>
    <x v="2"/>
    <n v="16525"/>
    <n v="14"/>
    <n v="231350"/>
  </r>
  <r>
    <n v="59"/>
    <x v="4"/>
    <s v="EMP256"/>
    <n v="2021"/>
    <n v="2"/>
    <x v="1"/>
    <s v="19"/>
    <x v="0"/>
    <x v="3"/>
    <x v="3"/>
    <x v="2"/>
    <n v="16525"/>
    <n v="46"/>
    <n v="760150"/>
  </r>
  <r>
    <n v="59"/>
    <x v="4"/>
    <s v="EMP256"/>
    <n v="2021"/>
    <n v="2"/>
    <x v="1"/>
    <s v="20"/>
    <x v="0"/>
    <x v="3"/>
    <x v="3"/>
    <x v="2"/>
    <n v="16525"/>
    <n v="29"/>
    <n v="479225"/>
  </r>
  <r>
    <n v="59"/>
    <x v="4"/>
    <s v="EMP256"/>
    <n v="2021"/>
    <n v="2"/>
    <x v="1"/>
    <s v="21"/>
    <x v="0"/>
    <x v="3"/>
    <x v="3"/>
    <x v="2"/>
    <n v="16525"/>
    <n v="23"/>
    <n v="380075"/>
  </r>
  <r>
    <n v="59"/>
    <x v="4"/>
    <s v="EMP256"/>
    <n v="2021"/>
    <n v="2"/>
    <x v="1"/>
    <s v="22"/>
    <x v="0"/>
    <x v="3"/>
    <x v="3"/>
    <x v="2"/>
    <n v="16525"/>
    <n v="58"/>
    <n v="958450"/>
  </r>
  <r>
    <n v="59"/>
    <x v="4"/>
    <s v="EMP256"/>
    <n v="2021"/>
    <n v="2"/>
    <x v="1"/>
    <s v="23"/>
    <x v="0"/>
    <x v="3"/>
    <x v="3"/>
    <x v="2"/>
    <n v="16525"/>
    <n v="33"/>
    <n v="545325"/>
  </r>
  <r>
    <n v="59"/>
    <x v="4"/>
    <s v="EMP256"/>
    <n v="2021"/>
    <n v="2"/>
    <x v="1"/>
    <s v="24"/>
    <x v="0"/>
    <x v="3"/>
    <x v="3"/>
    <x v="2"/>
    <n v="16525"/>
    <n v="34"/>
    <n v="561850"/>
  </r>
  <r>
    <n v="59"/>
    <x v="4"/>
    <s v="EMP256"/>
    <n v="2021"/>
    <n v="2"/>
    <x v="1"/>
    <s v="25"/>
    <x v="0"/>
    <x v="3"/>
    <x v="3"/>
    <x v="2"/>
    <n v="16525"/>
    <n v="22"/>
    <n v="363550"/>
  </r>
  <r>
    <n v="59"/>
    <x v="4"/>
    <s v="EMP256"/>
    <n v="2021"/>
    <n v="3"/>
    <x v="2"/>
    <s v="26"/>
    <x v="0"/>
    <x v="3"/>
    <x v="3"/>
    <x v="2"/>
    <n v="16525"/>
    <n v="12"/>
    <n v="198300"/>
  </r>
  <r>
    <n v="59"/>
    <x v="4"/>
    <s v="EMP256"/>
    <n v="2021"/>
    <n v="3"/>
    <x v="2"/>
    <s v="27"/>
    <x v="0"/>
    <x v="3"/>
    <x v="3"/>
    <x v="2"/>
    <n v="16525"/>
    <n v="21"/>
    <n v="347025"/>
  </r>
  <r>
    <n v="59"/>
    <x v="4"/>
    <s v="EMP256"/>
    <n v="2021"/>
    <n v="3"/>
    <x v="2"/>
    <s v="28"/>
    <x v="0"/>
    <x v="3"/>
    <x v="3"/>
    <x v="2"/>
    <n v="16525"/>
    <n v="16"/>
    <n v="264400"/>
  </r>
  <r>
    <n v="59"/>
    <x v="4"/>
    <s v="EMP256"/>
    <n v="2021"/>
    <n v="3"/>
    <x v="2"/>
    <s v="29"/>
    <x v="0"/>
    <x v="3"/>
    <x v="3"/>
    <x v="2"/>
    <n v="16525"/>
    <n v="9"/>
    <n v="148725"/>
  </r>
  <r>
    <n v="59"/>
    <x v="4"/>
    <s v="EMP256"/>
    <n v="2021"/>
    <n v="3"/>
    <x v="2"/>
    <s v="30"/>
    <x v="0"/>
    <x v="3"/>
    <x v="3"/>
    <x v="2"/>
    <n v="16525"/>
    <n v="9"/>
    <n v="148725"/>
  </r>
  <r>
    <n v="59"/>
    <x v="4"/>
    <s v="EMP256"/>
    <n v="2021"/>
    <n v="3"/>
    <x v="2"/>
    <s v="31"/>
    <x v="0"/>
    <x v="3"/>
    <x v="3"/>
    <x v="2"/>
    <n v="16525"/>
    <n v="8"/>
    <n v="132200"/>
  </r>
  <r>
    <n v="59"/>
    <x v="4"/>
    <s v="EMP256"/>
    <n v="2021"/>
    <n v="3"/>
    <x v="2"/>
    <s v="32"/>
    <x v="0"/>
    <x v="3"/>
    <x v="3"/>
    <x v="2"/>
    <n v="16525"/>
    <n v="16"/>
    <n v="264400"/>
  </r>
  <r>
    <n v="59"/>
    <x v="4"/>
    <s v="EMP256"/>
    <n v="2021"/>
    <n v="3"/>
    <x v="2"/>
    <s v="33"/>
    <x v="0"/>
    <x v="3"/>
    <x v="3"/>
    <x v="2"/>
    <n v="16525"/>
    <n v="14"/>
    <n v="231350"/>
  </r>
  <r>
    <n v="59"/>
    <x v="4"/>
    <s v="EMP256"/>
    <n v="2021"/>
    <n v="3"/>
    <x v="2"/>
    <s v="34"/>
    <x v="0"/>
    <x v="3"/>
    <x v="3"/>
    <x v="2"/>
    <n v="16525"/>
    <n v="8"/>
    <n v="132200"/>
  </r>
  <r>
    <n v="59"/>
    <x v="4"/>
    <s v="EMP256"/>
    <n v="2021"/>
    <n v="3"/>
    <x v="2"/>
    <s v="35"/>
    <x v="0"/>
    <x v="3"/>
    <x v="3"/>
    <x v="2"/>
    <n v="16525"/>
    <n v="8"/>
    <n v="132200"/>
  </r>
  <r>
    <n v="59"/>
    <x v="4"/>
    <s v="EMP256"/>
    <n v="2021"/>
    <n v="3"/>
    <x v="2"/>
    <s v="36"/>
    <x v="0"/>
    <x v="3"/>
    <x v="3"/>
    <x v="2"/>
    <n v="16525"/>
    <n v="21"/>
    <n v="347025"/>
  </r>
  <r>
    <n v="59"/>
    <x v="4"/>
    <s v="EMP256"/>
    <n v="2021"/>
    <n v="3"/>
    <x v="2"/>
    <s v="37"/>
    <x v="0"/>
    <x v="3"/>
    <x v="3"/>
    <x v="2"/>
    <n v="16525"/>
    <n v="21"/>
    <n v="347025"/>
  </r>
  <r>
    <n v="59"/>
    <x v="4"/>
    <s v="EMP256"/>
    <n v="2021"/>
    <n v="3"/>
    <x v="2"/>
    <s v="38"/>
    <x v="0"/>
    <x v="3"/>
    <x v="3"/>
    <x v="2"/>
    <n v="17010"/>
    <n v="23"/>
    <n v="391230"/>
  </r>
  <r>
    <n v="59"/>
    <x v="4"/>
    <s v="EMP256"/>
    <n v="2021"/>
    <n v="4"/>
    <x v="3"/>
    <s v="39"/>
    <x v="0"/>
    <x v="3"/>
    <x v="3"/>
    <x v="2"/>
    <n v="17010"/>
    <n v="5"/>
    <n v="85050"/>
  </r>
  <r>
    <n v="59"/>
    <x v="4"/>
    <s v="EMP256"/>
    <n v="2021"/>
    <n v="4"/>
    <x v="3"/>
    <s v="40"/>
    <x v="0"/>
    <x v="3"/>
    <x v="3"/>
    <x v="2"/>
    <n v="17010"/>
    <n v="12"/>
    <n v="204120"/>
  </r>
  <r>
    <n v="59"/>
    <x v="4"/>
    <s v="EMP256"/>
    <n v="2021"/>
    <n v="4"/>
    <x v="3"/>
    <s v="41"/>
    <x v="0"/>
    <x v="3"/>
    <x v="3"/>
    <x v="2"/>
    <n v="17010"/>
    <n v="9"/>
    <n v="153090"/>
  </r>
  <r>
    <n v="59"/>
    <x v="4"/>
    <s v="EMP256"/>
    <n v="2021"/>
    <n v="4"/>
    <x v="3"/>
    <s v="42"/>
    <x v="0"/>
    <x v="3"/>
    <x v="3"/>
    <x v="2"/>
    <n v="17010"/>
    <n v="10"/>
    <n v="170100"/>
  </r>
  <r>
    <n v="59"/>
    <x v="4"/>
    <s v="EMP256"/>
    <n v="2021"/>
    <n v="4"/>
    <x v="3"/>
    <s v="43"/>
    <x v="0"/>
    <x v="3"/>
    <x v="3"/>
    <x v="2"/>
    <n v="17010"/>
    <n v="10"/>
    <n v="170100"/>
  </r>
  <r>
    <n v="59"/>
    <x v="4"/>
    <s v="EMP256"/>
    <n v="2021"/>
    <n v="4"/>
    <x v="3"/>
    <s v="44"/>
    <x v="0"/>
    <x v="3"/>
    <x v="3"/>
    <x v="2"/>
    <n v="17010"/>
    <n v="7"/>
    <n v="119070"/>
  </r>
  <r>
    <n v="59"/>
    <x v="4"/>
    <s v="EMP256"/>
    <n v="2021"/>
    <n v="4"/>
    <x v="3"/>
    <s v="45"/>
    <x v="0"/>
    <x v="3"/>
    <x v="3"/>
    <x v="2"/>
    <n v="17010"/>
    <n v="7"/>
    <n v="119070"/>
  </r>
  <r>
    <n v="59"/>
    <x v="4"/>
    <s v="EMP256"/>
    <n v="2021"/>
    <n v="4"/>
    <x v="3"/>
    <s v="46"/>
    <x v="0"/>
    <x v="3"/>
    <x v="3"/>
    <x v="2"/>
    <n v="17010"/>
    <n v="8"/>
    <n v="136080"/>
  </r>
  <r>
    <n v="59"/>
    <x v="4"/>
    <s v="EMP256"/>
    <n v="2021"/>
    <n v="4"/>
    <x v="3"/>
    <s v="47"/>
    <x v="0"/>
    <x v="3"/>
    <x v="3"/>
    <x v="2"/>
    <n v="17010"/>
    <n v="10"/>
    <n v="170100"/>
  </r>
  <r>
    <n v="59"/>
    <x v="4"/>
    <s v="EMP256"/>
    <n v="2021"/>
    <n v="4"/>
    <x v="3"/>
    <s v="48"/>
    <x v="0"/>
    <x v="3"/>
    <x v="3"/>
    <x v="2"/>
    <n v="17010"/>
    <n v="11"/>
    <n v="187110"/>
  </r>
  <r>
    <n v="59"/>
    <x v="4"/>
    <s v="EMP256"/>
    <n v="2021"/>
    <n v="4"/>
    <x v="3"/>
    <s v="49"/>
    <x v="0"/>
    <x v="3"/>
    <x v="3"/>
    <x v="2"/>
    <n v="17010"/>
    <n v="11"/>
    <n v="187110"/>
  </r>
  <r>
    <n v="59"/>
    <x v="4"/>
    <s v="EMP256"/>
    <n v="2021"/>
    <n v="4"/>
    <x v="3"/>
    <s v="50"/>
    <x v="0"/>
    <x v="3"/>
    <x v="3"/>
    <x v="2"/>
    <n v="17010"/>
    <n v="11"/>
    <n v="187110"/>
  </r>
  <r>
    <n v="59"/>
    <x v="4"/>
    <s v="EMP256"/>
    <n v="2021"/>
    <n v="4"/>
    <x v="3"/>
    <s v="51"/>
    <x v="0"/>
    <x v="3"/>
    <x v="3"/>
    <x v="2"/>
    <n v="13995"/>
    <n v="13"/>
    <n v="181935"/>
  </r>
  <r>
    <n v="60"/>
    <x v="4"/>
    <s v="EMP256"/>
    <n v="2020"/>
    <n v="1"/>
    <x v="4"/>
    <s v="0"/>
    <x v="0"/>
    <x v="3"/>
    <x v="3"/>
    <x v="2"/>
    <n v="13995"/>
    <n v="11"/>
    <n v="153945"/>
  </r>
  <r>
    <n v="60"/>
    <x v="4"/>
    <s v="EMP256"/>
    <n v="2020"/>
    <n v="1"/>
    <x v="4"/>
    <s v="1"/>
    <x v="0"/>
    <x v="3"/>
    <x v="3"/>
    <x v="2"/>
    <n v="13995"/>
    <n v="10"/>
    <n v="139950"/>
  </r>
  <r>
    <n v="60"/>
    <x v="4"/>
    <s v="EMP256"/>
    <n v="2020"/>
    <n v="1"/>
    <x v="4"/>
    <s v="2"/>
    <x v="0"/>
    <x v="3"/>
    <x v="3"/>
    <x v="2"/>
    <n v="13995"/>
    <n v="6"/>
    <n v="83970"/>
  </r>
  <r>
    <n v="60"/>
    <x v="4"/>
    <s v="EMP256"/>
    <n v="2020"/>
    <n v="1"/>
    <x v="4"/>
    <s v="3"/>
    <x v="0"/>
    <x v="3"/>
    <x v="3"/>
    <x v="2"/>
    <n v="13995"/>
    <n v="17"/>
    <n v="237915"/>
  </r>
  <r>
    <n v="60"/>
    <x v="4"/>
    <s v="EMP256"/>
    <n v="2020"/>
    <n v="1"/>
    <x v="4"/>
    <s v="4"/>
    <x v="0"/>
    <x v="3"/>
    <x v="3"/>
    <x v="2"/>
    <n v="13995"/>
    <n v="22"/>
    <n v="307890"/>
  </r>
  <r>
    <n v="60"/>
    <x v="4"/>
    <s v="EMP256"/>
    <n v="2020"/>
    <n v="1"/>
    <x v="4"/>
    <s v="5"/>
    <x v="0"/>
    <x v="3"/>
    <x v="3"/>
    <x v="2"/>
    <n v="13995"/>
    <n v="12"/>
    <n v="167940"/>
  </r>
  <r>
    <n v="60"/>
    <x v="4"/>
    <s v="EMP256"/>
    <n v="2020"/>
    <n v="1"/>
    <x v="4"/>
    <s v="6"/>
    <x v="0"/>
    <x v="3"/>
    <x v="3"/>
    <x v="2"/>
    <n v="13995"/>
    <n v="25"/>
    <n v="349875"/>
  </r>
  <r>
    <n v="60"/>
    <x v="4"/>
    <s v="EMP256"/>
    <n v="2020"/>
    <n v="1"/>
    <x v="4"/>
    <s v="7"/>
    <x v="0"/>
    <x v="3"/>
    <x v="3"/>
    <x v="2"/>
    <n v="13995"/>
    <n v="23"/>
    <n v="321885"/>
  </r>
  <r>
    <n v="60"/>
    <x v="4"/>
    <s v="EMP256"/>
    <n v="2020"/>
    <n v="1"/>
    <x v="4"/>
    <s v="8"/>
    <x v="0"/>
    <x v="3"/>
    <x v="3"/>
    <x v="2"/>
    <n v="13995"/>
    <n v="32"/>
    <n v="447840"/>
  </r>
  <r>
    <n v="60"/>
    <x v="4"/>
    <s v="EMP256"/>
    <n v="2020"/>
    <n v="1"/>
    <x v="4"/>
    <s v="9"/>
    <x v="0"/>
    <x v="3"/>
    <x v="3"/>
    <x v="2"/>
    <n v="13995"/>
    <n v="34"/>
    <n v="475830"/>
  </r>
  <r>
    <n v="60"/>
    <x v="4"/>
    <s v="EMP256"/>
    <n v="2020"/>
    <n v="1"/>
    <x v="4"/>
    <s v="10"/>
    <x v="0"/>
    <x v="3"/>
    <x v="3"/>
    <x v="2"/>
    <n v="13995"/>
    <n v="17"/>
    <n v="237915"/>
  </r>
  <r>
    <n v="60"/>
    <x v="4"/>
    <s v="EMP256"/>
    <n v="2020"/>
    <n v="1"/>
    <x v="4"/>
    <s v="11"/>
    <x v="0"/>
    <x v="3"/>
    <x v="3"/>
    <x v="2"/>
    <n v="13995"/>
    <n v="4"/>
    <n v="55980"/>
  </r>
  <r>
    <n v="60"/>
    <x v="4"/>
    <s v="EMP256"/>
    <n v="2020"/>
    <n v="1"/>
    <x v="4"/>
    <s v="12"/>
    <x v="0"/>
    <x v="3"/>
    <x v="3"/>
    <x v="2"/>
    <n v="13995"/>
    <n v="15"/>
    <n v="209925"/>
  </r>
  <r>
    <n v="60"/>
    <x v="4"/>
    <s v="EMP256"/>
    <n v="2020"/>
    <n v="1"/>
    <x v="4"/>
    <s v="13"/>
    <x v="0"/>
    <x v="3"/>
    <x v="3"/>
    <x v="2"/>
    <n v="13995"/>
    <n v="29"/>
    <n v="405855"/>
  </r>
  <r>
    <n v="60"/>
    <x v="4"/>
    <s v="EMP256"/>
    <n v="2020"/>
    <n v="2"/>
    <x v="5"/>
    <s v="14"/>
    <x v="0"/>
    <x v="3"/>
    <x v="3"/>
    <x v="2"/>
    <n v="13995"/>
    <n v="19"/>
    <n v="265905"/>
  </r>
  <r>
    <n v="60"/>
    <x v="4"/>
    <s v="EMP256"/>
    <n v="2020"/>
    <n v="2"/>
    <x v="5"/>
    <s v="15"/>
    <x v="0"/>
    <x v="3"/>
    <x v="3"/>
    <x v="2"/>
    <n v="13995"/>
    <n v="24"/>
    <n v="335880"/>
  </r>
  <r>
    <n v="60"/>
    <x v="4"/>
    <s v="EMP256"/>
    <n v="2020"/>
    <n v="2"/>
    <x v="5"/>
    <s v="16"/>
    <x v="0"/>
    <x v="3"/>
    <x v="3"/>
    <x v="2"/>
    <n v="13995"/>
    <n v="21"/>
    <n v="293895"/>
  </r>
  <r>
    <n v="60"/>
    <x v="4"/>
    <s v="EMP256"/>
    <n v="2020"/>
    <n v="2"/>
    <x v="5"/>
    <s v="17"/>
    <x v="0"/>
    <x v="3"/>
    <x v="3"/>
    <x v="2"/>
    <n v="13995"/>
    <n v="15"/>
    <n v="209925"/>
  </r>
  <r>
    <n v="60"/>
    <x v="4"/>
    <s v="EMP256"/>
    <n v="2020"/>
    <n v="2"/>
    <x v="5"/>
    <s v="18"/>
    <x v="0"/>
    <x v="3"/>
    <x v="3"/>
    <x v="2"/>
    <n v="13995"/>
    <n v="24"/>
    <n v="335880"/>
  </r>
  <r>
    <n v="60"/>
    <x v="4"/>
    <s v="EMP256"/>
    <n v="2020"/>
    <n v="2"/>
    <x v="5"/>
    <s v="19"/>
    <x v="0"/>
    <x v="3"/>
    <x v="3"/>
    <x v="2"/>
    <n v="13995"/>
    <n v="24"/>
    <n v="335880"/>
  </r>
  <r>
    <n v="60"/>
    <x v="4"/>
    <s v="EMP256"/>
    <n v="2020"/>
    <n v="2"/>
    <x v="5"/>
    <s v="20"/>
    <x v="0"/>
    <x v="3"/>
    <x v="3"/>
    <x v="2"/>
    <n v="13995"/>
    <n v="24"/>
    <n v="335880"/>
  </r>
  <r>
    <n v="60"/>
    <x v="4"/>
    <s v="EMP256"/>
    <n v="2020"/>
    <n v="2"/>
    <x v="5"/>
    <s v="21"/>
    <x v="0"/>
    <x v="3"/>
    <x v="3"/>
    <x v="2"/>
    <n v="13995"/>
    <n v="18"/>
    <n v="251910"/>
  </r>
  <r>
    <n v="60"/>
    <x v="4"/>
    <s v="EMP256"/>
    <n v="2020"/>
    <n v="2"/>
    <x v="5"/>
    <s v="22"/>
    <x v="0"/>
    <x v="3"/>
    <x v="3"/>
    <x v="2"/>
    <n v="13995"/>
    <n v="26"/>
    <n v="363870"/>
  </r>
  <r>
    <n v="60"/>
    <x v="4"/>
    <s v="EMP256"/>
    <n v="2020"/>
    <n v="2"/>
    <x v="5"/>
    <s v="23"/>
    <x v="0"/>
    <x v="3"/>
    <x v="3"/>
    <x v="2"/>
    <n v="13995"/>
    <n v="22"/>
    <n v="307890"/>
  </r>
  <r>
    <n v="60"/>
    <x v="4"/>
    <s v="EMP256"/>
    <n v="2020"/>
    <n v="2"/>
    <x v="5"/>
    <s v="24"/>
    <x v="0"/>
    <x v="3"/>
    <x v="3"/>
    <x v="2"/>
    <n v="13995"/>
    <n v="39"/>
    <n v="545805"/>
  </r>
  <r>
    <n v="60"/>
    <x v="4"/>
    <s v="EMP256"/>
    <n v="2020"/>
    <n v="2"/>
    <x v="5"/>
    <s v="25"/>
    <x v="0"/>
    <x v="3"/>
    <x v="3"/>
    <x v="2"/>
    <n v="13995"/>
    <n v="25"/>
    <n v="349875"/>
  </r>
  <r>
    <n v="60"/>
    <x v="4"/>
    <s v="EMP256"/>
    <n v="2020"/>
    <n v="3"/>
    <x v="6"/>
    <s v="26"/>
    <x v="0"/>
    <x v="3"/>
    <x v="3"/>
    <x v="2"/>
    <n v="13995"/>
    <n v="13"/>
    <n v="181935"/>
  </r>
  <r>
    <n v="60"/>
    <x v="4"/>
    <s v="EMP256"/>
    <n v="2020"/>
    <n v="3"/>
    <x v="6"/>
    <s v="27"/>
    <x v="0"/>
    <x v="3"/>
    <x v="3"/>
    <x v="2"/>
    <n v="13995"/>
    <n v="4"/>
    <n v="55980"/>
  </r>
  <r>
    <n v="60"/>
    <x v="4"/>
    <s v="EMP256"/>
    <n v="2020"/>
    <n v="3"/>
    <x v="6"/>
    <s v="28"/>
    <x v="0"/>
    <x v="3"/>
    <x v="3"/>
    <x v="2"/>
    <n v="13995"/>
    <n v="8"/>
    <n v="111960"/>
  </r>
  <r>
    <n v="60"/>
    <x v="4"/>
    <s v="EMP256"/>
    <n v="2020"/>
    <n v="3"/>
    <x v="6"/>
    <s v="29"/>
    <x v="0"/>
    <x v="3"/>
    <x v="3"/>
    <x v="2"/>
    <n v="13995"/>
    <n v="13"/>
    <n v="181935"/>
  </r>
  <r>
    <n v="60"/>
    <x v="4"/>
    <s v="EMP256"/>
    <n v="2020"/>
    <n v="3"/>
    <x v="6"/>
    <s v="30"/>
    <x v="0"/>
    <x v="3"/>
    <x v="3"/>
    <x v="2"/>
    <n v="13995"/>
    <n v="13"/>
    <n v="181935"/>
  </r>
  <r>
    <n v="60"/>
    <x v="4"/>
    <s v="EMP256"/>
    <n v="2020"/>
    <n v="3"/>
    <x v="6"/>
    <s v="31"/>
    <x v="0"/>
    <x v="3"/>
    <x v="3"/>
    <x v="2"/>
    <n v="13995"/>
    <n v="10"/>
    <n v="139950"/>
  </r>
  <r>
    <n v="60"/>
    <x v="4"/>
    <s v="EMP256"/>
    <n v="2020"/>
    <n v="3"/>
    <x v="6"/>
    <s v="32"/>
    <x v="0"/>
    <x v="3"/>
    <x v="3"/>
    <x v="2"/>
    <n v="13995"/>
    <n v="15"/>
    <n v="209925"/>
  </r>
  <r>
    <n v="60"/>
    <x v="4"/>
    <s v="EMP256"/>
    <n v="2020"/>
    <n v="3"/>
    <x v="6"/>
    <s v="33"/>
    <x v="0"/>
    <x v="3"/>
    <x v="3"/>
    <x v="2"/>
    <n v="13995"/>
    <n v="12"/>
    <n v="167940"/>
  </r>
  <r>
    <n v="60"/>
    <x v="4"/>
    <s v="EMP256"/>
    <n v="2020"/>
    <n v="3"/>
    <x v="6"/>
    <s v="34"/>
    <x v="0"/>
    <x v="3"/>
    <x v="3"/>
    <x v="2"/>
    <n v="13995"/>
    <n v="16"/>
    <n v="223920"/>
  </r>
  <r>
    <n v="60"/>
    <x v="4"/>
    <s v="EMP256"/>
    <n v="2020"/>
    <n v="3"/>
    <x v="6"/>
    <s v="35"/>
    <x v="0"/>
    <x v="3"/>
    <x v="3"/>
    <x v="2"/>
    <n v="13995"/>
    <n v="14"/>
    <n v="195930"/>
  </r>
  <r>
    <n v="60"/>
    <x v="4"/>
    <s v="EMP256"/>
    <n v="2020"/>
    <n v="3"/>
    <x v="6"/>
    <s v="36"/>
    <x v="0"/>
    <x v="3"/>
    <x v="3"/>
    <x v="2"/>
    <n v="13995"/>
    <n v="5"/>
    <n v="69975"/>
  </r>
  <r>
    <n v="60"/>
    <x v="4"/>
    <s v="EMP256"/>
    <n v="2020"/>
    <n v="3"/>
    <x v="6"/>
    <s v="37"/>
    <x v="0"/>
    <x v="3"/>
    <x v="3"/>
    <x v="2"/>
    <n v="13995"/>
    <n v="31"/>
    <n v="433845"/>
  </r>
  <r>
    <n v="60"/>
    <x v="4"/>
    <s v="EMP256"/>
    <n v="2020"/>
    <n v="3"/>
    <x v="6"/>
    <s v="38"/>
    <x v="0"/>
    <x v="3"/>
    <x v="3"/>
    <x v="2"/>
    <n v="14550"/>
    <n v="24"/>
    <n v="349200"/>
  </r>
  <r>
    <n v="60"/>
    <x v="4"/>
    <s v="EMP256"/>
    <n v="2020"/>
    <n v="4"/>
    <x v="7"/>
    <s v="39"/>
    <x v="0"/>
    <x v="3"/>
    <x v="3"/>
    <x v="2"/>
    <n v="14550"/>
    <n v="10"/>
    <n v="145500"/>
  </r>
  <r>
    <n v="60"/>
    <x v="4"/>
    <s v="EMP256"/>
    <n v="2020"/>
    <n v="4"/>
    <x v="7"/>
    <s v="40"/>
    <x v="0"/>
    <x v="3"/>
    <x v="3"/>
    <x v="2"/>
    <n v="14550"/>
    <n v="11"/>
    <n v="160050"/>
  </r>
  <r>
    <n v="60"/>
    <x v="4"/>
    <s v="EMP256"/>
    <n v="2020"/>
    <n v="4"/>
    <x v="7"/>
    <s v="41"/>
    <x v="0"/>
    <x v="3"/>
    <x v="3"/>
    <x v="2"/>
    <n v="14550"/>
    <n v="7"/>
    <n v="101850"/>
  </r>
  <r>
    <n v="60"/>
    <x v="4"/>
    <s v="EMP256"/>
    <n v="2020"/>
    <n v="4"/>
    <x v="7"/>
    <s v="42"/>
    <x v="0"/>
    <x v="3"/>
    <x v="3"/>
    <x v="2"/>
    <n v="14550"/>
    <n v="5"/>
    <n v="72750"/>
  </r>
  <r>
    <n v="60"/>
    <x v="4"/>
    <s v="EMP256"/>
    <n v="2020"/>
    <n v="4"/>
    <x v="7"/>
    <s v="43"/>
    <x v="0"/>
    <x v="3"/>
    <x v="3"/>
    <x v="2"/>
    <n v="14550"/>
    <n v="7"/>
    <n v="101850"/>
  </r>
  <r>
    <n v="60"/>
    <x v="4"/>
    <s v="EMP256"/>
    <n v="2020"/>
    <n v="4"/>
    <x v="7"/>
    <s v="44"/>
    <x v="0"/>
    <x v="3"/>
    <x v="3"/>
    <x v="2"/>
    <n v="14550"/>
    <n v="7"/>
    <n v="101850"/>
  </r>
  <r>
    <n v="60"/>
    <x v="4"/>
    <s v="EMP256"/>
    <n v="2020"/>
    <n v="4"/>
    <x v="7"/>
    <s v="45"/>
    <x v="0"/>
    <x v="3"/>
    <x v="3"/>
    <x v="2"/>
    <n v="14550"/>
    <n v="6"/>
    <n v="87300"/>
  </r>
  <r>
    <n v="60"/>
    <x v="4"/>
    <s v="EMP256"/>
    <n v="2020"/>
    <n v="4"/>
    <x v="7"/>
    <s v="46"/>
    <x v="0"/>
    <x v="3"/>
    <x v="3"/>
    <x v="2"/>
    <n v="14550"/>
    <n v="9"/>
    <n v="130950"/>
  </r>
  <r>
    <n v="60"/>
    <x v="4"/>
    <s v="EMP256"/>
    <n v="2020"/>
    <n v="4"/>
    <x v="7"/>
    <s v="47"/>
    <x v="0"/>
    <x v="3"/>
    <x v="3"/>
    <x v="2"/>
    <n v="14550"/>
    <n v="8"/>
    <n v="116400"/>
  </r>
  <r>
    <n v="60"/>
    <x v="4"/>
    <s v="EMP256"/>
    <n v="2020"/>
    <n v="4"/>
    <x v="7"/>
    <s v="48"/>
    <x v="0"/>
    <x v="3"/>
    <x v="3"/>
    <x v="2"/>
    <n v="14550"/>
    <n v="13"/>
    <n v="189150"/>
  </r>
  <r>
    <n v="60"/>
    <x v="4"/>
    <s v="EMP256"/>
    <n v="2020"/>
    <n v="4"/>
    <x v="7"/>
    <s v="49"/>
    <x v="0"/>
    <x v="3"/>
    <x v="3"/>
    <x v="2"/>
    <n v="14550"/>
    <n v="8"/>
    <n v="116400"/>
  </r>
  <r>
    <n v="60"/>
    <x v="4"/>
    <s v="EMP256"/>
    <n v="2020"/>
    <n v="4"/>
    <x v="7"/>
    <s v="50"/>
    <x v="0"/>
    <x v="3"/>
    <x v="3"/>
    <x v="2"/>
    <n v="14550"/>
    <n v="13"/>
    <n v="189150"/>
  </r>
  <r>
    <n v="60"/>
    <x v="4"/>
    <s v="EMP256"/>
    <n v="2020"/>
    <n v="4"/>
    <x v="7"/>
    <s v="51"/>
    <x v="0"/>
    <x v="3"/>
    <x v="3"/>
    <x v="2"/>
    <n v="14550"/>
    <n v="12"/>
    <n v="174600"/>
  </r>
  <r>
    <n v="61"/>
    <x v="1"/>
    <s v="EMP290"/>
    <n v="2021"/>
    <n v="1"/>
    <x v="0"/>
    <s v="0"/>
    <x v="1"/>
    <x v="0"/>
    <x v="4"/>
    <x v="1"/>
    <n v="16989"/>
    <n v="11"/>
    <n v="186879"/>
  </r>
  <r>
    <n v="61"/>
    <x v="1"/>
    <s v="EMP290"/>
    <n v="2021"/>
    <n v="1"/>
    <x v="0"/>
    <s v="1"/>
    <x v="1"/>
    <x v="0"/>
    <x v="4"/>
    <x v="1"/>
    <n v="16989"/>
    <n v="6"/>
    <n v="101934"/>
  </r>
  <r>
    <n v="61"/>
    <x v="1"/>
    <s v="EMP290"/>
    <n v="2021"/>
    <n v="1"/>
    <x v="0"/>
    <s v="2"/>
    <x v="1"/>
    <x v="0"/>
    <x v="4"/>
    <x v="1"/>
    <n v="16989"/>
    <n v="9"/>
    <n v="152901"/>
  </r>
  <r>
    <n v="61"/>
    <x v="1"/>
    <s v="EMP290"/>
    <n v="2021"/>
    <n v="1"/>
    <x v="0"/>
    <s v="3"/>
    <x v="1"/>
    <x v="0"/>
    <x v="4"/>
    <x v="1"/>
    <n v="16989"/>
    <n v="19"/>
    <n v="322791"/>
  </r>
  <r>
    <n v="61"/>
    <x v="1"/>
    <s v="EMP290"/>
    <n v="2021"/>
    <n v="1"/>
    <x v="0"/>
    <s v="4"/>
    <x v="1"/>
    <x v="0"/>
    <x v="4"/>
    <x v="1"/>
    <n v="16989"/>
    <n v="25"/>
    <n v="424725"/>
  </r>
  <r>
    <n v="61"/>
    <x v="1"/>
    <s v="EMP290"/>
    <n v="2021"/>
    <n v="1"/>
    <x v="0"/>
    <s v="5"/>
    <x v="1"/>
    <x v="0"/>
    <x v="4"/>
    <x v="1"/>
    <n v="16989"/>
    <n v="11"/>
    <n v="186879"/>
  </r>
  <r>
    <n v="61"/>
    <x v="1"/>
    <s v="EMP290"/>
    <n v="2021"/>
    <n v="1"/>
    <x v="0"/>
    <s v="6"/>
    <x v="1"/>
    <x v="0"/>
    <x v="4"/>
    <x v="1"/>
    <n v="16989"/>
    <n v="11"/>
    <n v="186879"/>
  </r>
  <r>
    <n v="61"/>
    <x v="1"/>
    <s v="EMP290"/>
    <n v="2021"/>
    <n v="1"/>
    <x v="0"/>
    <s v="7"/>
    <x v="1"/>
    <x v="0"/>
    <x v="4"/>
    <x v="1"/>
    <n v="16989"/>
    <n v="21"/>
    <n v="356769"/>
  </r>
  <r>
    <n v="61"/>
    <x v="1"/>
    <s v="EMP290"/>
    <n v="2021"/>
    <n v="1"/>
    <x v="0"/>
    <s v="8"/>
    <x v="1"/>
    <x v="0"/>
    <x v="4"/>
    <x v="1"/>
    <n v="16989"/>
    <n v="24"/>
    <n v="407736"/>
  </r>
  <r>
    <n v="61"/>
    <x v="1"/>
    <s v="EMP290"/>
    <n v="2021"/>
    <n v="1"/>
    <x v="0"/>
    <s v="9"/>
    <x v="1"/>
    <x v="0"/>
    <x v="4"/>
    <x v="1"/>
    <n v="16989"/>
    <n v="23"/>
    <n v="390747"/>
  </r>
  <r>
    <n v="61"/>
    <x v="1"/>
    <s v="EMP290"/>
    <n v="2021"/>
    <n v="1"/>
    <x v="0"/>
    <s v="10"/>
    <x v="1"/>
    <x v="0"/>
    <x v="4"/>
    <x v="1"/>
    <n v="16989"/>
    <n v="17"/>
    <n v="288813"/>
  </r>
  <r>
    <n v="61"/>
    <x v="1"/>
    <s v="EMP290"/>
    <n v="2021"/>
    <n v="1"/>
    <x v="0"/>
    <s v="11"/>
    <x v="1"/>
    <x v="0"/>
    <x v="4"/>
    <x v="1"/>
    <n v="16989"/>
    <n v="18"/>
    <n v="305802"/>
  </r>
  <r>
    <n v="61"/>
    <x v="1"/>
    <s v="EMP290"/>
    <n v="2021"/>
    <n v="1"/>
    <x v="0"/>
    <s v="12"/>
    <x v="1"/>
    <x v="0"/>
    <x v="4"/>
    <x v="1"/>
    <n v="16989"/>
    <n v="24"/>
    <n v="407736"/>
  </r>
  <r>
    <n v="61"/>
    <x v="1"/>
    <s v="EMP290"/>
    <n v="2021"/>
    <n v="1"/>
    <x v="0"/>
    <s v="13"/>
    <x v="1"/>
    <x v="0"/>
    <x v="4"/>
    <x v="1"/>
    <n v="16989"/>
    <n v="19"/>
    <n v="322791"/>
  </r>
  <r>
    <n v="61"/>
    <x v="1"/>
    <s v="EMP290"/>
    <n v="2021"/>
    <n v="2"/>
    <x v="1"/>
    <s v="14"/>
    <x v="1"/>
    <x v="0"/>
    <x v="4"/>
    <x v="1"/>
    <n v="16989"/>
    <n v="10"/>
    <n v="169890"/>
  </r>
  <r>
    <n v="61"/>
    <x v="1"/>
    <s v="EMP290"/>
    <n v="2021"/>
    <n v="2"/>
    <x v="1"/>
    <s v="15"/>
    <x v="1"/>
    <x v="0"/>
    <x v="4"/>
    <x v="1"/>
    <n v="16989"/>
    <n v="14"/>
    <n v="237846"/>
  </r>
  <r>
    <n v="61"/>
    <x v="1"/>
    <s v="EMP290"/>
    <n v="2021"/>
    <n v="2"/>
    <x v="1"/>
    <s v="16"/>
    <x v="1"/>
    <x v="0"/>
    <x v="4"/>
    <x v="1"/>
    <n v="16989"/>
    <n v="21"/>
    <n v="356769"/>
  </r>
  <r>
    <n v="61"/>
    <x v="1"/>
    <s v="EMP290"/>
    <n v="2021"/>
    <n v="2"/>
    <x v="1"/>
    <s v="17"/>
    <x v="1"/>
    <x v="0"/>
    <x v="4"/>
    <x v="1"/>
    <n v="16989"/>
    <n v="27"/>
    <n v="458703"/>
  </r>
  <r>
    <n v="61"/>
    <x v="1"/>
    <s v="EMP290"/>
    <n v="2021"/>
    <n v="2"/>
    <x v="1"/>
    <s v="18"/>
    <x v="1"/>
    <x v="0"/>
    <x v="4"/>
    <x v="1"/>
    <n v="16989"/>
    <n v="23"/>
    <n v="390747"/>
  </r>
  <r>
    <n v="61"/>
    <x v="1"/>
    <s v="EMP290"/>
    <n v="2021"/>
    <n v="2"/>
    <x v="1"/>
    <s v="19"/>
    <x v="1"/>
    <x v="0"/>
    <x v="4"/>
    <x v="1"/>
    <n v="16989"/>
    <n v="35"/>
    <n v="594615"/>
  </r>
  <r>
    <n v="61"/>
    <x v="1"/>
    <s v="EMP290"/>
    <n v="2021"/>
    <n v="2"/>
    <x v="1"/>
    <s v="20"/>
    <x v="1"/>
    <x v="0"/>
    <x v="4"/>
    <x v="1"/>
    <n v="16989"/>
    <n v="31"/>
    <n v="526659"/>
  </r>
  <r>
    <n v="61"/>
    <x v="1"/>
    <s v="EMP290"/>
    <n v="2021"/>
    <n v="2"/>
    <x v="1"/>
    <s v="21"/>
    <x v="1"/>
    <x v="0"/>
    <x v="4"/>
    <x v="1"/>
    <n v="16989"/>
    <n v="21"/>
    <n v="356769"/>
  </r>
  <r>
    <n v="61"/>
    <x v="1"/>
    <s v="EMP290"/>
    <n v="2021"/>
    <n v="2"/>
    <x v="1"/>
    <s v="22"/>
    <x v="1"/>
    <x v="0"/>
    <x v="4"/>
    <x v="1"/>
    <n v="16989"/>
    <n v="54"/>
    <n v="917406"/>
  </r>
  <r>
    <n v="61"/>
    <x v="1"/>
    <s v="EMP290"/>
    <n v="2021"/>
    <n v="2"/>
    <x v="1"/>
    <s v="23"/>
    <x v="1"/>
    <x v="0"/>
    <x v="4"/>
    <x v="1"/>
    <n v="16989"/>
    <n v="25"/>
    <n v="424725"/>
  </r>
  <r>
    <n v="61"/>
    <x v="1"/>
    <s v="EMP290"/>
    <n v="2021"/>
    <n v="2"/>
    <x v="1"/>
    <s v="24"/>
    <x v="1"/>
    <x v="0"/>
    <x v="4"/>
    <x v="1"/>
    <n v="16989"/>
    <n v="35"/>
    <n v="594615"/>
  </r>
  <r>
    <n v="61"/>
    <x v="1"/>
    <s v="EMP290"/>
    <n v="2021"/>
    <n v="2"/>
    <x v="1"/>
    <s v="25"/>
    <x v="1"/>
    <x v="0"/>
    <x v="4"/>
    <x v="1"/>
    <n v="16989"/>
    <n v="26"/>
    <n v="441714"/>
  </r>
  <r>
    <n v="61"/>
    <x v="1"/>
    <s v="EMP290"/>
    <n v="2021"/>
    <n v="3"/>
    <x v="2"/>
    <s v="26"/>
    <x v="1"/>
    <x v="0"/>
    <x v="4"/>
    <x v="1"/>
    <n v="16989"/>
    <n v="9"/>
    <n v="152901"/>
  </r>
  <r>
    <n v="61"/>
    <x v="1"/>
    <s v="EMP290"/>
    <n v="2021"/>
    <n v="3"/>
    <x v="2"/>
    <s v="27"/>
    <x v="1"/>
    <x v="0"/>
    <x v="4"/>
    <x v="1"/>
    <n v="16989"/>
    <n v="9"/>
    <n v="152901"/>
  </r>
  <r>
    <n v="61"/>
    <x v="1"/>
    <s v="EMP290"/>
    <n v="2021"/>
    <n v="3"/>
    <x v="2"/>
    <s v="28"/>
    <x v="1"/>
    <x v="0"/>
    <x v="4"/>
    <x v="1"/>
    <n v="16989"/>
    <n v="4"/>
    <n v="67956"/>
  </r>
  <r>
    <n v="61"/>
    <x v="1"/>
    <s v="EMP290"/>
    <n v="2021"/>
    <n v="3"/>
    <x v="2"/>
    <s v="29"/>
    <x v="1"/>
    <x v="0"/>
    <x v="4"/>
    <x v="1"/>
    <n v="16989"/>
    <n v="3"/>
    <n v="50967"/>
  </r>
  <r>
    <n v="61"/>
    <x v="1"/>
    <s v="EMP290"/>
    <n v="2021"/>
    <n v="3"/>
    <x v="2"/>
    <s v="30"/>
    <x v="1"/>
    <x v="0"/>
    <x v="4"/>
    <x v="1"/>
    <n v="16989"/>
    <n v="4"/>
    <n v="67956"/>
  </r>
  <r>
    <n v="61"/>
    <x v="1"/>
    <s v="EMP290"/>
    <n v="2021"/>
    <n v="3"/>
    <x v="2"/>
    <s v="31"/>
    <x v="1"/>
    <x v="0"/>
    <x v="4"/>
    <x v="1"/>
    <n v="16989"/>
    <n v="9"/>
    <n v="152901"/>
  </r>
  <r>
    <n v="61"/>
    <x v="1"/>
    <s v="EMP290"/>
    <n v="2021"/>
    <n v="3"/>
    <x v="2"/>
    <s v="32"/>
    <x v="1"/>
    <x v="0"/>
    <x v="4"/>
    <x v="1"/>
    <n v="16989"/>
    <n v="10"/>
    <n v="169890"/>
  </r>
  <r>
    <n v="61"/>
    <x v="1"/>
    <s v="EMP290"/>
    <n v="2021"/>
    <n v="3"/>
    <x v="2"/>
    <s v="33"/>
    <x v="1"/>
    <x v="0"/>
    <x v="4"/>
    <x v="1"/>
    <n v="16989"/>
    <n v="10"/>
    <n v="169890"/>
  </r>
  <r>
    <n v="61"/>
    <x v="1"/>
    <s v="EMP290"/>
    <n v="2021"/>
    <n v="3"/>
    <x v="2"/>
    <s v="34"/>
    <x v="1"/>
    <x v="0"/>
    <x v="4"/>
    <x v="1"/>
    <n v="16989"/>
    <n v="8"/>
    <n v="135912"/>
  </r>
  <r>
    <n v="61"/>
    <x v="1"/>
    <s v="EMP290"/>
    <n v="2021"/>
    <n v="3"/>
    <x v="2"/>
    <s v="35"/>
    <x v="1"/>
    <x v="0"/>
    <x v="4"/>
    <x v="1"/>
    <n v="16989"/>
    <n v="14"/>
    <n v="237846"/>
  </r>
  <r>
    <n v="61"/>
    <x v="1"/>
    <s v="EMP290"/>
    <n v="2021"/>
    <n v="3"/>
    <x v="2"/>
    <s v="36"/>
    <x v="1"/>
    <x v="0"/>
    <x v="4"/>
    <x v="1"/>
    <n v="16989"/>
    <n v="9"/>
    <n v="152901"/>
  </r>
  <r>
    <n v="61"/>
    <x v="1"/>
    <s v="EMP290"/>
    <n v="2021"/>
    <n v="3"/>
    <x v="2"/>
    <s v="37"/>
    <x v="1"/>
    <x v="0"/>
    <x v="4"/>
    <x v="1"/>
    <n v="16989"/>
    <n v="14"/>
    <n v="237846"/>
  </r>
  <r>
    <n v="61"/>
    <x v="1"/>
    <s v="EMP290"/>
    <n v="2021"/>
    <n v="3"/>
    <x v="2"/>
    <s v="38"/>
    <x v="1"/>
    <x v="0"/>
    <x v="4"/>
    <x v="1"/>
    <n v="16989"/>
    <n v="18"/>
    <n v="305802"/>
  </r>
  <r>
    <n v="61"/>
    <x v="1"/>
    <s v="EMP290"/>
    <n v="2021"/>
    <n v="4"/>
    <x v="3"/>
    <s v="39"/>
    <x v="1"/>
    <x v="0"/>
    <x v="4"/>
    <x v="1"/>
    <n v="16989"/>
    <n v="3"/>
    <n v="50967"/>
  </r>
  <r>
    <n v="61"/>
    <x v="1"/>
    <s v="EMP290"/>
    <n v="2021"/>
    <n v="4"/>
    <x v="3"/>
    <s v="40"/>
    <x v="1"/>
    <x v="0"/>
    <x v="4"/>
    <x v="1"/>
    <n v="16989"/>
    <n v="7"/>
    <n v="118923"/>
  </r>
  <r>
    <n v="61"/>
    <x v="1"/>
    <s v="EMP290"/>
    <n v="2021"/>
    <n v="4"/>
    <x v="3"/>
    <s v="41"/>
    <x v="1"/>
    <x v="0"/>
    <x v="4"/>
    <x v="1"/>
    <n v="16989"/>
    <n v="5"/>
    <n v="84945"/>
  </r>
  <r>
    <n v="61"/>
    <x v="1"/>
    <s v="EMP290"/>
    <n v="2021"/>
    <n v="4"/>
    <x v="3"/>
    <s v="42"/>
    <x v="1"/>
    <x v="0"/>
    <x v="4"/>
    <x v="1"/>
    <n v="16989"/>
    <n v="14"/>
    <n v="237846"/>
  </r>
  <r>
    <n v="61"/>
    <x v="1"/>
    <s v="EMP290"/>
    <n v="2021"/>
    <n v="4"/>
    <x v="3"/>
    <s v="43"/>
    <x v="1"/>
    <x v="0"/>
    <x v="4"/>
    <x v="1"/>
    <n v="16989"/>
    <n v="9"/>
    <n v="152901"/>
  </r>
  <r>
    <n v="61"/>
    <x v="1"/>
    <s v="EMP290"/>
    <n v="2021"/>
    <n v="4"/>
    <x v="3"/>
    <s v="44"/>
    <x v="1"/>
    <x v="0"/>
    <x v="4"/>
    <x v="1"/>
    <n v="16989"/>
    <n v="5"/>
    <n v="84945"/>
  </r>
  <r>
    <n v="61"/>
    <x v="1"/>
    <s v="EMP290"/>
    <n v="2021"/>
    <n v="4"/>
    <x v="3"/>
    <s v="45"/>
    <x v="1"/>
    <x v="0"/>
    <x v="4"/>
    <x v="1"/>
    <n v="16989"/>
    <n v="12"/>
    <n v="203868"/>
  </r>
  <r>
    <n v="61"/>
    <x v="1"/>
    <s v="EMP290"/>
    <n v="2021"/>
    <n v="4"/>
    <x v="3"/>
    <s v="46"/>
    <x v="1"/>
    <x v="0"/>
    <x v="4"/>
    <x v="1"/>
    <n v="16989"/>
    <n v="8"/>
    <n v="135912"/>
  </r>
  <r>
    <n v="61"/>
    <x v="1"/>
    <s v="EMP290"/>
    <n v="2021"/>
    <n v="4"/>
    <x v="3"/>
    <s v="47"/>
    <x v="1"/>
    <x v="0"/>
    <x v="4"/>
    <x v="1"/>
    <n v="16989"/>
    <n v="11"/>
    <n v="186879"/>
  </r>
  <r>
    <n v="61"/>
    <x v="1"/>
    <s v="EMP290"/>
    <n v="2021"/>
    <n v="4"/>
    <x v="3"/>
    <s v="48"/>
    <x v="1"/>
    <x v="0"/>
    <x v="4"/>
    <x v="1"/>
    <n v="16989"/>
    <n v="12"/>
    <n v="203868"/>
  </r>
  <r>
    <n v="61"/>
    <x v="1"/>
    <s v="EMP290"/>
    <n v="2021"/>
    <n v="4"/>
    <x v="3"/>
    <s v="49"/>
    <x v="1"/>
    <x v="0"/>
    <x v="4"/>
    <x v="1"/>
    <n v="16989"/>
    <n v="13"/>
    <n v="220857"/>
  </r>
  <r>
    <n v="61"/>
    <x v="1"/>
    <s v="EMP290"/>
    <n v="2021"/>
    <n v="4"/>
    <x v="3"/>
    <s v="50"/>
    <x v="1"/>
    <x v="0"/>
    <x v="4"/>
    <x v="1"/>
    <n v="16989"/>
    <n v="11"/>
    <n v="186879"/>
  </r>
  <r>
    <n v="61"/>
    <x v="1"/>
    <s v="EMP290"/>
    <n v="2021"/>
    <n v="4"/>
    <x v="3"/>
    <s v="51"/>
    <x v="1"/>
    <x v="0"/>
    <x v="4"/>
    <x v="1"/>
    <n v="16989"/>
    <n v="9"/>
    <n v="152901"/>
  </r>
  <r>
    <n v="62"/>
    <x v="1"/>
    <s v="EMP290"/>
    <n v="2020"/>
    <n v="1"/>
    <x v="4"/>
    <s v="0"/>
    <x v="1"/>
    <x v="0"/>
    <x v="4"/>
    <x v="1"/>
    <n v="14786"/>
    <n v="5"/>
    <n v="73930"/>
  </r>
  <r>
    <n v="62"/>
    <x v="1"/>
    <s v="EMP290"/>
    <n v="2020"/>
    <n v="1"/>
    <x v="4"/>
    <s v="1"/>
    <x v="1"/>
    <x v="0"/>
    <x v="4"/>
    <x v="1"/>
    <n v="14786"/>
    <n v="6"/>
    <n v="88716"/>
  </r>
  <r>
    <n v="62"/>
    <x v="1"/>
    <s v="EMP290"/>
    <n v="2020"/>
    <n v="1"/>
    <x v="4"/>
    <s v="2"/>
    <x v="1"/>
    <x v="0"/>
    <x v="4"/>
    <x v="1"/>
    <n v="14786"/>
    <n v="12"/>
    <n v="177432"/>
  </r>
  <r>
    <n v="62"/>
    <x v="1"/>
    <s v="EMP290"/>
    <n v="2020"/>
    <n v="1"/>
    <x v="4"/>
    <s v="3"/>
    <x v="1"/>
    <x v="0"/>
    <x v="4"/>
    <x v="1"/>
    <n v="14786"/>
    <n v="15"/>
    <n v="221790"/>
  </r>
  <r>
    <n v="62"/>
    <x v="1"/>
    <s v="EMP290"/>
    <n v="2020"/>
    <n v="1"/>
    <x v="4"/>
    <s v="4"/>
    <x v="1"/>
    <x v="0"/>
    <x v="4"/>
    <x v="1"/>
    <n v="14786"/>
    <n v="13"/>
    <n v="192218"/>
  </r>
  <r>
    <n v="62"/>
    <x v="1"/>
    <s v="EMP290"/>
    <n v="2020"/>
    <n v="1"/>
    <x v="4"/>
    <s v="5"/>
    <x v="1"/>
    <x v="0"/>
    <x v="4"/>
    <x v="1"/>
    <n v="14786"/>
    <n v="15"/>
    <n v="221790"/>
  </r>
  <r>
    <n v="62"/>
    <x v="1"/>
    <s v="EMP290"/>
    <n v="2020"/>
    <n v="1"/>
    <x v="4"/>
    <s v="6"/>
    <x v="1"/>
    <x v="0"/>
    <x v="4"/>
    <x v="1"/>
    <n v="14786"/>
    <n v="22"/>
    <n v="325292"/>
  </r>
  <r>
    <n v="62"/>
    <x v="1"/>
    <s v="EMP290"/>
    <n v="2020"/>
    <n v="1"/>
    <x v="4"/>
    <s v="7"/>
    <x v="1"/>
    <x v="0"/>
    <x v="4"/>
    <x v="1"/>
    <n v="14786"/>
    <n v="30"/>
    <n v="443580"/>
  </r>
  <r>
    <n v="62"/>
    <x v="1"/>
    <s v="EMP290"/>
    <n v="2020"/>
    <n v="1"/>
    <x v="4"/>
    <s v="8"/>
    <x v="1"/>
    <x v="0"/>
    <x v="4"/>
    <x v="1"/>
    <n v="14786"/>
    <n v="29"/>
    <n v="428794"/>
  </r>
  <r>
    <n v="62"/>
    <x v="1"/>
    <s v="EMP290"/>
    <n v="2020"/>
    <n v="1"/>
    <x v="4"/>
    <s v="9"/>
    <x v="1"/>
    <x v="0"/>
    <x v="4"/>
    <x v="1"/>
    <n v="14786"/>
    <n v="9"/>
    <n v="133074"/>
  </r>
  <r>
    <n v="62"/>
    <x v="1"/>
    <s v="EMP290"/>
    <n v="2020"/>
    <n v="1"/>
    <x v="4"/>
    <s v="10"/>
    <x v="1"/>
    <x v="0"/>
    <x v="4"/>
    <x v="1"/>
    <n v="14786"/>
    <n v="10"/>
    <n v="147860"/>
  </r>
  <r>
    <n v="62"/>
    <x v="1"/>
    <s v="EMP290"/>
    <n v="2020"/>
    <n v="1"/>
    <x v="4"/>
    <s v="11"/>
    <x v="1"/>
    <x v="0"/>
    <x v="4"/>
    <x v="1"/>
    <n v="14786"/>
    <n v="16"/>
    <n v="236576"/>
  </r>
  <r>
    <n v="62"/>
    <x v="1"/>
    <s v="EMP290"/>
    <n v="2020"/>
    <n v="1"/>
    <x v="4"/>
    <s v="12"/>
    <x v="1"/>
    <x v="0"/>
    <x v="4"/>
    <x v="1"/>
    <n v="14786"/>
    <n v="21"/>
    <n v="310506"/>
  </r>
  <r>
    <n v="62"/>
    <x v="1"/>
    <s v="EMP290"/>
    <n v="2020"/>
    <n v="1"/>
    <x v="4"/>
    <s v="13"/>
    <x v="1"/>
    <x v="0"/>
    <x v="4"/>
    <x v="1"/>
    <n v="14786"/>
    <n v="21"/>
    <n v="310506"/>
  </r>
  <r>
    <n v="62"/>
    <x v="1"/>
    <s v="EMP290"/>
    <n v="2020"/>
    <n v="2"/>
    <x v="5"/>
    <s v="14"/>
    <x v="1"/>
    <x v="0"/>
    <x v="4"/>
    <x v="1"/>
    <n v="14786"/>
    <n v="16"/>
    <n v="236576"/>
  </r>
  <r>
    <n v="62"/>
    <x v="1"/>
    <s v="EMP290"/>
    <n v="2020"/>
    <n v="2"/>
    <x v="5"/>
    <s v="15"/>
    <x v="1"/>
    <x v="0"/>
    <x v="4"/>
    <x v="1"/>
    <n v="14786"/>
    <n v="15"/>
    <n v="221790"/>
  </r>
  <r>
    <n v="62"/>
    <x v="1"/>
    <s v="EMP290"/>
    <n v="2020"/>
    <n v="2"/>
    <x v="5"/>
    <s v="16"/>
    <x v="1"/>
    <x v="0"/>
    <x v="4"/>
    <x v="1"/>
    <n v="14786"/>
    <n v="18"/>
    <n v="266148"/>
  </r>
  <r>
    <n v="62"/>
    <x v="1"/>
    <s v="EMP290"/>
    <n v="2020"/>
    <n v="2"/>
    <x v="5"/>
    <s v="17"/>
    <x v="1"/>
    <x v="0"/>
    <x v="4"/>
    <x v="1"/>
    <n v="14786"/>
    <n v="44"/>
    <n v="650584"/>
  </r>
  <r>
    <n v="62"/>
    <x v="1"/>
    <s v="EMP290"/>
    <n v="2020"/>
    <n v="2"/>
    <x v="5"/>
    <s v="18"/>
    <x v="1"/>
    <x v="0"/>
    <x v="4"/>
    <x v="1"/>
    <n v="14786"/>
    <n v="28"/>
    <n v="414008"/>
  </r>
  <r>
    <n v="62"/>
    <x v="1"/>
    <s v="EMP290"/>
    <n v="2020"/>
    <n v="2"/>
    <x v="5"/>
    <s v="19"/>
    <x v="1"/>
    <x v="0"/>
    <x v="4"/>
    <x v="1"/>
    <n v="14786"/>
    <n v="17"/>
    <n v="251362"/>
  </r>
  <r>
    <n v="62"/>
    <x v="1"/>
    <s v="EMP290"/>
    <n v="2020"/>
    <n v="2"/>
    <x v="5"/>
    <s v="20"/>
    <x v="1"/>
    <x v="0"/>
    <x v="4"/>
    <x v="1"/>
    <n v="14786"/>
    <n v="38"/>
    <n v="561868"/>
  </r>
  <r>
    <n v="62"/>
    <x v="1"/>
    <s v="EMP290"/>
    <n v="2020"/>
    <n v="2"/>
    <x v="5"/>
    <s v="21"/>
    <x v="1"/>
    <x v="0"/>
    <x v="4"/>
    <x v="1"/>
    <n v="14786"/>
    <n v="43"/>
    <n v="635798"/>
  </r>
  <r>
    <n v="62"/>
    <x v="1"/>
    <s v="EMP290"/>
    <n v="2020"/>
    <n v="2"/>
    <x v="5"/>
    <s v="22"/>
    <x v="1"/>
    <x v="0"/>
    <x v="4"/>
    <x v="1"/>
    <n v="14786"/>
    <n v="24"/>
    <n v="354864"/>
  </r>
  <r>
    <n v="62"/>
    <x v="1"/>
    <s v="EMP290"/>
    <n v="2020"/>
    <n v="2"/>
    <x v="5"/>
    <s v="23"/>
    <x v="1"/>
    <x v="0"/>
    <x v="4"/>
    <x v="1"/>
    <n v="14786"/>
    <n v="26"/>
    <n v="384436"/>
  </r>
  <r>
    <n v="62"/>
    <x v="1"/>
    <s v="EMP290"/>
    <n v="2020"/>
    <n v="2"/>
    <x v="5"/>
    <s v="24"/>
    <x v="1"/>
    <x v="0"/>
    <x v="4"/>
    <x v="1"/>
    <n v="14786"/>
    <n v="42"/>
    <n v="621012"/>
  </r>
  <r>
    <n v="62"/>
    <x v="1"/>
    <s v="EMP290"/>
    <n v="2020"/>
    <n v="2"/>
    <x v="5"/>
    <s v="25"/>
    <x v="1"/>
    <x v="0"/>
    <x v="4"/>
    <x v="1"/>
    <n v="14786"/>
    <n v="11"/>
    <n v="162646"/>
  </r>
  <r>
    <n v="62"/>
    <x v="1"/>
    <s v="EMP290"/>
    <n v="2020"/>
    <n v="3"/>
    <x v="6"/>
    <s v="26"/>
    <x v="1"/>
    <x v="0"/>
    <x v="4"/>
    <x v="1"/>
    <n v="14786"/>
    <n v="8"/>
    <n v="118288"/>
  </r>
  <r>
    <n v="62"/>
    <x v="1"/>
    <s v="EMP290"/>
    <n v="2020"/>
    <n v="3"/>
    <x v="6"/>
    <s v="27"/>
    <x v="1"/>
    <x v="0"/>
    <x v="4"/>
    <x v="1"/>
    <n v="14786"/>
    <n v="10"/>
    <n v="147860"/>
  </r>
  <r>
    <n v="62"/>
    <x v="1"/>
    <s v="EMP290"/>
    <n v="2020"/>
    <n v="3"/>
    <x v="6"/>
    <s v="28"/>
    <x v="1"/>
    <x v="0"/>
    <x v="4"/>
    <x v="1"/>
    <n v="14786"/>
    <n v="10"/>
    <n v="147860"/>
  </r>
  <r>
    <n v="62"/>
    <x v="1"/>
    <s v="EMP290"/>
    <n v="2020"/>
    <n v="3"/>
    <x v="6"/>
    <s v="29"/>
    <x v="1"/>
    <x v="0"/>
    <x v="4"/>
    <x v="1"/>
    <n v="14786"/>
    <n v="8"/>
    <n v="118288"/>
  </r>
  <r>
    <n v="62"/>
    <x v="1"/>
    <s v="EMP290"/>
    <n v="2020"/>
    <n v="3"/>
    <x v="6"/>
    <s v="30"/>
    <x v="1"/>
    <x v="0"/>
    <x v="4"/>
    <x v="1"/>
    <n v="14786"/>
    <n v="15"/>
    <n v="221790"/>
  </r>
  <r>
    <n v="62"/>
    <x v="1"/>
    <s v="EMP290"/>
    <n v="2020"/>
    <n v="3"/>
    <x v="6"/>
    <s v="31"/>
    <x v="1"/>
    <x v="0"/>
    <x v="4"/>
    <x v="1"/>
    <n v="14786"/>
    <n v="11"/>
    <n v="162646"/>
  </r>
  <r>
    <n v="62"/>
    <x v="1"/>
    <s v="EMP290"/>
    <n v="2020"/>
    <n v="3"/>
    <x v="6"/>
    <s v="32"/>
    <x v="1"/>
    <x v="0"/>
    <x v="4"/>
    <x v="1"/>
    <n v="14786"/>
    <n v="10"/>
    <n v="147860"/>
  </r>
  <r>
    <n v="62"/>
    <x v="1"/>
    <s v="EMP290"/>
    <n v="2020"/>
    <n v="3"/>
    <x v="6"/>
    <s v="33"/>
    <x v="1"/>
    <x v="0"/>
    <x v="4"/>
    <x v="1"/>
    <n v="14786"/>
    <n v="18"/>
    <n v="266148"/>
  </r>
  <r>
    <n v="62"/>
    <x v="1"/>
    <s v="EMP290"/>
    <n v="2020"/>
    <n v="3"/>
    <x v="6"/>
    <s v="34"/>
    <x v="1"/>
    <x v="0"/>
    <x v="4"/>
    <x v="1"/>
    <n v="14786"/>
    <n v="7"/>
    <n v="103502"/>
  </r>
  <r>
    <n v="62"/>
    <x v="1"/>
    <s v="EMP290"/>
    <n v="2020"/>
    <n v="3"/>
    <x v="6"/>
    <s v="35"/>
    <x v="1"/>
    <x v="0"/>
    <x v="4"/>
    <x v="1"/>
    <n v="14786"/>
    <n v="14"/>
    <n v="207004"/>
  </r>
  <r>
    <n v="62"/>
    <x v="1"/>
    <s v="EMP290"/>
    <n v="2020"/>
    <n v="3"/>
    <x v="6"/>
    <s v="36"/>
    <x v="1"/>
    <x v="0"/>
    <x v="4"/>
    <x v="1"/>
    <n v="14786"/>
    <n v="17"/>
    <n v="251362"/>
  </r>
  <r>
    <n v="62"/>
    <x v="1"/>
    <s v="EMP290"/>
    <n v="2020"/>
    <n v="3"/>
    <x v="6"/>
    <s v="37"/>
    <x v="1"/>
    <x v="0"/>
    <x v="4"/>
    <x v="1"/>
    <n v="14786"/>
    <n v="16"/>
    <n v="236576"/>
  </r>
  <r>
    <n v="62"/>
    <x v="1"/>
    <s v="EMP290"/>
    <n v="2020"/>
    <n v="3"/>
    <x v="6"/>
    <s v="38"/>
    <x v="1"/>
    <x v="0"/>
    <x v="4"/>
    <x v="1"/>
    <n v="14786"/>
    <n v="10"/>
    <n v="147860"/>
  </r>
  <r>
    <n v="62"/>
    <x v="1"/>
    <s v="EMP290"/>
    <n v="2020"/>
    <n v="4"/>
    <x v="7"/>
    <s v="39"/>
    <x v="1"/>
    <x v="0"/>
    <x v="4"/>
    <x v="1"/>
    <n v="14786"/>
    <n v="10"/>
    <n v="147860"/>
  </r>
  <r>
    <n v="62"/>
    <x v="1"/>
    <s v="EMP290"/>
    <n v="2020"/>
    <n v="4"/>
    <x v="7"/>
    <s v="40"/>
    <x v="1"/>
    <x v="0"/>
    <x v="4"/>
    <x v="1"/>
    <n v="14786"/>
    <n v="9"/>
    <n v="133074"/>
  </r>
  <r>
    <n v="62"/>
    <x v="1"/>
    <s v="EMP290"/>
    <n v="2020"/>
    <n v="4"/>
    <x v="7"/>
    <s v="41"/>
    <x v="1"/>
    <x v="0"/>
    <x v="4"/>
    <x v="1"/>
    <n v="14786"/>
    <n v="5"/>
    <n v="73930"/>
  </r>
  <r>
    <n v="62"/>
    <x v="1"/>
    <s v="EMP290"/>
    <n v="2020"/>
    <n v="4"/>
    <x v="7"/>
    <s v="42"/>
    <x v="1"/>
    <x v="0"/>
    <x v="4"/>
    <x v="1"/>
    <n v="14786"/>
    <n v="7"/>
    <n v="103502"/>
  </r>
  <r>
    <n v="62"/>
    <x v="1"/>
    <s v="EMP290"/>
    <n v="2020"/>
    <n v="4"/>
    <x v="7"/>
    <s v="43"/>
    <x v="1"/>
    <x v="0"/>
    <x v="4"/>
    <x v="1"/>
    <n v="14786"/>
    <n v="5"/>
    <n v="73930"/>
  </r>
  <r>
    <n v="62"/>
    <x v="1"/>
    <s v="EMP290"/>
    <n v="2020"/>
    <n v="4"/>
    <x v="7"/>
    <s v="44"/>
    <x v="1"/>
    <x v="0"/>
    <x v="4"/>
    <x v="1"/>
    <n v="14786"/>
    <n v="5"/>
    <n v="73930"/>
  </r>
  <r>
    <n v="62"/>
    <x v="1"/>
    <s v="EMP290"/>
    <n v="2020"/>
    <n v="4"/>
    <x v="7"/>
    <s v="45"/>
    <x v="1"/>
    <x v="0"/>
    <x v="4"/>
    <x v="1"/>
    <n v="14786"/>
    <n v="9"/>
    <n v="133074"/>
  </r>
  <r>
    <n v="62"/>
    <x v="1"/>
    <s v="EMP290"/>
    <n v="2020"/>
    <n v="4"/>
    <x v="7"/>
    <s v="46"/>
    <x v="1"/>
    <x v="0"/>
    <x v="4"/>
    <x v="1"/>
    <n v="14786"/>
    <n v="7"/>
    <n v="103502"/>
  </r>
  <r>
    <n v="62"/>
    <x v="1"/>
    <s v="EMP290"/>
    <n v="2020"/>
    <n v="4"/>
    <x v="7"/>
    <s v="47"/>
    <x v="1"/>
    <x v="0"/>
    <x v="4"/>
    <x v="1"/>
    <n v="14786"/>
    <n v="12"/>
    <n v="177432"/>
  </r>
  <r>
    <n v="62"/>
    <x v="1"/>
    <s v="EMP290"/>
    <n v="2020"/>
    <n v="4"/>
    <x v="7"/>
    <s v="48"/>
    <x v="1"/>
    <x v="0"/>
    <x v="4"/>
    <x v="1"/>
    <n v="14786"/>
    <n v="8"/>
    <n v="118288"/>
  </r>
  <r>
    <n v="62"/>
    <x v="1"/>
    <s v="EMP290"/>
    <n v="2020"/>
    <n v="4"/>
    <x v="7"/>
    <s v="49"/>
    <x v="1"/>
    <x v="0"/>
    <x v="4"/>
    <x v="1"/>
    <n v="14786"/>
    <n v="11"/>
    <n v="162646"/>
  </r>
  <r>
    <n v="62"/>
    <x v="1"/>
    <s v="EMP290"/>
    <n v="2020"/>
    <n v="4"/>
    <x v="7"/>
    <s v="50"/>
    <x v="1"/>
    <x v="0"/>
    <x v="4"/>
    <x v="1"/>
    <n v="14786"/>
    <n v="10"/>
    <n v="147860"/>
  </r>
  <r>
    <n v="62"/>
    <x v="1"/>
    <s v="EMP290"/>
    <n v="2020"/>
    <n v="4"/>
    <x v="7"/>
    <s v="51"/>
    <x v="1"/>
    <x v="0"/>
    <x v="4"/>
    <x v="1"/>
    <n v="14786"/>
    <n v="12"/>
    <n v="177432"/>
  </r>
  <r>
    <n v="63"/>
    <x v="5"/>
    <s v="EMP256"/>
    <n v="2021"/>
    <n v="1"/>
    <x v="0"/>
    <s v="0"/>
    <x v="0"/>
    <x v="3"/>
    <x v="3"/>
    <x v="2"/>
    <n v="4949"/>
    <n v="5"/>
    <n v="24745"/>
  </r>
  <r>
    <n v="63"/>
    <x v="5"/>
    <s v="EMP256"/>
    <n v="2021"/>
    <n v="1"/>
    <x v="0"/>
    <s v="1"/>
    <x v="0"/>
    <x v="3"/>
    <x v="3"/>
    <x v="2"/>
    <n v="4949"/>
    <n v="9"/>
    <n v="44541"/>
  </r>
  <r>
    <n v="63"/>
    <x v="5"/>
    <s v="EMP256"/>
    <n v="2021"/>
    <n v="1"/>
    <x v="0"/>
    <s v="2"/>
    <x v="0"/>
    <x v="3"/>
    <x v="3"/>
    <x v="2"/>
    <n v="4949"/>
    <n v="5"/>
    <n v="24745"/>
  </r>
  <r>
    <n v="63"/>
    <x v="5"/>
    <s v="EMP256"/>
    <n v="2021"/>
    <n v="1"/>
    <x v="0"/>
    <s v="3"/>
    <x v="0"/>
    <x v="3"/>
    <x v="3"/>
    <x v="2"/>
    <n v="4949"/>
    <n v="13"/>
    <n v="64337"/>
  </r>
  <r>
    <n v="63"/>
    <x v="5"/>
    <s v="EMP256"/>
    <n v="2021"/>
    <n v="1"/>
    <x v="0"/>
    <s v="4"/>
    <x v="0"/>
    <x v="3"/>
    <x v="3"/>
    <x v="2"/>
    <n v="4949"/>
    <n v="18"/>
    <n v="89082"/>
  </r>
  <r>
    <n v="63"/>
    <x v="5"/>
    <s v="EMP256"/>
    <n v="2021"/>
    <n v="1"/>
    <x v="0"/>
    <s v="5"/>
    <x v="0"/>
    <x v="3"/>
    <x v="3"/>
    <x v="2"/>
    <n v="4949"/>
    <n v="15"/>
    <n v="74235"/>
  </r>
  <r>
    <n v="63"/>
    <x v="5"/>
    <s v="EMP256"/>
    <n v="2021"/>
    <n v="1"/>
    <x v="0"/>
    <s v="6"/>
    <x v="0"/>
    <x v="3"/>
    <x v="3"/>
    <x v="2"/>
    <n v="4949"/>
    <n v="16"/>
    <n v="79184"/>
  </r>
  <r>
    <n v="63"/>
    <x v="5"/>
    <s v="EMP256"/>
    <n v="2021"/>
    <n v="1"/>
    <x v="0"/>
    <s v="7"/>
    <x v="0"/>
    <x v="3"/>
    <x v="3"/>
    <x v="2"/>
    <n v="4949"/>
    <n v="26"/>
    <n v="128674"/>
  </r>
  <r>
    <n v="63"/>
    <x v="5"/>
    <s v="EMP256"/>
    <n v="2021"/>
    <n v="1"/>
    <x v="0"/>
    <s v="8"/>
    <x v="0"/>
    <x v="3"/>
    <x v="3"/>
    <x v="2"/>
    <n v="4949"/>
    <n v="22"/>
    <n v="108878"/>
  </r>
  <r>
    <n v="63"/>
    <x v="5"/>
    <s v="EMP256"/>
    <n v="2021"/>
    <n v="1"/>
    <x v="0"/>
    <s v="9"/>
    <x v="0"/>
    <x v="3"/>
    <x v="3"/>
    <x v="2"/>
    <n v="4949"/>
    <n v="10"/>
    <n v="49490"/>
  </r>
  <r>
    <n v="63"/>
    <x v="5"/>
    <s v="EMP256"/>
    <n v="2021"/>
    <n v="1"/>
    <x v="0"/>
    <s v="10"/>
    <x v="0"/>
    <x v="3"/>
    <x v="3"/>
    <x v="2"/>
    <n v="4949"/>
    <n v="14"/>
    <n v="69286"/>
  </r>
  <r>
    <n v="63"/>
    <x v="5"/>
    <s v="EMP256"/>
    <n v="2021"/>
    <n v="1"/>
    <x v="0"/>
    <s v="11"/>
    <x v="0"/>
    <x v="3"/>
    <x v="3"/>
    <x v="2"/>
    <n v="4949"/>
    <n v="14"/>
    <n v="69286"/>
  </r>
  <r>
    <n v="63"/>
    <x v="5"/>
    <s v="EMP256"/>
    <n v="2021"/>
    <n v="1"/>
    <x v="0"/>
    <s v="12"/>
    <x v="0"/>
    <x v="3"/>
    <x v="3"/>
    <x v="2"/>
    <n v="4949"/>
    <n v="13"/>
    <n v="64337"/>
  </r>
  <r>
    <n v="63"/>
    <x v="5"/>
    <s v="EMP256"/>
    <n v="2021"/>
    <n v="1"/>
    <x v="0"/>
    <s v="13"/>
    <x v="0"/>
    <x v="3"/>
    <x v="3"/>
    <x v="2"/>
    <n v="4949"/>
    <n v="15"/>
    <n v="74235"/>
  </r>
  <r>
    <n v="63"/>
    <x v="5"/>
    <s v="EMP256"/>
    <n v="2021"/>
    <n v="2"/>
    <x v="1"/>
    <s v="14"/>
    <x v="0"/>
    <x v="3"/>
    <x v="3"/>
    <x v="2"/>
    <n v="4949"/>
    <n v="9"/>
    <n v="44541"/>
  </r>
  <r>
    <n v="63"/>
    <x v="5"/>
    <s v="EMP256"/>
    <n v="2021"/>
    <n v="2"/>
    <x v="1"/>
    <s v="15"/>
    <x v="0"/>
    <x v="3"/>
    <x v="3"/>
    <x v="2"/>
    <n v="4949"/>
    <n v="20"/>
    <n v="98980"/>
  </r>
  <r>
    <n v="63"/>
    <x v="5"/>
    <s v="EMP256"/>
    <n v="2021"/>
    <n v="2"/>
    <x v="1"/>
    <s v="16"/>
    <x v="0"/>
    <x v="3"/>
    <x v="3"/>
    <x v="2"/>
    <n v="4949"/>
    <n v="25"/>
    <n v="123725"/>
  </r>
  <r>
    <n v="63"/>
    <x v="5"/>
    <s v="EMP256"/>
    <n v="2021"/>
    <n v="2"/>
    <x v="1"/>
    <s v="17"/>
    <x v="0"/>
    <x v="3"/>
    <x v="3"/>
    <x v="2"/>
    <n v="4949"/>
    <n v="27"/>
    <n v="133623"/>
  </r>
  <r>
    <n v="63"/>
    <x v="5"/>
    <s v="EMP256"/>
    <n v="2021"/>
    <n v="2"/>
    <x v="1"/>
    <s v="18"/>
    <x v="0"/>
    <x v="3"/>
    <x v="3"/>
    <x v="2"/>
    <n v="4949"/>
    <n v="34"/>
    <n v="168266"/>
  </r>
  <r>
    <n v="63"/>
    <x v="5"/>
    <s v="EMP256"/>
    <n v="2021"/>
    <n v="2"/>
    <x v="1"/>
    <s v="19"/>
    <x v="0"/>
    <x v="3"/>
    <x v="3"/>
    <x v="2"/>
    <n v="4949"/>
    <n v="33"/>
    <n v="163317"/>
  </r>
  <r>
    <n v="63"/>
    <x v="5"/>
    <s v="EMP256"/>
    <n v="2021"/>
    <n v="2"/>
    <x v="1"/>
    <s v="20"/>
    <x v="0"/>
    <x v="3"/>
    <x v="3"/>
    <x v="2"/>
    <n v="4949"/>
    <n v="17"/>
    <n v="84133"/>
  </r>
  <r>
    <n v="63"/>
    <x v="5"/>
    <s v="EMP256"/>
    <n v="2021"/>
    <n v="2"/>
    <x v="1"/>
    <s v="21"/>
    <x v="0"/>
    <x v="3"/>
    <x v="3"/>
    <x v="2"/>
    <n v="4949"/>
    <n v="29"/>
    <n v="143521"/>
  </r>
  <r>
    <n v="63"/>
    <x v="5"/>
    <s v="EMP256"/>
    <n v="2021"/>
    <n v="2"/>
    <x v="1"/>
    <s v="22"/>
    <x v="0"/>
    <x v="3"/>
    <x v="3"/>
    <x v="2"/>
    <n v="4949"/>
    <n v="35"/>
    <n v="173215"/>
  </r>
  <r>
    <n v="63"/>
    <x v="5"/>
    <s v="EMP256"/>
    <n v="2021"/>
    <n v="2"/>
    <x v="1"/>
    <s v="23"/>
    <x v="0"/>
    <x v="3"/>
    <x v="3"/>
    <x v="2"/>
    <n v="4949"/>
    <n v="23"/>
    <n v="113827"/>
  </r>
  <r>
    <n v="63"/>
    <x v="5"/>
    <s v="EMP256"/>
    <n v="2021"/>
    <n v="2"/>
    <x v="1"/>
    <s v="24"/>
    <x v="0"/>
    <x v="3"/>
    <x v="3"/>
    <x v="2"/>
    <n v="4949"/>
    <n v="31"/>
    <n v="153419"/>
  </r>
  <r>
    <n v="63"/>
    <x v="5"/>
    <s v="EMP256"/>
    <n v="2021"/>
    <n v="2"/>
    <x v="1"/>
    <s v="25"/>
    <x v="0"/>
    <x v="3"/>
    <x v="3"/>
    <x v="2"/>
    <n v="4949"/>
    <n v="32"/>
    <n v="158368"/>
  </r>
  <r>
    <n v="63"/>
    <x v="5"/>
    <s v="EMP256"/>
    <n v="2021"/>
    <n v="3"/>
    <x v="2"/>
    <s v="26"/>
    <x v="0"/>
    <x v="3"/>
    <x v="3"/>
    <x v="2"/>
    <n v="4949"/>
    <n v="14"/>
    <n v="69286"/>
  </r>
  <r>
    <n v="63"/>
    <x v="5"/>
    <s v="EMP256"/>
    <n v="2021"/>
    <n v="3"/>
    <x v="2"/>
    <s v="27"/>
    <x v="0"/>
    <x v="3"/>
    <x v="3"/>
    <x v="2"/>
    <n v="4949"/>
    <n v="4"/>
    <n v="19796"/>
  </r>
  <r>
    <n v="63"/>
    <x v="5"/>
    <s v="EMP256"/>
    <n v="2021"/>
    <n v="3"/>
    <x v="2"/>
    <s v="28"/>
    <x v="0"/>
    <x v="3"/>
    <x v="3"/>
    <x v="2"/>
    <n v="4949"/>
    <n v="5"/>
    <n v="24745"/>
  </r>
  <r>
    <n v="63"/>
    <x v="5"/>
    <s v="EMP256"/>
    <n v="2021"/>
    <n v="3"/>
    <x v="2"/>
    <s v="29"/>
    <x v="0"/>
    <x v="3"/>
    <x v="3"/>
    <x v="2"/>
    <n v="4949"/>
    <n v="10"/>
    <n v="49490"/>
  </r>
  <r>
    <n v="63"/>
    <x v="5"/>
    <s v="EMP256"/>
    <n v="2021"/>
    <n v="3"/>
    <x v="2"/>
    <s v="30"/>
    <x v="0"/>
    <x v="3"/>
    <x v="3"/>
    <x v="2"/>
    <n v="4949"/>
    <n v="8"/>
    <n v="39592"/>
  </r>
  <r>
    <n v="63"/>
    <x v="5"/>
    <s v="EMP256"/>
    <n v="2021"/>
    <n v="3"/>
    <x v="2"/>
    <s v="31"/>
    <x v="0"/>
    <x v="3"/>
    <x v="3"/>
    <x v="2"/>
    <n v="4949"/>
    <n v="18"/>
    <n v="89082"/>
  </r>
  <r>
    <n v="63"/>
    <x v="5"/>
    <s v="EMP256"/>
    <n v="2021"/>
    <n v="3"/>
    <x v="2"/>
    <s v="32"/>
    <x v="0"/>
    <x v="3"/>
    <x v="3"/>
    <x v="2"/>
    <n v="4949"/>
    <n v="12"/>
    <n v="59388"/>
  </r>
  <r>
    <n v="63"/>
    <x v="5"/>
    <s v="EMP256"/>
    <n v="2021"/>
    <n v="3"/>
    <x v="2"/>
    <s v="33"/>
    <x v="0"/>
    <x v="3"/>
    <x v="3"/>
    <x v="2"/>
    <n v="4949"/>
    <n v="12"/>
    <n v="59388"/>
  </r>
  <r>
    <n v="63"/>
    <x v="5"/>
    <s v="EMP256"/>
    <n v="2021"/>
    <n v="3"/>
    <x v="2"/>
    <s v="34"/>
    <x v="0"/>
    <x v="3"/>
    <x v="3"/>
    <x v="2"/>
    <n v="4949"/>
    <n v="10"/>
    <n v="49490"/>
  </r>
  <r>
    <n v="63"/>
    <x v="5"/>
    <s v="EMP256"/>
    <n v="2021"/>
    <n v="3"/>
    <x v="2"/>
    <s v="35"/>
    <x v="0"/>
    <x v="3"/>
    <x v="3"/>
    <x v="2"/>
    <n v="4949"/>
    <n v="13"/>
    <n v="64337"/>
  </r>
  <r>
    <n v="63"/>
    <x v="5"/>
    <s v="EMP256"/>
    <n v="2021"/>
    <n v="3"/>
    <x v="2"/>
    <s v="36"/>
    <x v="0"/>
    <x v="3"/>
    <x v="3"/>
    <x v="2"/>
    <n v="4949"/>
    <n v="10"/>
    <n v="49490"/>
  </r>
  <r>
    <n v="63"/>
    <x v="5"/>
    <s v="EMP256"/>
    <n v="2021"/>
    <n v="3"/>
    <x v="2"/>
    <s v="37"/>
    <x v="0"/>
    <x v="3"/>
    <x v="3"/>
    <x v="2"/>
    <n v="4949"/>
    <n v="21"/>
    <n v="103929"/>
  </r>
  <r>
    <n v="63"/>
    <x v="5"/>
    <s v="EMP256"/>
    <n v="2021"/>
    <n v="3"/>
    <x v="2"/>
    <s v="38"/>
    <x v="0"/>
    <x v="3"/>
    <x v="3"/>
    <x v="2"/>
    <n v="4949"/>
    <n v="9"/>
    <n v="44541"/>
  </r>
  <r>
    <n v="63"/>
    <x v="5"/>
    <s v="EMP256"/>
    <n v="2021"/>
    <n v="4"/>
    <x v="3"/>
    <s v="39"/>
    <x v="0"/>
    <x v="3"/>
    <x v="3"/>
    <x v="2"/>
    <n v="5100"/>
    <n v="14"/>
    <n v="71400"/>
  </r>
  <r>
    <n v="63"/>
    <x v="5"/>
    <s v="EMP256"/>
    <n v="2021"/>
    <n v="4"/>
    <x v="3"/>
    <s v="40"/>
    <x v="0"/>
    <x v="3"/>
    <x v="3"/>
    <x v="2"/>
    <n v="5100"/>
    <n v="5"/>
    <n v="25500"/>
  </r>
  <r>
    <n v="63"/>
    <x v="5"/>
    <s v="EMP256"/>
    <n v="2021"/>
    <n v="4"/>
    <x v="3"/>
    <s v="41"/>
    <x v="0"/>
    <x v="3"/>
    <x v="3"/>
    <x v="2"/>
    <n v="5100"/>
    <n v="10"/>
    <n v="51000"/>
  </r>
  <r>
    <n v="63"/>
    <x v="5"/>
    <s v="EMP256"/>
    <n v="2021"/>
    <n v="4"/>
    <x v="3"/>
    <s v="42"/>
    <x v="0"/>
    <x v="3"/>
    <x v="3"/>
    <x v="2"/>
    <n v="5100"/>
    <n v="14"/>
    <n v="71400"/>
  </r>
  <r>
    <n v="63"/>
    <x v="5"/>
    <s v="EMP256"/>
    <n v="2021"/>
    <n v="4"/>
    <x v="3"/>
    <s v="43"/>
    <x v="0"/>
    <x v="3"/>
    <x v="3"/>
    <x v="2"/>
    <n v="5100"/>
    <n v="6"/>
    <n v="30600"/>
  </r>
  <r>
    <n v="63"/>
    <x v="5"/>
    <s v="EMP256"/>
    <n v="2021"/>
    <n v="4"/>
    <x v="3"/>
    <s v="44"/>
    <x v="0"/>
    <x v="3"/>
    <x v="3"/>
    <x v="2"/>
    <n v="5100"/>
    <n v="9"/>
    <n v="45900"/>
  </r>
  <r>
    <n v="63"/>
    <x v="5"/>
    <s v="EMP256"/>
    <n v="2021"/>
    <n v="4"/>
    <x v="3"/>
    <s v="45"/>
    <x v="0"/>
    <x v="3"/>
    <x v="3"/>
    <x v="2"/>
    <n v="5100"/>
    <n v="10"/>
    <n v="51000"/>
  </r>
  <r>
    <n v="63"/>
    <x v="5"/>
    <s v="EMP256"/>
    <n v="2021"/>
    <n v="4"/>
    <x v="3"/>
    <s v="46"/>
    <x v="0"/>
    <x v="3"/>
    <x v="3"/>
    <x v="2"/>
    <n v="5100"/>
    <n v="5"/>
    <n v="25500"/>
  </r>
  <r>
    <n v="63"/>
    <x v="5"/>
    <s v="EMP256"/>
    <n v="2021"/>
    <n v="4"/>
    <x v="3"/>
    <s v="47"/>
    <x v="0"/>
    <x v="3"/>
    <x v="3"/>
    <x v="2"/>
    <n v="5100"/>
    <n v="8"/>
    <n v="40800"/>
  </r>
  <r>
    <n v="63"/>
    <x v="5"/>
    <s v="EMP256"/>
    <n v="2021"/>
    <n v="4"/>
    <x v="3"/>
    <s v="48"/>
    <x v="0"/>
    <x v="3"/>
    <x v="3"/>
    <x v="2"/>
    <n v="5100"/>
    <n v="12"/>
    <n v="61200"/>
  </r>
  <r>
    <n v="63"/>
    <x v="5"/>
    <s v="EMP256"/>
    <n v="2021"/>
    <n v="4"/>
    <x v="3"/>
    <s v="49"/>
    <x v="0"/>
    <x v="3"/>
    <x v="3"/>
    <x v="2"/>
    <n v="5100"/>
    <n v="11"/>
    <n v="56100"/>
  </r>
  <r>
    <n v="63"/>
    <x v="5"/>
    <s v="EMP256"/>
    <n v="2021"/>
    <n v="4"/>
    <x v="3"/>
    <s v="50"/>
    <x v="0"/>
    <x v="3"/>
    <x v="3"/>
    <x v="2"/>
    <n v="5100"/>
    <n v="7"/>
    <n v="35700"/>
  </r>
  <r>
    <n v="63"/>
    <x v="5"/>
    <s v="EMP256"/>
    <n v="2021"/>
    <n v="4"/>
    <x v="3"/>
    <s v="51"/>
    <x v="0"/>
    <x v="3"/>
    <x v="3"/>
    <x v="2"/>
    <n v="5100"/>
    <n v="6"/>
    <n v="30600"/>
  </r>
  <r>
    <n v="64"/>
    <x v="5"/>
    <s v="EMP256"/>
    <n v="2020"/>
    <n v="1"/>
    <x v="4"/>
    <s v="0"/>
    <x v="0"/>
    <x v="3"/>
    <x v="3"/>
    <x v="2"/>
    <n v="4575"/>
    <n v="7"/>
    <n v="32025"/>
  </r>
  <r>
    <n v="64"/>
    <x v="5"/>
    <s v="EMP256"/>
    <n v="2020"/>
    <n v="1"/>
    <x v="4"/>
    <s v="1"/>
    <x v="0"/>
    <x v="3"/>
    <x v="3"/>
    <x v="2"/>
    <n v="4575"/>
    <n v="5"/>
    <n v="22875"/>
  </r>
  <r>
    <n v="64"/>
    <x v="5"/>
    <s v="EMP256"/>
    <n v="2020"/>
    <n v="1"/>
    <x v="4"/>
    <s v="2"/>
    <x v="0"/>
    <x v="3"/>
    <x v="3"/>
    <x v="2"/>
    <n v="4575"/>
    <n v="5"/>
    <n v="22875"/>
  </r>
  <r>
    <n v="64"/>
    <x v="5"/>
    <s v="EMP256"/>
    <n v="2020"/>
    <n v="1"/>
    <x v="4"/>
    <s v="3"/>
    <x v="0"/>
    <x v="3"/>
    <x v="3"/>
    <x v="2"/>
    <n v="4575"/>
    <n v="16"/>
    <n v="73200"/>
  </r>
  <r>
    <n v="64"/>
    <x v="5"/>
    <s v="EMP256"/>
    <n v="2020"/>
    <n v="1"/>
    <x v="4"/>
    <s v="4"/>
    <x v="0"/>
    <x v="3"/>
    <x v="3"/>
    <x v="2"/>
    <n v="4575"/>
    <n v="12"/>
    <n v="54900"/>
  </r>
  <r>
    <n v="64"/>
    <x v="5"/>
    <s v="EMP256"/>
    <n v="2020"/>
    <n v="1"/>
    <x v="4"/>
    <s v="5"/>
    <x v="0"/>
    <x v="3"/>
    <x v="3"/>
    <x v="2"/>
    <n v="4575"/>
    <n v="21"/>
    <n v="96075"/>
  </r>
  <r>
    <n v="64"/>
    <x v="5"/>
    <s v="EMP256"/>
    <n v="2020"/>
    <n v="1"/>
    <x v="4"/>
    <s v="6"/>
    <x v="0"/>
    <x v="3"/>
    <x v="3"/>
    <x v="2"/>
    <n v="4575"/>
    <n v="16"/>
    <n v="73200"/>
  </r>
  <r>
    <n v="64"/>
    <x v="5"/>
    <s v="EMP256"/>
    <n v="2020"/>
    <n v="1"/>
    <x v="4"/>
    <s v="7"/>
    <x v="0"/>
    <x v="3"/>
    <x v="3"/>
    <x v="2"/>
    <n v="4575"/>
    <n v="15"/>
    <n v="68625"/>
  </r>
  <r>
    <n v="64"/>
    <x v="5"/>
    <s v="EMP256"/>
    <n v="2020"/>
    <n v="1"/>
    <x v="4"/>
    <s v="8"/>
    <x v="0"/>
    <x v="3"/>
    <x v="3"/>
    <x v="2"/>
    <n v="4575"/>
    <n v="23"/>
    <n v="105225"/>
  </r>
  <r>
    <n v="64"/>
    <x v="5"/>
    <s v="EMP256"/>
    <n v="2020"/>
    <n v="1"/>
    <x v="4"/>
    <s v="9"/>
    <x v="0"/>
    <x v="3"/>
    <x v="3"/>
    <x v="2"/>
    <n v="4575"/>
    <n v="18"/>
    <n v="82350"/>
  </r>
  <r>
    <n v="64"/>
    <x v="5"/>
    <s v="EMP256"/>
    <n v="2020"/>
    <n v="1"/>
    <x v="4"/>
    <s v="10"/>
    <x v="0"/>
    <x v="3"/>
    <x v="3"/>
    <x v="2"/>
    <n v="4575"/>
    <n v="15"/>
    <n v="68625"/>
  </r>
  <r>
    <n v="64"/>
    <x v="5"/>
    <s v="EMP256"/>
    <n v="2020"/>
    <n v="1"/>
    <x v="4"/>
    <s v="11"/>
    <x v="0"/>
    <x v="3"/>
    <x v="3"/>
    <x v="2"/>
    <n v="4575"/>
    <n v="15"/>
    <n v="68625"/>
  </r>
  <r>
    <n v="64"/>
    <x v="5"/>
    <s v="EMP256"/>
    <n v="2020"/>
    <n v="1"/>
    <x v="4"/>
    <s v="12"/>
    <x v="0"/>
    <x v="3"/>
    <x v="3"/>
    <x v="2"/>
    <n v="4575"/>
    <n v="21"/>
    <n v="96075"/>
  </r>
  <r>
    <n v="64"/>
    <x v="5"/>
    <s v="EMP256"/>
    <n v="2020"/>
    <n v="1"/>
    <x v="4"/>
    <s v="13"/>
    <x v="0"/>
    <x v="3"/>
    <x v="3"/>
    <x v="2"/>
    <n v="4575"/>
    <n v="14"/>
    <n v="64050"/>
  </r>
  <r>
    <n v="64"/>
    <x v="5"/>
    <s v="EMP256"/>
    <n v="2020"/>
    <n v="2"/>
    <x v="5"/>
    <s v="14"/>
    <x v="0"/>
    <x v="3"/>
    <x v="3"/>
    <x v="2"/>
    <n v="4575"/>
    <n v="21"/>
    <n v="96075"/>
  </r>
  <r>
    <n v="64"/>
    <x v="5"/>
    <s v="EMP256"/>
    <n v="2020"/>
    <n v="2"/>
    <x v="5"/>
    <s v="15"/>
    <x v="0"/>
    <x v="3"/>
    <x v="3"/>
    <x v="2"/>
    <n v="4575"/>
    <n v="25"/>
    <n v="114375"/>
  </r>
  <r>
    <n v="64"/>
    <x v="5"/>
    <s v="EMP256"/>
    <n v="2020"/>
    <n v="2"/>
    <x v="5"/>
    <s v="16"/>
    <x v="0"/>
    <x v="3"/>
    <x v="3"/>
    <x v="2"/>
    <n v="4575"/>
    <n v="24"/>
    <n v="109800"/>
  </r>
  <r>
    <n v="64"/>
    <x v="5"/>
    <s v="EMP256"/>
    <n v="2020"/>
    <n v="2"/>
    <x v="5"/>
    <s v="17"/>
    <x v="0"/>
    <x v="3"/>
    <x v="3"/>
    <x v="2"/>
    <n v="4575"/>
    <n v="24"/>
    <n v="109800"/>
  </r>
  <r>
    <n v="64"/>
    <x v="5"/>
    <s v="EMP256"/>
    <n v="2020"/>
    <n v="2"/>
    <x v="5"/>
    <s v="18"/>
    <x v="0"/>
    <x v="3"/>
    <x v="3"/>
    <x v="2"/>
    <n v="4575"/>
    <n v="26"/>
    <n v="118950"/>
  </r>
  <r>
    <n v="64"/>
    <x v="5"/>
    <s v="EMP256"/>
    <n v="2020"/>
    <n v="2"/>
    <x v="5"/>
    <s v="19"/>
    <x v="0"/>
    <x v="3"/>
    <x v="3"/>
    <x v="2"/>
    <n v="4575"/>
    <n v="42"/>
    <n v="192150"/>
  </r>
  <r>
    <n v="64"/>
    <x v="5"/>
    <s v="EMP256"/>
    <n v="2020"/>
    <n v="2"/>
    <x v="5"/>
    <s v="20"/>
    <x v="0"/>
    <x v="3"/>
    <x v="3"/>
    <x v="2"/>
    <n v="4575"/>
    <n v="22"/>
    <n v="100650"/>
  </r>
  <r>
    <n v="64"/>
    <x v="5"/>
    <s v="EMP256"/>
    <n v="2020"/>
    <n v="2"/>
    <x v="5"/>
    <s v="21"/>
    <x v="0"/>
    <x v="3"/>
    <x v="3"/>
    <x v="2"/>
    <n v="4575"/>
    <n v="21"/>
    <n v="96075"/>
  </r>
  <r>
    <n v="64"/>
    <x v="5"/>
    <s v="EMP256"/>
    <n v="2020"/>
    <n v="2"/>
    <x v="5"/>
    <s v="22"/>
    <x v="0"/>
    <x v="3"/>
    <x v="3"/>
    <x v="2"/>
    <n v="4575"/>
    <n v="34"/>
    <n v="155550"/>
  </r>
  <r>
    <n v="64"/>
    <x v="5"/>
    <s v="EMP256"/>
    <n v="2020"/>
    <n v="2"/>
    <x v="5"/>
    <s v="23"/>
    <x v="0"/>
    <x v="3"/>
    <x v="3"/>
    <x v="2"/>
    <n v="4575"/>
    <n v="31"/>
    <n v="141825"/>
  </r>
  <r>
    <n v="64"/>
    <x v="5"/>
    <s v="EMP256"/>
    <n v="2020"/>
    <n v="2"/>
    <x v="5"/>
    <s v="24"/>
    <x v="0"/>
    <x v="3"/>
    <x v="3"/>
    <x v="2"/>
    <n v="4575"/>
    <n v="23"/>
    <n v="105225"/>
  </r>
  <r>
    <n v="64"/>
    <x v="5"/>
    <s v="EMP256"/>
    <n v="2020"/>
    <n v="2"/>
    <x v="5"/>
    <s v="25"/>
    <x v="0"/>
    <x v="3"/>
    <x v="3"/>
    <x v="2"/>
    <n v="4575"/>
    <n v="33"/>
    <n v="150975"/>
  </r>
  <r>
    <n v="64"/>
    <x v="5"/>
    <s v="EMP256"/>
    <n v="2020"/>
    <n v="3"/>
    <x v="6"/>
    <s v="26"/>
    <x v="0"/>
    <x v="3"/>
    <x v="3"/>
    <x v="2"/>
    <n v="4575"/>
    <n v="9"/>
    <n v="41175"/>
  </r>
  <r>
    <n v="64"/>
    <x v="5"/>
    <s v="EMP256"/>
    <n v="2020"/>
    <n v="3"/>
    <x v="6"/>
    <s v="27"/>
    <x v="0"/>
    <x v="3"/>
    <x v="3"/>
    <x v="2"/>
    <n v="4575"/>
    <n v="9"/>
    <n v="41175"/>
  </r>
  <r>
    <n v="64"/>
    <x v="5"/>
    <s v="EMP256"/>
    <n v="2020"/>
    <n v="3"/>
    <x v="6"/>
    <s v="28"/>
    <x v="0"/>
    <x v="3"/>
    <x v="3"/>
    <x v="2"/>
    <n v="4575"/>
    <n v="9"/>
    <n v="41175"/>
  </r>
  <r>
    <n v="64"/>
    <x v="5"/>
    <s v="EMP256"/>
    <n v="2020"/>
    <n v="3"/>
    <x v="6"/>
    <s v="29"/>
    <x v="0"/>
    <x v="3"/>
    <x v="3"/>
    <x v="2"/>
    <n v="4575"/>
    <n v="1"/>
    <n v="4575"/>
  </r>
  <r>
    <n v="64"/>
    <x v="5"/>
    <s v="EMP256"/>
    <n v="2020"/>
    <n v="3"/>
    <x v="6"/>
    <s v="30"/>
    <x v="0"/>
    <x v="3"/>
    <x v="3"/>
    <x v="2"/>
    <n v="4575"/>
    <n v="5"/>
    <n v="22875"/>
  </r>
  <r>
    <n v="64"/>
    <x v="5"/>
    <s v="EMP256"/>
    <n v="2020"/>
    <n v="3"/>
    <x v="6"/>
    <s v="31"/>
    <x v="0"/>
    <x v="3"/>
    <x v="3"/>
    <x v="2"/>
    <n v="4575"/>
    <n v="6"/>
    <n v="27450"/>
  </r>
  <r>
    <n v="64"/>
    <x v="5"/>
    <s v="EMP256"/>
    <n v="2020"/>
    <n v="3"/>
    <x v="6"/>
    <s v="32"/>
    <x v="0"/>
    <x v="3"/>
    <x v="3"/>
    <x v="2"/>
    <n v="4575"/>
    <n v="12"/>
    <n v="54900"/>
  </r>
  <r>
    <n v="64"/>
    <x v="5"/>
    <s v="EMP256"/>
    <n v="2020"/>
    <n v="3"/>
    <x v="6"/>
    <s v="33"/>
    <x v="0"/>
    <x v="3"/>
    <x v="3"/>
    <x v="2"/>
    <n v="4575"/>
    <n v="10"/>
    <n v="45750"/>
  </r>
  <r>
    <n v="64"/>
    <x v="5"/>
    <s v="EMP256"/>
    <n v="2020"/>
    <n v="3"/>
    <x v="6"/>
    <s v="34"/>
    <x v="0"/>
    <x v="3"/>
    <x v="3"/>
    <x v="2"/>
    <n v="4575"/>
    <n v="10"/>
    <n v="45750"/>
  </r>
  <r>
    <n v="64"/>
    <x v="5"/>
    <s v="EMP256"/>
    <n v="2020"/>
    <n v="3"/>
    <x v="6"/>
    <s v="35"/>
    <x v="0"/>
    <x v="3"/>
    <x v="3"/>
    <x v="2"/>
    <n v="4575"/>
    <n v="6"/>
    <n v="27450"/>
  </r>
  <r>
    <n v="64"/>
    <x v="5"/>
    <s v="EMP256"/>
    <n v="2020"/>
    <n v="3"/>
    <x v="6"/>
    <s v="36"/>
    <x v="0"/>
    <x v="3"/>
    <x v="3"/>
    <x v="2"/>
    <n v="4575"/>
    <n v="10"/>
    <n v="45750"/>
  </r>
  <r>
    <n v="64"/>
    <x v="5"/>
    <s v="EMP256"/>
    <n v="2020"/>
    <n v="3"/>
    <x v="6"/>
    <s v="37"/>
    <x v="0"/>
    <x v="3"/>
    <x v="3"/>
    <x v="2"/>
    <n v="4575"/>
    <n v="29"/>
    <n v="132675"/>
  </r>
  <r>
    <n v="64"/>
    <x v="5"/>
    <s v="EMP256"/>
    <n v="2020"/>
    <n v="3"/>
    <x v="6"/>
    <s v="38"/>
    <x v="0"/>
    <x v="3"/>
    <x v="3"/>
    <x v="2"/>
    <n v="4575"/>
    <n v="24"/>
    <n v="109800"/>
  </r>
  <r>
    <n v="64"/>
    <x v="5"/>
    <s v="EMP256"/>
    <n v="2020"/>
    <n v="4"/>
    <x v="7"/>
    <s v="39"/>
    <x v="0"/>
    <x v="3"/>
    <x v="3"/>
    <x v="2"/>
    <n v="4669"/>
    <n v="12"/>
    <n v="56028"/>
  </r>
  <r>
    <n v="64"/>
    <x v="5"/>
    <s v="EMP256"/>
    <n v="2020"/>
    <n v="4"/>
    <x v="7"/>
    <s v="40"/>
    <x v="0"/>
    <x v="3"/>
    <x v="3"/>
    <x v="2"/>
    <n v="4669"/>
    <n v="6"/>
    <n v="28014"/>
  </r>
  <r>
    <n v="64"/>
    <x v="5"/>
    <s v="EMP256"/>
    <n v="2020"/>
    <n v="4"/>
    <x v="7"/>
    <s v="41"/>
    <x v="0"/>
    <x v="3"/>
    <x v="3"/>
    <x v="2"/>
    <n v="4669"/>
    <n v="7"/>
    <n v="32683"/>
  </r>
  <r>
    <n v="64"/>
    <x v="5"/>
    <s v="EMP256"/>
    <n v="2020"/>
    <n v="4"/>
    <x v="7"/>
    <s v="42"/>
    <x v="0"/>
    <x v="3"/>
    <x v="3"/>
    <x v="2"/>
    <n v="4669"/>
    <n v="8"/>
    <n v="37352"/>
  </r>
  <r>
    <n v="64"/>
    <x v="5"/>
    <s v="EMP256"/>
    <n v="2020"/>
    <n v="4"/>
    <x v="7"/>
    <s v="43"/>
    <x v="0"/>
    <x v="3"/>
    <x v="3"/>
    <x v="2"/>
    <n v="4669"/>
    <n v="7"/>
    <n v="32683"/>
  </r>
  <r>
    <n v="64"/>
    <x v="5"/>
    <s v="EMP256"/>
    <n v="2020"/>
    <n v="4"/>
    <x v="7"/>
    <s v="44"/>
    <x v="0"/>
    <x v="3"/>
    <x v="3"/>
    <x v="2"/>
    <n v="4669"/>
    <n v="7"/>
    <n v="32683"/>
  </r>
  <r>
    <n v="64"/>
    <x v="5"/>
    <s v="EMP256"/>
    <n v="2020"/>
    <n v="4"/>
    <x v="7"/>
    <s v="45"/>
    <x v="0"/>
    <x v="3"/>
    <x v="3"/>
    <x v="2"/>
    <n v="4669"/>
    <n v="8"/>
    <n v="37352"/>
  </r>
  <r>
    <n v="64"/>
    <x v="5"/>
    <s v="EMP256"/>
    <n v="2020"/>
    <n v="4"/>
    <x v="7"/>
    <s v="46"/>
    <x v="0"/>
    <x v="3"/>
    <x v="3"/>
    <x v="2"/>
    <n v="4669"/>
    <n v="9"/>
    <n v="42021"/>
  </r>
  <r>
    <n v="64"/>
    <x v="5"/>
    <s v="EMP256"/>
    <n v="2020"/>
    <n v="4"/>
    <x v="7"/>
    <s v="47"/>
    <x v="0"/>
    <x v="3"/>
    <x v="3"/>
    <x v="2"/>
    <n v="4669"/>
    <n v="10"/>
    <n v="46690"/>
  </r>
  <r>
    <n v="64"/>
    <x v="5"/>
    <s v="EMP256"/>
    <n v="2020"/>
    <n v="4"/>
    <x v="7"/>
    <s v="48"/>
    <x v="0"/>
    <x v="3"/>
    <x v="3"/>
    <x v="2"/>
    <n v="4669"/>
    <n v="11"/>
    <n v="51359"/>
  </r>
  <r>
    <n v="64"/>
    <x v="5"/>
    <s v="EMP256"/>
    <n v="2020"/>
    <n v="4"/>
    <x v="7"/>
    <s v="49"/>
    <x v="0"/>
    <x v="3"/>
    <x v="3"/>
    <x v="2"/>
    <n v="4669"/>
    <n v="11"/>
    <n v="51359"/>
  </r>
  <r>
    <n v="64"/>
    <x v="5"/>
    <s v="EMP256"/>
    <n v="2020"/>
    <n v="4"/>
    <x v="7"/>
    <s v="50"/>
    <x v="0"/>
    <x v="3"/>
    <x v="3"/>
    <x v="2"/>
    <n v="4669"/>
    <n v="10"/>
    <n v="46690"/>
  </r>
  <r>
    <n v="64"/>
    <x v="5"/>
    <s v="EMP256"/>
    <n v="2020"/>
    <n v="4"/>
    <x v="7"/>
    <s v="51"/>
    <x v="0"/>
    <x v="3"/>
    <x v="3"/>
    <x v="2"/>
    <n v="4669"/>
    <n v="10"/>
    <n v="46690"/>
  </r>
  <r>
    <n v="65"/>
    <x v="2"/>
    <s v="EMP290"/>
    <n v="2021"/>
    <n v="1"/>
    <x v="0"/>
    <s v="0"/>
    <x v="1"/>
    <x v="0"/>
    <x v="4"/>
    <x v="0"/>
    <n v="17066"/>
    <n v="6"/>
    <n v="102396"/>
  </r>
  <r>
    <n v="65"/>
    <x v="2"/>
    <s v="EMP290"/>
    <n v="2021"/>
    <n v="1"/>
    <x v="0"/>
    <s v="1"/>
    <x v="1"/>
    <x v="0"/>
    <x v="4"/>
    <x v="0"/>
    <n v="17066"/>
    <n v="10"/>
    <n v="170660"/>
  </r>
  <r>
    <n v="65"/>
    <x v="2"/>
    <s v="EMP290"/>
    <n v="2021"/>
    <n v="1"/>
    <x v="0"/>
    <s v="2"/>
    <x v="1"/>
    <x v="0"/>
    <x v="4"/>
    <x v="0"/>
    <n v="17066"/>
    <n v="10"/>
    <n v="170660"/>
  </r>
  <r>
    <n v="65"/>
    <x v="2"/>
    <s v="EMP290"/>
    <n v="2021"/>
    <n v="1"/>
    <x v="0"/>
    <s v="3"/>
    <x v="1"/>
    <x v="0"/>
    <x v="4"/>
    <x v="0"/>
    <n v="17066"/>
    <n v="17"/>
    <n v="290122"/>
  </r>
  <r>
    <n v="65"/>
    <x v="2"/>
    <s v="EMP290"/>
    <n v="2021"/>
    <n v="1"/>
    <x v="0"/>
    <s v="4"/>
    <x v="1"/>
    <x v="0"/>
    <x v="4"/>
    <x v="0"/>
    <n v="17066"/>
    <n v="9"/>
    <n v="153594"/>
  </r>
  <r>
    <n v="65"/>
    <x v="2"/>
    <s v="EMP290"/>
    <n v="2021"/>
    <n v="1"/>
    <x v="0"/>
    <s v="5"/>
    <x v="1"/>
    <x v="0"/>
    <x v="4"/>
    <x v="0"/>
    <n v="17066"/>
    <n v="12"/>
    <n v="204792"/>
  </r>
  <r>
    <n v="65"/>
    <x v="2"/>
    <s v="EMP290"/>
    <n v="2021"/>
    <n v="1"/>
    <x v="0"/>
    <s v="6"/>
    <x v="1"/>
    <x v="0"/>
    <x v="4"/>
    <x v="0"/>
    <n v="17066"/>
    <n v="29"/>
    <n v="494914"/>
  </r>
  <r>
    <n v="65"/>
    <x v="2"/>
    <s v="EMP290"/>
    <n v="2021"/>
    <n v="1"/>
    <x v="0"/>
    <s v="7"/>
    <x v="1"/>
    <x v="0"/>
    <x v="4"/>
    <x v="0"/>
    <n v="17066"/>
    <n v="21"/>
    <n v="358386"/>
  </r>
  <r>
    <n v="65"/>
    <x v="2"/>
    <s v="EMP290"/>
    <n v="2021"/>
    <n v="1"/>
    <x v="0"/>
    <s v="8"/>
    <x v="1"/>
    <x v="0"/>
    <x v="4"/>
    <x v="0"/>
    <n v="17066"/>
    <n v="33"/>
    <n v="563178"/>
  </r>
  <r>
    <n v="65"/>
    <x v="2"/>
    <s v="EMP290"/>
    <n v="2021"/>
    <n v="1"/>
    <x v="0"/>
    <s v="9"/>
    <x v="1"/>
    <x v="0"/>
    <x v="4"/>
    <x v="0"/>
    <n v="17066"/>
    <n v="21"/>
    <n v="358386"/>
  </r>
  <r>
    <n v="65"/>
    <x v="2"/>
    <s v="EMP290"/>
    <n v="2021"/>
    <n v="1"/>
    <x v="0"/>
    <s v="10"/>
    <x v="1"/>
    <x v="0"/>
    <x v="4"/>
    <x v="0"/>
    <n v="17066"/>
    <n v="18"/>
    <n v="307188"/>
  </r>
  <r>
    <n v="65"/>
    <x v="2"/>
    <s v="EMP290"/>
    <n v="2021"/>
    <n v="1"/>
    <x v="0"/>
    <s v="11"/>
    <x v="1"/>
    <x v="0"/>
    <x v="4"/>
    <x v="0"/>
    <n v="17066"/>
    <n v="16"/>
    <n v="273056"/>
  </r>
  <r>
    <n v="65"/>
    <x v="2"/>
    <s v="EMP290"/>
    <n v="2021"/>
    <n v="1"/>
    <x v="0"/>
    <s v="12"/>
    <x v="1"/>
    <x v="0"/>
    <x v="4"/>
    <x v="0"/>
    <n v="17066"/>
    <n v="15"/>
    <n v="255990"/>
  </r>
  <r>
    <n v="65"/>
    <x v="2"/>
    <s v="EMP290"/>
    <n v="2021"/>
    <n v="1"/>
    <x v="0"/>
    <s v="13"/>
    <x v="1"/>
    <x v="0"/>
    <x v="4"/>
    <x v="0"/>
    <n v="17066"/>
    <n v="19"/>
    <n v="324254"/>
  </r>
  <r>
    <n v="65"/>
    <x v="2"/>
    <s v="EMP290"/>
    <n v="2021"/>
    <n v="2"/>
    <x v="1"/>
    <s v="14"/>
    <x v="1"/>
    <x v="0"/>
    <x v="4"/>
    <x v="0"/>
    <n v="17066"/>
    <n v="15"/>
    <n v="255990"/>
  </r>
  <r>
    <n v="65"/>
    <x v="2"/>
    <s v="EMP290"/>
    <n v="2021"/>
    <n v="2"/>
    <x v="1"/>
    <s v="15"/>
    <x v="1"/>
    <x v="0"/>
    <x v="4"/>
    <x v="0"/>
    <n v="17066"/>
    <n v="20"/>
    <n v="341320"/>
  </r>
  <r>
    <n v="65"/>
    <x v="2"/>
    <s v="EMP290"/>
    <n v="2021"/>
    <n v="2"/>
    <x v="1"/>
    <s v="16"/>
    <x v="1"/>
    <x v="0"/>
    <x v="4"/>
    <x v="0"/>
    <n v="17066"/>
    <n v="25"/>
    <n v="426650"/>
  </r>
  <r>
    <n v="65"/>
    <x v="2"/>
    <s v="EMP290"/>
    <n v="2021"/>
    <n v="2"/>
    <x v="1"/>
    <s v="17"/>
    <x v="1"/>
    <x v="0"/>
    <x v="4"/>
    <x v="0"/>
    <n v="17066"/>
    <n v="30"/>
    <n v="511980"/>
  </r>
  <r>
    <n v="65"/>
    <x v="2"/>
    <s v="EMP290"/>
    <n v="2021"/>
    <n v="2"/>
    <x v="1"/>
    <s v="18"/>
    <x v="1"/>
    <x v="0"/>
    <x v="4"/>
    <x v="0"/>
    <n v="17066"/>
    <n v="21"/>
    <n v="358386"/>
  </r>
  <r>
    <n v="65"/>
    <x v="2"/>
    <s v="EMP290"/>
    <n v="2021"/>
    <n v="2"/>
    <x v="1"/>
    <s v="19"/>
    <x v="1"/>
    <x v="0"/>
    <x v="4"/>
    <x v="0"/>
    <n v="17066"/>
    <n v="35"/>
    <n v="597310"/>
  </r>
  <r>
    <n v="65"/>
    <x v="2"/>
    <s v="EMP290"/>
    <n v="2021"/>
    <n v="2"/>
    <x v="1"/>
    <s v="20"/>
    <x v="1"/>
    <x v="0"/>
    <x v="4"/>
    <x v="0"/>
    <n v="17066"/>
    <n v="15"/>
    <n v="255990"/>
  </r>
  <r>
    <n v="65"/>
    <x v="2"/>
    <s v="EMP290"/>
    <n v="2021"/>
    <n v="2"/>
    <x v="1"/>
    <s v="21"/>
    <x v="1"/>
    <x v="0"/>
    <x v="4"/>
    <x v="0"/>
    <n v="17066"/>
    <n v="34"/>
    <n v="580244"/>
  </r>
  <r>
    <n v="65"/>
    <x v="2"/>
    <s v="EMP290"/>
    <n v="2021"/>
    <n v="2"/>
    <x v="1"/>
    <s v="22"/>
    <x v="1"/>
    <x v="0"/>
    <x v="4"/>
    <x v="0"/>
    <n v="17066"/>
    <n v="25"/>
    <n v="426650"/>
  </r>
  <r>
    <n v="65"/>
    <x v="2"/>
    <s v="EMP290"/>
    <n v="2021"/>
    <n v="2"/>
    <x v="1"/>
    <s v="23"/>
    <x v="1"/>
    <x v="0"/>
    <x v="4"/>
    <x v="0"/>
    <n v="17066"/>
    <n v="20"/>
    <n v="341320"/>
  </r>
  <r>
    <n v="65"/>
    <x v="2"/>
    <s v="EMP290"/>
    <n v="2021"/>
    <n v="2"/>
    <x v="1"/>
    <s v="24"/>
    <x v="1"/>
    <x v="0"/>
    <x v="4"/>
    <x v="0"/>
    <n v="17066"/>
    <n v="20"/>
    <n v="341320"/>
  </r>
  <r>
    <n v="65"/>
    <x v="2"/>
    <s v="EMP290"/>
    <n v="2021"/>
    <n v="2"/>
    <x v="1"/>
    <s v="25"/>
    <x v="1"/>
    <x v="0"/>
    <x v="4"/>
    <x v="0"/>
    <n v="17066"/>
    <n v="19"/>
    <n v="324254"/>
  </r>
  <r>
    <n v="65"/>
    <x v="2"/>
    <s v="EMP290"/>
    <n v="2021"/>
    <n v="3"/>
    <x v="2"/>
    <s v="26"/>
    <x v="1"/>
    <x v="0"/>
    <x v="4"/>
    <x v="0"/>
    <n v="17066"/>
    <n v="8"/>
    <n v="136528"/>
  </r>
  <r>
    <n v="65"/>
    <x v="2"/>
    <s v="EMP290"/>
    <n v="2021"/>
    <n v="3"/>
    <x v="2"/>
    <s v="27"/>
    <x v="1"/>
    <x v="0"/>
    <x v="4"/>
    <x v="0"/>
    <n v="17066"/>
    <n v="3"/>
    <n v="51198"/>
  </r>
  <r>
    <n v="65"/>
    <x v="2"/>
    <s v="EMP290"/>
    <n v="2021"/>
    <n v="3"/>
    <x v="2"/>
    <s v="28"/>
    <x v="1"/>
    <x v="0"/>
    <x v="4"/>
    <x v="0"/>
    <n v="17066"/>
    <n v="12"/>
    <n v="204792"/>
  </r>
  <r>
    <n v="65"/>
    <x v="2"/>
    <s v="EMP290"/>
    <n v="2021"/>
    <n v="3"/>
    <x v="2"/>
    <s v="29"/>
    <x v="1"/>
    <x v="0"/>
    <x v="4"/>
    <x v="0"/>
    <n v="17066"/>
    <n v="10"/>
    <n v="170660"/>
  </r>
  <r>
    <n v="65"/>
    <x v="2"/>
    <s v="EMP290"/>
    <n v="2021"/>
    <n v="3"/>
    <x v="2"/>
    <s v="30"/>
    <x v="1"/>
    <x v="0"/>
    <x v="4"/>
    <x v="0"/>
    <n v="17066"/>
    <n v="9"/>
    <n v="153594"/>
  </r>
  <r>
    <n v="65"/>
    <x v="2"/>
    <s v="EMP290"/>
    <n v="2021"/>
    <n v="3"/>
    <x v="2"/>
    <s v="31"/>
    <x v="1"/>
    <x v="0"/>
    <x v="4"/>
    <x v="0"/>
    <n v="17066"/>
    <n v="8"/>
    <n v="136528"/>
  </r>
  <r>
    <n v="65"/>
    <x v="2"/>
    <s v="EMP290"/>
    <n v="2021"/>
    <n v="3"/>
    <x v="2"/>
    <s v="32"/>
    <x v="1"/>
    <x v="0"/>
    <x v="4"/>
    <x v="0"/>
    <n v="17066"/>
    <n v="15"/>
    <n v="255990"/>
  </r>
  <r>
    <n v="65"/>
    <x v="2"/>
    <s v="EMP290"/>
    <n v="2021"/>
    <n v="3"/>
    <x v="2"/>
    <s v="33"/>
    <x v="1"/>
    <x v="0"/>
    <x v="4"/>
    <x v="0"/>
    <n v="17066"/>
    <n v="16"/>
    <n v="273056"/>
  </r>
  <r>
    <n v="65"/>
    <x v="2"/>
    <s v="EMP290"/>
    <n v="2021"/>
    <n v="3"/>
    <x v="2"/>
    <s v="34"/>
    <x v="1"/>
    <x v="0"/>
    <x v="4"/>
    <x v="0"/>
    <n v="17066"/>
    <n v="15"/>
    <n v="255990"/>
  </r>
  <r>
    <n v="65"/>
    <x v="2"/>
    <s v="EMP290"/>
    <n v="2021"/>
    <n v="3"/>
    <x v="2"/>
    <s v="35"/>
    <x v="1"/>
    <x v="0"/>
    <x v="4"/>
    <x v="0"/>
    <n v="17066"/>
    <n v="10"/>
    <n v="170660"/>
  </r>
  <r>
    <n v="65"/>
    <x v="2"/>
    <s v="EMP290"/>
    <n v="2021"/>
    <n v="3"/>
    <x v="2"/>
    <s v="36"/>
    <x v="1"/>
    <x v="0"/>
    <x v="4"/>
    <x v="0"/>
    <n v="17066"/>
    <n v="10"/>
    <n v="170660"/>
  </r>
  <r>
    <n v="65"/>
    <x v="2"/>
    <s v="EMP290"/>
    <n v="2021"/>
    <n v="3"/>
    <x v="2"/>
    <s v="37"/>
    <x v="1"/>
    <x v="0"/>
    <x v="4"/>
    <x v="0"/>
    <n v="17066"/>
    <n v="9"/>
    <n v="153594"/>
  </r>
  <r>
    <n v="65"/>
    <x v="2"/>
    <s v="EMP290"/>
    <n v="2021"/>
    <n v="3"/>
    <x v="2"/>
    <s v="38"/>
    <x v="1"/>
    <x v="0"/>
    <x v="4"/>
    <x v="0"/>
    <n v="17066"/>
    <n v="12"/>
    <n v="204792"/>
  </r>
  <r>
    <n v="65"/>
    <x v="2"/>
    <s v="EMP290"/>
    <n v="2021"/>
    <n v="4"/>
    <x v="3"/>
    <s v="39"/>
    <x v="1"/>
    <x v="0"/>
    <x v="4"/>
    <x v="0"/>
    <n v="18000"/>
    <n v="5"/>
    <n v="90000"/>
  </r>
  <r>
    <n v="65"/>
    <x v="2"/>
    <s v="EMP290"/>
    <n v="2021"/>
    <n v="4"/>
    <x v="3"/>
    <s v="40"/>
    <x v="1"/>
    <x v="0"/>
    <x v="4"/>
    <x v="0"/>
    <n v="18000"/>
    <n v="7"/>
    <n v="126000"/>
  </r>
  <r>
    <n v="65"/>
    <x v="2"/>
    <s v="EMP290"/>
    <n v="2021"/>
    <n v="4"/>
    <x v="3"/>
    <s v="41"/>
    <x v="1"/>
    <x v="0"/>
    <x v="4"/>
    <x v="0"/>
    <n v="18000"/>
    <n v="9"/>
    <n v="162000"/>
  </r>
  <r>
    <n v="65"/>
    <x v="2"/>
    <s v="EMP290"/>
    <n v="2021"/>
    <n v="4"/>
    <x v="3"/>
    <s v="42"/>
    <x v="1"/>
    <x v="0"/>
    <x v="4"/>
    <x v="0"/>
    <n v="18000"/>
    <n v="10"/>
    <n v="180000"/>
  </r>
  <r>
    <n v="65"/>
    <x v="2"/>
    <s v="EMP290"/>
    <n v="2021"/>
    <n v="4"/>
    <x v="3"/>
    <s v="43"/>
    <x v="1"/>
    <x v="0"/>
    <x v="4"/>
    <x v="0"/>
    <n v="18000"/>
    <n v="6"/>
    <n v="108000"/>
  </r>
  <r>
    <n v="65"/>
    <x v="2"/>
    <s v="EMP290"/>
    <n v="2021"/>
    <n v="4"/>
    <x v="3"/>
    <s v="44"/>
    <x v="1"/>
    <x v="0"/>
    <x v="4"/>
    <x v="0"/>
    <n v="18000"/>
    <n v="8"/>
    <n v="144000"/>
  </r>
  <r>
    <n v="65"/>
    <x v="2"/>
    <s v="EMP290"/>
    <n v="2021"/>
    <n v="4"/>
    <x v="3"/>
    <s v="45"/>
    <x v="1"/>
    <x v="0"/>
    <x v="4"/>
    <x v="0"/>
    <n v="18000"/>
    <n v="7"/>
    <n v="126000"/>
  </r>
  <r>
    <n v="65"/>
    <x v="2"/>
    <s v="EMP290"/>
    <n v="2021"/>
    <n v="4"/>
    <x v="3"/>
    <s v="46"/>
    <x v="1"/>
    <x v="0"/>
    <x v="4"/>
    <x v="0"/>
    <n v="18000"/>
    <n v="6"/>
    <n v="108000"/>
  </r>
  <r>
    <n v="65"/>
    <x v="2"/>
    <s v="EMP290"/>
    <n v="2021"/>
    <n v="4"/>
    <x v="3"/>
    <s v="47"/>
    <x v="1"/>
    <x v="0"/>
    <x v="4"/>
    <x v="0"/>
    <n v="18000"/>
    <n v="7"/>
    <n v="126000"/>
  </r>
  <r>
    <n v="65"/>
    <x v="2"/>
    <s v="EMP290"/>
    <n v="2021"/>
    <n v="4"/>
    <x v="3"/>
    <s v="48"/>
    <x v="1"/>
    <x v="0"/>
    <x v="4"/>
    <x v="0"/>
    <n v="18000"/>
    <n v="9"/>
    <n v="162000"/>
  </r>
  <r>
    <n v="65"/>
    <x v="2"/>
    <s v="EMP290"/>
    <n v="2021"/>
    <n v="4"/>
    <x v="3"/>
    <s v="49"/>
    <x v="1"/>
    <x v="0"/>
    <x v="4"/>
    <x v="0"/>
    <n v="18000"/>
    <n v="12"/>
    <n v="216000"/>
  </r>
  <r>
    <n v="65"/>
    <x v="2"/>
    <s v="EMP290"/>
    <n v="2021"/>
    <n v="4"/>
    <x v="3"/>
    <s v="50"/>
    <x v="1"/>
    <x v="0"/>
    <x v="4"/>
    <x v="0"/>
    <n v="18000"/>
    <n v="8"/>
    <n v="144000"/>
  </r>
  <r>
    <n v="65"/>
    <x v="2"/>
    <s v="EMP290"/>
    <n v="2021"/>
    <n v="4"/>
    <x v="3"/>
    <s v="51"/>
    <x v="1"/>
    <x v="0"/>
    <x v="4"/>
    <x v="0"/>
    <n v="18000"/>
    <n v="10"/>
    <n v="180000"/>
  </r>
  <r>
    <n v="66"/>
    <x v="2"/>
    <s v="EMP290"/>
    <n v="2020"/>
    <n v="1"/>
    <x v="4"/>
    <s v="0"/>
    <x v="1"/>
    <x v="0"/>
    <x v="4"/>
    <x v="0"/>
    <n v="14999"/>
    <n v="17"/>
    <n v="254983"/>
  </r>
  <r>
    <n v="66"/>
    <x v="2"/>
    <s v="EMP290"/>
    <n v="2020"/>
    <n v="1"/>
    <x v="4"/>
    <s v="1"/>
    <x v="1"/>
    <x v="0"/>
    <x v="4"/>
    <x v="0"/>
    <n v="14999"/>
    <n v="14"/>
    <n v="209986"/>
  </r>
  <r>
    <n v="66"/>
    <x v="2"/>
    <s v="EMP290"/>
    <n v="2020"/>
    <n v="1"/>
    <x v="4"/>
    <s v="2"/>
    <x v="1"/>
    <x v="0"/>
    <x v="4"/>
    <x v="0"/>
    <n v="14999"/>
    <n v="8"/>
    <n v="119992"/>
  </r>
  <r>
    <n v="66"/>
    <x v="2"/>
    <s v="EMP290"/>
    <n v="2020"/>
    <n v="1"/>
    <x v="4"/>
    <s v="3"/>
    <x v="1"/>
    <x v="0"/>
    <x v="4"/>
    <x v="0"/>
    <n v="14999"/>
    <n v="12"/>
    <n v="179988"/>
  </r>
  <r>
    <n v="66"/>
    <x v="2"/>
    <s v="EMP290"/>
    <n v="2020"/>
    <n v="1"/>
    <x v="4"/>
    <s v="4"/>
    <x v="1"/>
    <x v="0"/>
    <x v="4"/>
    <x v="0"/>
    <n v="14999"/>
    <n v="19"/>
    <n v="284981"/>
  </r>
  <r>
    <n v="66"/>
    <x v="2"/>
    <s v="EMP290"/>
    <n v="2020"/>
    <n v="1"/>
    <x v="4"/>
    <s v="5"/>
    <x v="1"/>
    <x v="0"/>
    <x v="4"/>
    <x v="0"/>
    <n v="14999"/>
    <n v="28"/>
    <n v="419972"/>
  </r>
  <r>
    <n v="66"/>
    <x v="2"/>
    <s v="EMP290"/>
    <n v="2020"/>
    <n v="1"/>
    <x v="4"/>
    <s v="6"/>
    <x v="1"/>
    <x v="0"/>
    <x v="4"/>
    <x v="0"/>
    <n v="14999"/>
    <n v="38"/>
    <n v="569962"/>
  </r>
  <r>
    <n v="66"/>
    <x v="2"/>
    <s v="EMP290"/>
    <n v="2020"/>
    <n v="1"/>
    <x v="4"/>
    <s v="7"/>
    <x v="1"/>
    <x v="0"/>
    <x v="4"/>
    <x v="0"/>
    <n v="14999"/>
    <n v="29"/>
    <n v="434971"/>
  </r>
  <r>
    <n v="66"/>
    <x v="2"/>
    <s v="EMP290"/>
    <n v="2020"/>
    <n v="1"/>
    <x v="4"/>
    <s v="8"/>
    <x v="1"/>
    <x v="0"/>
    <x v="4"/>
    <x v="0"/>
    <n v="14999"/>
    <n v="30"/>
    <n v="449970"/>
  </r>
  <r>
    <n v="66"/>
    <x v="2"/>
    <s v="EMP290"/>
    <n v="2020"/>
    <n v="1"/>
    <x v="4"/>
    <s v="9"/>
    <x v="1"/>
    <x v="0"/>
    <x v="4"/>
    <x v="0"/>
    <n v="14999"/>
    <n v="28"/>
    <n v="419972"/>
  </r>
  <r>
    <n v="66"/>
    <x v="2"/>
    <s v="EMP290"/>
    <n v="2020"/>
    <n v="1"/>
    <x v="4"/>
    <s v="10"/>
    <x v="1"/>
    <x v="0"/>
    <x v="4"/>
    <x v="0"/>
    <n v="14999"/>
    <n v="11"/>
    <n v="164989"/>
  </r>
  <r>
    <n v="66"/>
    <x v="2"/>
    <s v="EMP290"/>
    <n v="2020"/>
    <n v="1"/>
    <x v="4"/>
    <s v="11"/>
    <x v="1"/>
    <x v="0"/>
    <x v="4"/>
    <x v="0"/>
    <n v="14999"/>
    <n v="27"/>
    <n v="404973"/>
  </r>
  <r>
    <n v="66"/>
    <x v="2"/>
    <s v="EMP290"/>
    <n v="2020"/>
    <n v="1"/>
    <x v="4"/>
    <s v="12"/>
    <x v="1"/>
    <x v="0"/>
    <x v="4"/>
    <x v="0"/>
    <n v="14999"/>
    <n v="12"/>
    <n v="179988"/>
  </r>
  <r>
    <n v="66"/>
    <x v="2"/>
    <s v="EMP290"/>
    <n v="2020"/>
    <n v="1"/>
    <x v="4"/>
    <s v="13"/>
    <x v="1"/>
    <x v="0"/>
    <x v="4"/>
    <x v="0"/>
    <n v="14999"/>
    <n v="27"/>
    <n v="404973"/>
  </r>
  <r>
    <n v="66"/>
    <x v="2"/>
    <s v="EMP290"/>
    <n v="2020"/>
    <n v="2"/>
    <x v="5"/>
    <s v="14"/>
    <x v="1"/>
    <x v="0"/>
    <x v="4"/>
    <x v="0"/>
    <n v="14999"/>
    <n v="14"/>
    <n v="209986"/>
  </r>
  <r>
    <n v="66"/>
    <x v="2"/>
    <s v="EMP290"/>
    <n v="2020"/>
    <n v="2"/>
    <x v="5"/>
    <s v="15"/>
    <x v="1"/>
    <x v="0"/>
    <x v="4"/>
    <x v="0"/>
    <n v="14999"/>
    <n v="18"/>
    <n v="269982"/>
  </r>
  <r>
    <n v="66"/>
    <x v="2"/>
    <s v="EMP290"/>
    <n v="2020"/>
    <n v="2"/>
    <x v="5"/>
    <s v="16"/>
    <x v="1"/>
    <x v="0"/>
    <x v="4"/>
    <x v="0"/>
    <n v="14999"/>
    <n v="29"/>
    <n v="434971"/>
  </r>
  <r>
    <n v="66"/>
    <x v="2"/>
    <s v="EMP290"/>
    <n v="2020"/>
    <n v="2"/>
    <x v="5"/>
    <s v="17"/>
    <x v="1"/>
    <x v="0"/>
    <x v="4"/>
    <x v="0"/>
    <n v="14999"/>
    <n v="21"/>
    <n v="314979"/>
  </r>
  <r>
    <n v="66"/>
    <x v="2"/>
    <s v="EMP290"/>
    <n v="2020"/>
    <n v="2"/>
    <x v="5"/>
    <s v="18"/>
    <x v="1"/>
    <x v="0"/>
    <x v="4"/>
    <x v="0"/>
    <n v="14999"/>
    <n v="24"/>
    <n v="359976"/>
  </r>
  <r>
    <n v="66"/>
    <x v="2"/>
    <s v="EMP290"/>
    <n v="2020"/>
    <n v="2"/>
    <x v="5"/>
    <s v="19"/>
    <x v="1"/>
    <x v="0"/>
    <x v="4"/>
    <x v="0"/>
    <n v="14999"/>
    <n v="26"/>
    <n v="389974"/>
  </r>
  <r>
    <n v="66"/>
    <x v="2"/>
    <s v="EMP290"/>
    <n v="2020"/>
    <n v="2"/>
    <x v="5"/>
    <s v="20"/>
    <x v="1"/>
    <x v="0"/>
    <x v="4"/>
    <x v="0"/>
    <n v="14999"/>
    <n v="42"/>
    <n v="629958"/>
  </r>
  <r>
    <n v="66"/>
    <x v="2"/>
    <s v="EMP290"/>
    <n v="2020"/>
    <n v="2"/>
    <x v="5"/>
    <s v="21"/>
    <x v="1"/>
    <x v="0"/>
    <x v="4"/>
    <x v="0"/>
    <n v="14999"/>
    <n v="24"/>
    <n v="359976"/>
  </r>
  <r>
    <n v="66"/>
    <x v="2"/>
    <s v="EMP290"/>
    <n v="2020"/>
    <n v="2"/>
    <x v="5"/>
    <s v="22"/>
    <x v="1"/>
    <x v="0"/>
    <x v="4"/>
    <x v="0"/>
    <n v="14999"/>
    <n v="13"/>
    <n v="194987"/>
  </r>
  <r>
    <n v="66"/>
    <x v="2"/>
    <s v="EMP290"/>
    <n v="2020"/>
    <n v="2"/>
    <x v="5"/>
    <s v="23"/>
    <x v="1"/>
    <x v="0"/>
    <x v="4"/>
    <x v="0"/>
    <n v="14999"/>
    <n v="31"/>
    <n v="464969"/>
  </r>
  <r>
    <n v="66"/>
    <x v="2"/>
    <s v="EMP290"/>
    <n v="2020"/>
    <n v="2"/>
    <x v="5"/>
    <s v="24"/>
    <x v="1"/>
    <x v="0"/>
    <x v="4"/>
    <x v="0"/>
    <n v="14999"/>
    <n v="17"/>
    <n v="254983"/>
  </r>
  <r>
    <n v="66"/>
    <x v="2"/>
    <s v="EMP290"/>
    <n v="2020"/>
    <n v="2"/>
    <x v="5"/>
    <s v="25"/>
    <x v="1"/>
    <x v="0"/>
    <x v="4"/>
    <x v="0"/>
    <n v="14999"/>
    <n v="24"/>
    <n v="359976"/>
  </r>
  <r>
    <n v="66"/>
    <x v="2"/>
    <s v="EMP290"/>
    <n v="2020"/>
    <n v="3"/>
    <x v="6"/>
    <s v="26"/>
    <x v="1"/>
    <x v="0"/>
    <x v="4"/>
    <x v="0"/>
    <n v="14999"/>
    <n v="10"/>
    <n v="149990"/>
  </r>
  <r>
    <n v="66"/>
    <x v="2"/>
    <s v="EMP290"/>
    <n v="2020"/>
    <n v="3"/>
    <x v="6"/>
    <s v="27"/>
    <x v="1"/>
    <x v="0"/>
    <x v="4"/>
    <x v="0"/>
    <n v="14999"/>
    <n v="7"/>
    <n v="104993"/>
  </r>
  <r>
    <n v="66"/>
    <x v="2"/>
    <s v="EMP290"/>
    <n v="2020"/>
    <n v="3"/>
    <x v="6"/>
    <s v="28"/>
    <x v="1"/>
    <x v="0"/>
    <x v="4"/>
    <x v="0"/>
    <n v="14999"/>
    <n v="5"/>
    <n v="74995"/>
  </r>
  <r>
    <n v="66"/>
    <x v="2"/>
    <s v="EMP290"/>
    <n v="2020"/>
    <n v="3"/>
    <x v="6"/>
    <s v="29"/>
    <x v="1"/>
    <x v="0"/>
    <x v="4"/>
    <x v="0"/>
    <n v="14999"/>
    <n v="13"/>
    <n v="194987"/>
  </r>
  <r>
    <n v="66"/>
    <x v="2"/>
    <s v="EMP290"/>
    <n v="2020"/>
    <n v="3"/>
    <x v="6"/>
    <s v="30"/>
    <x v="1"/>
    <x v="0"/>
    <x v="4"/>
    <x v="0"/>
    <n v="14999"/>
    <n v="7"/>
    <n v="104993"/>
  </r>
  <r>
    <n v="66"/>
    <x v="2"/>
    <s v="EMP290"/>
    <n v="2020"/>
    <n v="3"/>
    <x v="6"/>
    <s v="31"/>
    <x v="1"/>
    <x v="0"/>
    <x v="4"/>
    <x v="0"/>
    <n v="14999"/>
    <n v="6"/>
    <n v="89994"/>
  </r>
  <r>
    <n v="66"/>
    <x v="2"/>
    <s v="EMP290"/>
    <n v="2020"/>
    <n v="3"/>
    <x v="6"/>
    <s v="32"/>
    <x v="1"/>
    <x v="0"/>
    <x v="4"/>
    <x v="0"/>
    <n v="14999"/>
    <n v="13"/>
    <n v="194987"/>
  </r>
  <r>
    <n v="66"/>
    <x v="2"/>
    <s v="EMP290"/>
    <n v="2020"/>
    <n v="3"/>
    <x v="6"/>
    <s v="33"/>
    <x v="1"/>
    <x v="0"/>
    <x v="4"/>
    <x v="0"/>
    <n v="14999"/>
    <n v="7"/>
    <n v="104993"/>
  </r>
  <r>
    <n v="66"/>
    <x v="2"/>
    <s v="EMP290"/>
    <n v="2020"/>
    <n v="3"/>
    <x v="6"/>
    <s v="34"/>
    <x v="1"/>
    <x v="0"/>
    <x v="4"/>
    <x v="0"/>
    <n v="14999"/>
    <n v="7"/>
    <n v="104993"/>
  </r>
  <r>
    <n v="66"/>
    <x v="2"/>
    <s v="EMP290"/>
    <n v="2020"/>
    <n v="3"/>
    <x v="6"/>
    <s v="35"/>
    <x v="1"/>
    <x v="0"/>
    <x v="4"/>
    <x v="0"/>
    <n v="14999"/>
    <n v="13"/>
    <n v="194987"/>
  </r>
  <r>
    <n v="66"/>
    <x v="2"/>
    <s v="EMP290"/>
    <n v="2020"/>
    <n v="3"/>
    <x v="6"/>
    <s v="36"/>
    <x v="1"/>
    <x v="0"/>
    <x v="4"/>
    <x v="0"/>
    <n v="14999"/>
    <n v="11"/>
    <n v="164989"/>
  </r>
  <r>
    <n v="66"/>
    <x v="2"/>
    <s v="EMP290"/>
    <n v="2020"/>
    <n v="3"/>
    <x v="6"/>
    <s v="37"/>
    <x v="1"/>
    <x v="0"/>
    <x v="4"/>
    <x v="0"/>
    <n v="14999"/>
    <n v="14"/>
    <n v="209986"/>
  </r>
  <r>
    <n v="66"/>
    <x v="2"/>
    <s v="EMP290"/>
    <n v="2020"/>
    <n v="3"/>
    <x v="6"/>
    <s v="38"/>
    <x v="1"/>
    <x v="0"/>
    <x v="4"/>
    <x v="0"/>
    <n v="14999"/>
    <n v="14"/>
    <n v="209986"/>
  </r>
  <r>
    <n v="66"/>
    <x v="2"/>
    <s v="EMP290"/>
    <n v="2020"/>
    <n v="4"/>
    <x v="7"/>
    <s v="39"/>
    <x v="1"/>
    <x v="0"/>
    <x v="4"/>
    <x v="0"/>
    <n v="15666"/>
    <n v="3"/>
    <n v="46998"/>
  </r>
  <r>
    <n v="66"/>
    <x v="2"/>
    <s v="EMP290"/>
    <n v="2020"/>
    <n v="4"/>
    <x v="7"/>
    <s v="40"/>
    <x v="1"/>
    <x v="0"/>
    <x v="4"/>
    <x v="0"/>
    <n v="15666"/>
    <n v="13"/>
    <n v="203658"/>
  </r>
  <r>
    <n v="66"/>
    <x v="2"/>
    <s v="EMP290"/>
    <n v="2020"/>
    <n v="4"/>
    <x v="7"/>
    <s v="41"/>
    <x v="1"/>
    <x v="0"/>
    <x v="4"/>
    <x v="0"/>
    <n v="15666"/>
    <n v="4"/>
    <n v="62664"/>
  </r>
  <r>
    <n v="66"/>
    <x v="2"/>
    <s v="EMP290"/>
    <n v="2020"/>
    <n v="4"/>
    <x v="7"/>
    <s v="42"/>
    <x v="1"/>
    <x v="0"/>
    <x v="4"/>
    <x v="0"/>
    <n v="15666"/>
    <n v="5"/>
    <n v="78330"/>
  </r>
  <r>
    <n v="66"/>
    <x v="2"/>
    <s v="EMP290"/>
    <n v="2020"/>
    <n v="4"/>
    <x v="7"/>
    <s v="43"/>
    <x v="1"/>
    <x v="0"/>
    <x v="4"/>
    <x v="0"/>
    <n v="15666"/>
    <n v="5"/>
    <n v="78330"/>
  </r>
  <r>
    <n v="66"/>
    <x v="2"/>
    <s v="EMP290"/>
    <n v="2020"/>
    <n v="4"/>
    <x v="7"/>
    <s v="44"/>
    <x v="1"/>
    <x v="0"/>
    <x v="4"/>
    <x v="0"/>
    <n v="15666"/>
    <n v="2"/>
    <n v="31332"/>
  </r>
  <r>
    <n v="66"/>
    <x v="2"/>
    <s v="EMP290"/>
    <n v="2020"/>
    <n v="4"/>
    <x v="7"/>
    <s v="45"/>
    <x v="1"/>
    <x v="0"/>
    <x v="4"/>
    <x v="0"/>
    <n v="15666"/>
    <n v="2"/>
    <n v="31332"/>
  </r>
  <r>
    <n v="66"/>
    <x v="2"/>
    <s v="EMP290"/>
    <n v="2020"/>
    <n v="4"/>
    <x v="7"/>
    <s v="46"/>
    <x v="1"/>
    <x v="0"/>
    <x v="4"/>
    <x v="0"/>
    <n v="15666"/>
    <n v="8"/>
    <n v="125328"/>
  </r>
  <r>
    <n v="66"/>
    <x v="2"/>
    <s v="EMP290"/>
    <n v="2020"/>
    <n v="4"/>
    <x v="7"/>
    <s v="47"/>
    <x v="1"/>
    <x v="0"/>
    <x v="4"/>
    <x v="0"/>
    <n v="15666"/>
    <n v="11"/>
    <n v="172326"/>
  </r>
  <r>
    <n v="66"/>
    <x v="2"/>
    <s v="EMP290"/>
    <n v="2020"/>
    <n v="4"/>
    <x v="7"/>
    <s v="48"/>
    <x v="1"/>
    <x v="0"/>
    <x v="4"/>
    <x v="0"/>
    <n v="15666"/>
    <n v="9"/>
    <n v="140994"/>
  </r>
  <r>
    <n v="66"/>
    <x v="2"/>
    <s v="EMP290"/>
    <n v="2020"/>
    <n v="4"/>
    <x v="7"/>
    <s v="49"/>
    <x v="1"/>
    <x v="0"/>
    <x v="4"/>
    <x v="0"/>
    <n v="15666"/>
    <n v="7"/>
    <n v="109662"/>
  </r>
  <r>
    <n v="66"/>
    <x v="2"/>
    <s v="EMP290"/>
    <n v="2020"/>
    <n v="4"/>
    <x v="7"/>
    <s v="50"/>
    <x v="1"/>
    <x v="0"/>
    <x v="4"/>
    <x v="0"/>
    <n v="15666"/>
    <n v="10"/>
    <n v="156660"/>
  </r>
  <r>
    <n v="66"/>
    <x v="2"/>
    <s v="EMP290"/>
    <n v="2020"/>
    <n v="4"/>
    <x v="7"/>
    <s v="51"/>
    <x v="1"/>
    <x v="0"/>
    <x v="4"/>
    <x v="0"/>
    <n v="15666"/>
    <n v="6"/>
    <n v="93996"/>
  </r>
  <r>
    <n v="67"/>
    <x v="6"/>
    <s v="EMP256"/>
    <n v="2021"/>
    <n v="1"/>
    <x v="0"/>
    <s v="0"/>
    <x v="0"/>
    <x v="3"/>
    <x v="3"/>
    <x v="2"/>
    <n v="26070"/>
    <n v="10"/>
    <n v="260700"/>
  </r>
  <r>
    <n v="67"/>
    <x v="6"/>
    <s v="EMP256"/>
    <n v="2021"/>
    <n v="1"/>
    <x v="0"/>
    <s v="1"/>
    <x v="0"/>
    <x v="3"/>
    <x v="3"/>
    <x v="2"/>
    <n v="26070"/>
    <n v="10"/>
    <n v="260700"/>
  </r>
  <r>
    <n v="67"/>
    <x v="6"/>
    <s v="EMP256"/>
    <n v="2021"/>
    <n v="1"/>
    <x v="0"/>
    <s v="2"/>
    <x v="0"/>
    <x v="3"/>
    <x v="3"/>
    <x v="2"/>
    <n v="26070"/>
    <n v="8"/>
    <n v="208560"/>
  </r>
  <r>
    <n v="67"/>
    <x v="6"/>
    <s v="EMP256"/>
    <n v="2021"/>
    <n v="1"/>
    <x v="0"/>
    <s v="3"/>
    <x v="0"/>
    <x v="3"/>
    <x v="3"/>
    <x v="2"/>
    <n v="26070"/>
    <n v="12"/>
    <n v="312840"/>
  </r>
  <r>
    <n v="67"/>
    <x v="6"/>
    <s v="EMP256"/>
    <n v="2021"/>
    <n v="1"/>
    <x v="0"/>
    <s v="4"/>
    <x v="0"/>
    <x v="3"/>
    <x v="3"/>
    <x v="2"/>
    <n v="26070"/>
    <n v="15"/>
    <n v="391050"/>
  </r>
  <r>
    <n v="67"/>
    <x v="6"/>
    <s v="EMP256"/>
    <n v="2021"/>
    <n v="1"/>
    <x v="0"/>
    <s v="5"/>
    <x v="0"/>
    <x v="3"/>
    <x v="3"/>
    <x v="2"/>
    <n v="26070"/>
    <n v="17"/>
    <n v="443190"/>
  </r>
  <r>
    <n v="67"/>
    <x v="6"/>
    <s v="EMP256"/>
    <n v="2021"/>
    <n v="1"/>
    <x v="0"/>
    <s v="6"/>
    <x v="0"/>
    <x v="3"/>
    <x v="3"/>
    <x v="2"/>
    <n v="26070"/>
    <n v="13"/>
    <n v="338910"/>
  </r>
  <r>
    <n v="67"/>
    <x v="6"/>
    <s v="EMP256"/>
    <n v="2021"/>
    <n v="1"/>
    <x v="0"/>
    <s v="7"/>
    <x v="0"/>
    <x v="3"/>
    <x v="3"/>
    <x v="2"/>
    <n v="26070"/>
    <n v="21"/>
    <n v="547470"/>
  </r>
  <r>
    <n v="67"/>
    <x v="6"/>
    <s v="EMP256"/>
    <n v="2021"/>
    <n v="1"/>
    <x v="0"/>
    <s v="8"/>
    <x v="0"/>
    <x v="3"/>
    <x v="3"/>
    <x v="2"/>
    <n v="26070"/>
    <n v="24"/>
    <n v="625680"/>
  </r>
  <r>
    <n v="67"/>
    <x v="6"/>
    <s v="EMP256"/>
    <n v="2021"/>
    <n v="1"/>
    <x v="0"/>
    <s v="9"/>
    <x v="0"/>
    <x v="3"/>
    <x v="3"/>
    <x v="2"/>
    <n v="26070"/>
    <n v="15"/>
    <n v="391050"/>
  </r>
  <r>
    <n v="67"/>
    <x v="6"/>
    <s v="EMP256"/>
    <n v="2021"/>
    <n v="1"/>
    <x v="0"/>
    <s v="10"/>
    <x v="0"/>
    <x v="3"/>
    <x v="3"/>
    <x v="2"/>
    <n v="26070"/>
    <n v="14"/>
    <n v="364980"/>
  </r>
  <r>
    <n v="67"/>
    <x v="6"/>
    <s v="EMP256"/>
    <n v="2021"/>
    <n v="1"/>
    <x v="0"/>
    <s v="11"/>
    <x v="0"/>
    <x v="3"/>
    <x v="3"/>
    <x v="2"/>
    <n v="26070"/>
    <n v="20"/>
    <n v="521400"/>
  </r>
  <r>
    <n v="67"/>
    <x v="6"/>
    <s v="EMP256"/>
    <n v="2021"/>
    <n v="1"/>
    <x v="0"/>
    <s v="12"/>
    <x v="0"/>
    <x v="3"/>
    <x v="3"/>
    <x v="2"/>
    <n v="26070"/>
    <n v="15"/>
    <n v="391050"/>
  </r>
  <r>
    <n v="67"/>
    <x v="6"/>
    <s v="EMP256"/>
    <n v="2021"/>
    <n v="1"/>
    <x v="0"/>
    <s v="13"/>
    <x v="0"/>
    <x v="3"/>
    <x v="3"/>
    <x v="2"/>
    <n v="26070"/>
    <n v="18"/>
    <n v="469260"/>
  </r>
  <r>
    <n v="67"/>
    <x v="6"/>
    <s v="EMP256"/>
    <n v="2021"/>
    <n v="2"/>
    <x v="1"/>
    <s v="14"/>
    <x v="0"/>
    <x v="3"/>
    <x v="3"/>
    <x v="2"/>
    <n v="26070"/>
    <n v="32"/>
    <n v="834240"/>
  </r>
  <r>
    <n v="67"/>
    <x v="6"/>
    <s v="EMP256"/>
    <n v="2021"/>
    <n v="2"/>
    <x v="1"/>
    <s v="15"/>
    <x v="0"/>
    <x v="3"/>
    <x v="3"/>
    <x v="2"/>
    <n v="26070"/>
    <n v="28"/>
    <n v="729960"/>
  </r>
  <r>
    <n v="67"/>
    <x v="6"/>
    <s v="EMP256"/>
    <n v="2021"/>
    <n v="2"/>
    <x v="1"/>
    <s v="16"/>
    <x v="0"/>
    <x v="3"/>
    <x v="3"/>
    <x v="2"/>
    <n v="26070"/>
    <n v="21"/>
    <n v="547470"/>
  </r>
  <r>
    <n v="67"/>
    <x v="6"/>
    <s v="EMP256"/>
    <n v="2021"/>
    <n v="2"/>
    <x v="1"/>
    <s v="17"/>
    <x v="0"/>
    <x v="3"/>
    <x v="3"/>
    <x v="2"/>
    <n v="26070"/>
    <n v="37"/>
    <n v="964590"/>
  </r>
  <r>
    <n v="67"/>
    <x v="6"/>
    <s v="EMP256"/>
    <n v="2021"/>
    <n v="2"/>
    <x v="1"/>
    <s v="18"/>
    <x v="0"/>
    <x v="3"/>
    <x v="3"/>
    <x v="2"/>
    <n v="26070"/>
    <n v="21"/>
    <n v="547470"/>
  </r>
  <r>
    <n v="67"/>
    <x v="6"/>
    <s v="EMP256"/>
    <n v="2021"/>
    <n v="2"/>
    <x v="1"/>
    <s v="19"/>
    <x v="0"/>
    <x v="3"/>
    <x v="3"/>
    <x v="2"/>
    <n v="26070"/>
    <n v="40"/>
    <n v="1042800"/>
  </r>
  <r>
    <n v="67"/>
    <x v="6"/>
    <s v="EMP256"/>
    <n v="2021"/>
    <n v="2"/>
    <x v="1"/>
    <s v="20"/>
    <x v="0"/>
    <x v="3"/>
    <x v="3"/>
    <x v="2"/>
    <n v="26070"/>
    <n v="29"/>
    <n v="756030"/>
  </r>
  <r>
    <n v="67"/>
    <x v="6"/>
    <s v="EMP256"/>
    <n v="2021"/>
    <n v="2"/>
    <x v="1"/>
    <s v="21"/>
    <x v="0"/>
    <x v="3"/>
    <x v="3"/>
    <x v="2"/>
    <n v="26070"/>
    <n v="30"/>
    <n v="782100"/>
  </r>
  <r>
    <n v="67"/>
    <x v="6"/>
    <s v="EMP256"/>
    <n v="2021"/>
    <n v="2"/>
    <x v="1"/>
    <s v="22"/>
    <x v="0"/>
    <x v="3"/>
    <x v="3"/>
    <x v="2"/>
    <n v="26070"/>
    <n v="21"/>
    <n v="547470"/>
  </r>
  <r>
    <n v="67"/>
    <x v="6"/>
    <s v="EMP256"/>
    <n v="2021"/>
    <n v="2"/>
    <x v="1"/>
    <s v="23"/>
    <x v="0"/>
    <x v="3"/>
    <x v="3"/>
    <x v="2"/>
    <n v="26070"/>
    <n v="25"/>
    <n v="651750"/>
  </r>
  <r>
    <n v="67"/>
    <x v="6"/>
    <s v="EMP256"/>
    <n v="2021"/>
    <n v="2"/>
    <x v="1"/>
    <s v="24"/>
    <x v="0"/>
    <x v="3"/>
    <x v="3"/>
    <x v="2"/>
    <n v="26070"/>
    <n v="17"/>
    <n v="443190"/>
  </r>
  <r>
    <n v="67"/>
    <x v="6"/>
    <s v="EMP256"/>
    <n v="2021"/>
    <n v="2"/>
    <x v="1"/>
    <s v="25"/>
    <x v="0"/>
    <x v="3"/>
    <x v="3"/>
    <x v="2"/>
    <n v="26070"/>
    <n v="22"/>
    <n v="573540"/>
  </r>
  <r>
    <n v="67"/>
    <x v="6"/>
    <s v="EMP256"/>
    <n v="2021"/>
    <n v="3"/>
    <x v="2"/>
    <s v="26"/>
    <x v="0"/>
    <x v="3"/>
    <x v="3"/>
    <x v="2"/>
    <n v="26070"/>
    <n v="13"/>
    <n v="338910"/>
  </r>
  <r>
    <n v="67"/>
    <x v="6"/>
    <s v="EMP256"/>
    <n v="2021"/>
    <n v="3"/>
    <x v="2"/>
    <s v="27"/>
    <x v="0"/>
    <x v="3"/>
    <x v="3"/>
    <x v="2"/>
    <n v="26070"/>
    <n v="6"/>
    <n v="156420"/>
  </r>
  <r>
    <n v="67"/>
    <x v="6"/>
    <s v="EMP256"/>
    <n v="2021"/>
    <n v="3"/>
    <x v="2"/>
    <s v="28"/>
    <x v="0"/>
    <x v="3"/>
    <x v="3"/>
    <x v="2"/>
    <n v="26070"/>
    <n v="7"/>
    <n v="182490"/>
  </r>
  <r>
    <n v="67"/>
    <x v="6"/>
    <s v="EMP256"/>
    <n v="2021"/>
    <n v="3"/>
    <x v="2"/>
    <s v="29"/>
    <x v="0"/>
    <x v="3"/>
    <x v="3"/>
    <x v="2"/>
    <n v="26070"/>
    <n v="6"/>
    <n v="156420"/>
  </r>
  <r>
    <n v="67"/>
    <x v="6"/>
    <s v="EMP256"/>
    <n v="2021"/>
    <n v="3"/>
    <x v="2"/>
    <s v="30"/>
    <x v="0"/>
    <x v="3"/>
    <x v="3"/>
    <x v="2"/>
    <n v="26070"/>
    <n v="6"/>
    <n v="156420"/>
  </r>
  <r>
    <n v="67"/>
    <x v="6"/>
    <s v="EMP256"/>
    <n v="2021"/>
    <n v="3"/>
    <x v="2"/>
    <s v="31"/>
    <x v="0"/>
    <x v="3"/>
    <x v="3"/>
    <x v="2"/>
    <n v="26070"/>
    <n v="8"/>
    <n v="208560"/>
  </r>
  <r>
    <n v="67"/>
    <x v="6"/>
    <s v="EMP256"/>
    <n v="2021"/>
    <n v="3"/>
    <x v="2"/>
    <s v="32"/>
    <x v="0"/>
    <x v="3"/>
    <x v="3"/>
    <x v="2"/>
    <n v="26070"/>
    <n v="6"/>
    <n v="156420"/>
  </r>
  <r>
    <n v="67"/>
    <x v="6"/>
    <s v="EMP256"/>
    <n v="2021"/>
    <n v="3"/>
    <x v="2"/>
    <s v="33"/>
    <x v="0"/>
    <x v="3"/>
    <x v="3"/>
    <x v="2"/>
    <n v="26070"/>
    <n v="13"/>
    <n v="338910"/>
  </r>
  <r>
    <n v="67"/>
    <x v="6"/>
    <s v="EMP256"/>
    <n v="2021"/>
    <n v="3"/>
    <x v="2"/>
    <s v="34"/>
    <x v="0"/>
    <x v="3"/>
    <x v="3"/>
    <x v="2"/>
    <n v="26070"/>
    <n v="10"/>
    <n v="260700"/>
  </r>
  <r>
    <n v="67"/>
    <x v="6"/>
    <s v="EMP256"/>
    <n v="2021"/>
    <n v="3"/>
    <x v="2"/>
    <s v="35"/>
    <x v="0"/>
    <x v="3"/>
    <x v="3"/>
    <x v="2"/>
    <n v="26070"/>
    <n v="9"/>
    <n v="234630"/>
  </r>
  <r>
    <n v="67"/>
    <x v="6"/>
    <s v="EMP256"/>
    <n v="2021"/>
    <n v="3"/>
    <x v="2"/>
    <s v="36"/>
    <x v="0"/>
    <x v="3"/>
    <x v="3"/>
    <x v="2"/>
    <n v="26070"/>
    <n v="17"/>
    <n v="443190"/>
  </r>
  <r>
    <n v="67"/>
    <x v="6"/>
    <s v="EMP256"/>
    <n v="2021"/>
    <n v="3"/>
    <x v="2"/>
    <s v="37"/>
    <x v="0"/>
    <x v="3"/>
    <x v="3"/>
    <x v="2"/>
    <n v="26070"/>
    <n v="21"/>
    <n v="547470"/>
  </r>
  <r>
    <n v="67"/>
    <x v="6"/>
    <s v="EMP256"/>
    <n v="2021"/>
    <n v="3"/>
    <x v="2"/>
    <s v="38"/>
    <x v="0"/>
    <x v="3"/>
    <x v="3"/>
    <x v="2"/>
    <n v="26070"/>
    <n v="10"/>
    <n v="260700"/>
  </r>
  <r>
    <n v="67"/>
    <x v="6"/>
    <s v="EMP256"/>
    <n v="2021"/>
    <n v="4"/>
    <x v="3"/>
    <s v="39"/>
    <x v="0"/>
    <x v="3"/>
    <x v="3"/>
    <x v="2"/>
    <n v="26070"/>
    <n v="7"/>
    <n v="182490"/>
  </r>
  <r>
    <n v="67"/>
    <x v="6"/>
    <s v="EMP256"/>
    <n v="2021"/>
    <n v="4"/>
    <x v="3"/>
    <s v="40"/>
    <x v="0"/>
    <x v="3"/>
    <x v="3"/>
    <x v="2"/>
    <n v="26070"/>
    <n v="10"/>
    <n v="260700"/>
  </r>
  <r>
    <n v="67"/>
    <x v="6"/>
    <s v="EMP256"/>
    <n v="2021"/>
    <n v="4"/>
    <x v="3"/>
    <s v="41"/>
    <x v="0"/>
    <x v="3"/>
    <x v="3"/>
    <x v="2"/>
    <n v="26070"/>
    <n v="6"/>
    <n v="156420"/>
  </r>
  <r>
    <n v="67"/>
    <x v="6"/>
    <s v="EMP256"/>
    <n v="2021"/>
    <n v="4"/>
    <x v="3"/>
    <s v="42"/>
    <x v="0"/>
    <x v="3"/>
    <x v="3"/>
    <x v="2"/>
    <n v="26070"/>
    <n v="10"/>
    <n v="260700"/>
  </r>
  <r>
    <n v="67"/>
    <x v="6"/>
    <s v="EMP256"/>
    <n v="2021"/>
    <n v="4"/>
    <x v="3"/>
    <s v="43"/>
    <x v="0"/>
    <x v="3"/>
    <x v="3"/>
    <x v="2"/>
    <n v="26070"/>
    <n v="3"/>
    <n v="78210"/>
  </r>
  <r>
    <n v="67"/>
    <x v="6"/>
    <s v="EMP256"/>
    <n v="2021"/>
    <n v="4"/>
    <x v="3"/>
    <s v="44"/>
    <x v="0"/>
    <x v="3"/>
    <x v="3"/>
    <x v="2"/>
    <n v="26070"/>
    <n v="1"/>
    <n v="26070"/>
  </r>
  <r>
    <n v="67"/>
    <x v="6"/>
    <s v="EMP256"/>
    <n v="2021"/>
    <n v="4"/>
    <x v="3"/>
    <s v="45"/>
    <x v="0"/>
    <x v="3"/>
    <x v="3"/>
    <x v="2"/>
    <n v="26070"/>
    <n v="6"/>
    <n v="156420"/>
  </r>
  <r>
    <n v="67"/>
    <x v="6"/>
    <s v="EMP256"/>
    <n v="2021"/>
    <n v="4"/>
    <x v="3"/>
    <s v="46"/>
    <x v="0"/>
    <x v="3"/>
    <x v="3"/>
    <x v="2"/>
    <n v="26070"/>
    <n v="12"/>
    <n v="312840"/>
  </r>
  <r>
    <n v="67"/>
    <x v="6"/>
    <s v="EMP256"/>
    <n v="2021"/>
    <n v="4"/>
    <x v="3"/>
    <s v="47"/>
    <x v="0"/>
    <x v="3"/>
    <x v="3"/>
    <x v="2"/>
    <n v="26070"/>
    <n v="6"/>
    <n v="156420"/>
  </r>
  <r>
    <n v="67"/>
    <x v="6"/>
    <s v="EMP256"/>
    <n v="2021"/>
    <n v="4"/>
    <x v="3"/>
    <s v="48"/>
    <x v="0"/>
    <x v="3"/>
    <x v="3"/>
    <x v="2"/>
    <n v="26070"/>
    <n v="8"/>
    <n v="208560"/>
  </r>
  <r>
    <n v="67"/>
    <x v="6"/>
    <s v="EMP256"/>
    <n v="2021"/>
    <n v="4"/>
    <x v="3"/>
    <s v="49"/>
    <x v="0"/>
    <x v="3"/>
    <x v="3"/>
    <x v="2"/>
    <n v="26070"/>
    <n v="9"/>
    <n v="234630"/>
  </r>
  <r>
    <n v="67"/>
    <x v="6"/>
    <s v="EMP256"/>
    <n v="2021"/>
    <n v="4"/>
    <x v="3"/>
    <s v="50"/>
    <x v="0"/>
    <x v="3"/>
    <x v="3"/>
    <x v="2"/>
    <n v="26070"/>
    <n v="6"/>
    <n v="156420"/>
  </r>
  <r>
    <n v="67"/>
    <x v="6"/>
    <s v="EMP256"/>
    <n v="2021"/>
    <n v="4"/>
    <x v="3"/>
    <s v="51"/>
    <x v="0"/>
    <x v="3"/>
    <x v="3"/>
    <x v="2"/>
    <n v="26070"/>
    <n v="8"/>
    <n v="208560"/>
  </r>
  <r>
    <n v="68"/>
    <x v="6"/>
    <s v="EMP256"/>
    <n v="2020"/>
    <n v="1"/>
    <x v="4"/>
    <s v="0"/>
    <x v="0"/>
    <x v="3"/>
    <x v="3"/>
    <x v="2"/>
    <n v="22987"/>
    <n v="11"/>
    <n v="252857"/>
  </r>
  <r>
    <n v="68"/>
    <x v="6"/>
    <s v="EMP256"/>
    <n v="2020"/>
    <n v="1"/>
    <x v="4"/>
    <s v="1"/>
    <x v="0"/>
    <x v="3"/>
    <x v="3"/>
    <x v="2"/>
    <n v="22987"/>
    <n v="10"/>
    <n v="229870"/>
  </r>
  <r>
    <n v="68"/>
    <x v="6"/>
    <s v="EMP256"/>
    <n v="2020"/>
    <n v="1"/>
    <x v="4"/>
    <s v="2"/>
    <x v="0"/>
    <x v="3"/>
    <x v="3"/>
    <x v="2"/>
    <n v="22987"/>
    <n v="10"/>
    <n v="229870"/>
  </r>
  <r>
    <n v="68"/>
    <x v="6"/>
    <s v="EMP256"/>
    <n v="2020"/>
    <n v="1"/>
    <x v="4"/>
    <s v="3"/>
    <x v="0"/>
    <x v="3"/>
    <x v="3"/>
    <x v="2"/>
    <n v="22987"/>
    <n v="18"/>
    <n v="413766"/>
  </r>
  <r>
    <n v="68"/>
    <x v="6"/>
    <s v="EMP256"/>
    <n v="2020"/>
    <n v="1"/>
    <x v="4"/>
    <s v="4"/>
    <x v="0"/>
    <x v="3"/>
    <x v="3"/>
    <x v="2"/>
    <n v="22987"/>
    <n v="12"/>
    <n v="275844"/>
  </r>
  <r>
    <n v="68"/>
    <x v="6"/>
    <s v="EMP256"/>
    <n v="2020"/>
    <n v="1"/>
    <x v="4"/>
    <s v="5"/>
    <x v="0"/>
    <x v="3"/>
    <x v="3"/>
    <x v="2"/>
    <n v="22987"/>
    <n v="26"/>
    <n v="597662"/>
  </r>
  <r>
    <n v="68"/>
    <x v="6"/>
    <s v="EMP256"/>
    <n v="2020"/>
    <n v="1"/>
    <x v="4"/>
    <s v="6"/>
    <x v="0"/>
    <x v="3"/>
    <x v="3"/>
    <x v="2"/>
    <n v="22987"/>
    <n v="18"/>
    <n v="413766"/>
  </r>
  <r>
    <n v="68"/>
    <x v="6"/>
    <s v="EMP256"/>
    <n v="2020"/>
    <n v="1"/>
    <x v="4"/>
    <s v="7"/>
    <x v="0"/>
    <x v="3"/>
    <x v="3"/>
    <x v="2"/>
    <n v="22987"/>
    <n v="29"/>
    <n v="666623"/>
  </r>
  <r>
    <n v="68"/>
    <x v="6"/>
    <s v="EMP256"/>
    <n v="2020"/>
    <n v="1"/>
    <x v="4"/>
    <s v="8"/>
    <x v="0"/>
    <x v="3"/>
    <x v="3"/>
    <x v="2"/>
    <n v="22987"/>
    <n v="14"/>
    <n v="321818"/>
  </r>
  <r>
    <n v="68"/>
    <x v="6"/>
    <s v="EMP256"/>
    <n v="2020"/>
    <n v="1"/>
    <x v="4"/>
    <s v="9"/>
    <x v="0"/>
    <x v="3"/>
    <x v="3"/>
    <x v="2"/>
    <n v="22987"/>
    <n v="9"/>
    <n v="206883"/>
  </r>
  <r>
    <n v="68"/>
    <x v="6"/>
    <s v="EMP256"/>
    <n v="2020"/>
    <n v="1"/>
    <x v="4"/>
    <s v="10"/>
    <x v="0"/>
    <x v="3"/>
    <x v="3"/>
    <x v="2"/>
    <n v="22987"/>
    <n v="15"/>
    <n v="344805"/>
  </r>
  <r>
    <n v="68"/>
    <x v="6"/>
    <s v="EMP256"/>
    <n v="2020"/>
    <n v="1"/>
    <x v="4"/>
    <s v="11"/>
    <x v="0"/>
    <x v="3"/>
    <x v="3"/>
    <x v="2"/>
    <n v="22987"/>
    <n v="12"/>
    <n v="275844"/>
  </r>
  <r>
    <n v="68"/>
    <x v="6"/>
    <s v="EMP256"/>
    <n v="2020"/>
    <n v="1"/>
    <x v="4"/>
    <s v="12"/>
    <x v="0"/>
    <x v="3"/>
    <x v="3"/>
    <x v="2"/>
    <n v="22987"/>
    <n v="19"/>
    <n v="436753"/>
  </r>
  <r>
    <n v="68"/>
    <x v="6"/>
    <s v="EMP256"/>
    <n v="2020"/>
    <n v="1"/>
    <x v="4"/>
    <s v="13"/>
    <x v="0"/>
    <x v="3"/>
    <x v="3"/>
    <x v="2"/>
    <n v="22987"/>
    <n v="13"/>
    <n v="298831"/>
  </r>
  <r>
    <n v="68"/>
    <x v="6"/>
    <s v="EMP256"/>
    <n v="2020"/>
    <n v="2"/>
    <x v="5"/>
    <s v="14"/>
    <x v="0"/>
    <x v="3"/>
    <x v="3"/>
    <x v="2"/>
    <n v="22987"/>
    <n v="18"/>
    <n v="413766"/>
  </r>
  <r>
    <n v="68"/>
    <x v="6"/>
    <s v="EMP256"/>
    <n v="2020"/>
    <n v="2"/>
    <x v="5"/>
    <s v="15"/>
    <x v="0"/>
    <x v="3"/>
    <x v="3"/>
    <x v="2"/>
    <n v="22987"/>
    <n v="21"/>
    <n v="482727"/>
  </r>
  <r>
    <n v="68"/>
    <x v="6"/>
    <s v="EMP256"/>
    <n v="2020"/>
    <n v="2"/>
    <x v="5"/>
    <s v="16"/>
    <x v="0"/>
    <x v="3"/>
    <x v="3"/>
    <x v="2"/>
    <n v="22987"/>
    <n v="22"/>
    <n v="505714"/>
  </r>
  <r>
    <n v="68"/>
    <x v="6"/>
    <s v="EMP256"/>
    <n v="2020"/>
    <n v="2"/>
    <x v="5"/>
    <s v="17"/>
    <x v="0"/>
    <x v="3"/>
    <x v="3"/>
    <x v="2"/>
    <n v="22987"/>
    <n v="21"/>
    <n v="482727"/>
  </r>
  <r>
    <n v="68"/>
    <x v="6"/>
    <s v="EMP256"/>
    <n v="2020"/>
    <n v="2"/>
    <x v="5"/>
    <s v="18"/>
    <x v="0"/>
    <x v="3"/>
    <x v="3"/>
    <x v="2"/>
    <n v="22987"/>
    <n v="26"/>
    <n v="597662"/>
  </r>
  <r>
    <n v="68"/>
    <x v="6"/>
    <s v="EMP256"/>
    <n v="2020"/>
    <n v="2"/>
    <x v="5"/>
    <s v="19"/>
    <x v="0"/>
    <x v="3"/>
    <x v="3"/>
    <x v="2"/>
    <n v="22987"/>
    <n v="19"/>
    <n v="436753"/>
  </r>
  <r>
    <n v="68"/>
    <x v="6"/>
    <s v="EMP256"/>
    <n v="2020"/>
    <n v="2"/>
    <x v="5"/>
    <s v="20"/>
    <x v="0"/>
    <x v="3"/>
    <x v="3"/>
    <x v="2"/>
    <n v="22987"/>
    <n v="19"/>
    <n v="436753"/>
  </r>
  <r>
    <n v="68"/>
    <x v="6"/>
    <s v="EMP256"/>
    <n v="2020"/>
    <n v="2"/>
    <x v="5"/>
    <s v="21"/>
    <x v="0"/>
    <x v="3"/>
    <x v="3"/>
    <x v="2"/>
    <n v="22987"/>
    <n v="21"/>
    <n v="482727"/>
  </r>
  <r>
    <n v="68"/>
    <x v="6"/>
    <s v="EMP256"/>
    <n v="2020"/>
    <n v="2"/>
    <x v="5"/>
    <s v="22"/>
    <x v="0"/>
    <x v="3"/>
    <x v="3"/>
    <x v="2"/>
    <n v="22987"/>
    <n v="28"/>
    <n v="643636"/>
  </r>
  <r>
    <n v="68"/>
    <x v="6"/>
    <s v="EMP256"/>
    <n v="2020"/>
    <n v="2"/>
    <x v="5"/>
    <s v="23"/>
    <x v="0"/>
    <x v="3"/>
    <x v="3"/>
    <x v="2"/>
    <n v="22987"/>
    <n v="18"/>
    <n v="413766"/>
  </r>
  <r>
    <n v="68"/>
    <x v="6"/>
    <s v="EMP256"/>
    <n v="2020"/>
    <n v="2"/>
    <x v="5"/>
    <s v="24"/>
    <x v="0"/>
    <x v="3"/>
    <x v="3"/>
    <x v="2"/>
    <n v="22987"/>
    <n v="14"/>
    <n v="321818"/>
  </r>
  <r>
    <n v="68"/>
    <x v="6"/>
    <s v="EMP256"/>
    <n v="2020"/>
    <n v="2"/>
    <x v="5"/>
    <s v="25"/>
    <x v="0"/>
    <x v="3"/>
    <x v="3"/>
    <x v="2"/>
    <n v="22987"/>
    <n v="23"/>
    <n v="528701"/>
  </r>
  <r>
    <n v="68"/>
    <x v="6"/>
    <s v="EMP256"/>
    <n v="2020"/>
    <n v="3"/>
    <x v="6"/>
    <s v="26"/>
    <x v="0"/>
    <x v="3"/>
    <x v="3"/>
    <x v="2"/>
    <n v="22987"/>
    <n v="9"/>
    <n v="206883"/>
  </r>
  <r>
    <n v="68"/>
    <x v="6"/>
    <s v="EMP256"/>
    <n v="2020"/>
    <n v="3"/>
    <x v="6"/>
    <s v="27"/>
    <x v="0"/>
    <x v="3"/>
    <x v="3"/>
    <x v="2"/>
    <n v="22987"/>
    <n v="15"/>
    <n v="344805"/>
  </r>
  <r>
    <n v="68"/>
    <x v="6"/>
    <s v="EMP256"/>
    <n v="2020"/>
    <n v="3"/>
    <x v="6"/>
    <s v="28"/>
    <x v="0"/>
    <x v="3"/>
    <x v="3"/>
    <x v="2"/>
    <n v="22987"/>
    <n v="6"/>
    <n v="137922"/>
  </r>
  <r>
    <n v="68"/>
    <x v="6"/>
    <s v="EMP256"/>
    <n v="2020"/>
    <n v="3"/>
    <x v="6"/>
    <s v="29"/>
    <x v="0"/>
    <x v="3"/>
    <x v="3"/>
    <x v="2"/>
    <n v="22987"/>
    <n v="15"/>
    <n v="344805"/>
  </r>
  <r>
    <n v="68"/>
    <x v="6"/>
    <s v="EMP256"/>
    <n v="2020"/>
    <n v="3"/>
    <x v="6"/>
    <s v="30"/>
    <x v="0"/>
    <x v="3"/>
    <x v="3"/>
    <x v="2"/>
    <n v="22987"/>
    <n v="7"/>
    <n v="160909"/>
  </r>
  <r>
    <n v="68"/>
    <x v="6"/>
    <s v="EMP256"/>
    <n v="2020"/>
    <n v="3"/>
    <x v="6"/>
    <s v="31"/>
    <x v="0"/>
    <x v="3"/>
    <x v="3"/>
    <x v="2"/>
    <n v="22987"/>
    <n v="3"/>
    <n v="68961"/>
  </r>
  <r>
    <n v="68"/>
    <x v="6"/>
    <s v="EMP256"/>
    <n v="2020"/>
    <n v="3"/>
    <x v="6"/>
    <s v="32"/>
    <x v="0"/>
    <x v="3"/>
    <x v="3"/>
    <x v="2"/>
    <n v="22987"/>
    <n v="14"/>
    <n v="321818"/>
  </r>
  <r>
    <n v="68"/>
    <x v="6"/>
    <s v="EMP256"/>
    <n v="2020"/>
    <n v="3"/>
    <x v="6"/>
    <s v="33"/>
    <x v="0"/>
    <x v="3"/>
    <x v="3"/>
    <x v="2"/>
    <n v="22987"/>
    <n v="12"/>
    <n v="275844"/>
  </r>
  <r>
    <n v="68"/>
    <x v="6"/>
    <s v="EMP256"/>
    <n v="2020"/>
    <n v="3"/>
    <x v="6"/>
    <s v="34"/>
    <x v="0"/>
    <x v="3"/>
    <x v="3"/>
    <x v="2"/>
    <n v="22987"/>
    <n v="23"/>
    <n v="528701"/>
  </r>
  <r>
    <n v="68"/>
    <x v="6"/>
    <s v="EMP256"/>
    <n v="2020"/>
    <n v="3"/>
    <x v="6"/>
    <s v="35"/>
    <x v="0"/>
    <x v="3"/>
    <x v="3"/>
    <x v="2"/>
    <n v="22987"/>
    <n v="10"/>
    <n v="229870"/>
  </r>
  <r>
    <n v="68"/>
    <x v="6"/>
    <s v="EMP256"/>
    <n v="2020"/>
    <n v="3"/>
    <x v="6"/>
    <s v="36"/>
    <x v="0"/>
    <x v="3"/>
    <x v="3"/>
    <x v="2"/>
    <n v="22987"/>
    <n v="9"/>
    <n v="206883"/>
  </r>
  <r>
    <n v="68"/>
    <x v="6"/>
    <s v="EMP256"/>
    <n v="2020"/>
    <n v="3"/>
    <x v="6"/>
    <s v="37"/>
    <x v="0"/>
    <x v="3"/>
    <x v="3"/>
    <x v="2"/>
    <n v="22987"/>
    <n v="9"/>
    <n v="206883"/>
  </r>
  <r>
    <n v="68"/>
    <x v="6"/>
    <s v="EMP256"/>
    <n v="2020"/>
    <n v="3"/>
    <x v="6"/>
    <s v="38"/>
    <x v="0"/>
    <x v="3"/>
    <x v="3"/>
    <x v="2"/>
    <n v="22987"/>
    <n v="15"/>
    <n v="344805"/>
  </r>
  <r>
    <n v="68"/>
    <x v="6"/>
    <s v="EMP256"/>
    <n v="2020"/>
    <n v="4"/>
    <x v="7"/>
    <s v="39"/>
    <x v="0"/>
    <x v="3"/>
    <x v="3"/>
    <x v="2"/>
    <n v="23505"/>
    <n v="7"/>
    <n v="164535"/>
  </r>
  <r>
    <n v="68"/>
    <x v="6"/>
    <s v="EMP256"/>
    <n v="2020"/>
    <n v="4"/>
    <x v="7"/>
    <s v="40"/>
    <x v="0"/>
    <x v="3"/>
    <x v="3"/>
    <x v="2"/>
    <n v="23505"/>
    <n v="9"/>
    <n v="211545"/>
  </r>
  <r>
    <n v="68"/>
    <x v="6"/>
    <s v="EMP256"/>
    <n v="2020"/>
    <n v="4"/>
    <x v="7"/>
    <s v="41"/>
    <x v="0"/>
    <x v="3"/>
    <x v="3"/>
    <x v="2"/>
    <n v="23505"/>
    <n v="4"/>
    <n v="94020"/>
  </r>
  <r>
    <n v="68"/>
    <x v="6"/>
    <s v="EMP256"/>
    <n v="2020"/>
    <n v="4"/>
    <x v="7"/>
    <s v="42"/>
    <x v="0"/>
    <x v="3"/>
    <x v="3"/>
    <x v="2"/>
    <n v="23505"/>
    <n v="7"/>
    <n v="164535"/>
  </r>
  <r>
    <n v="68"/>
    <x v="6"/>
    <s v="EMP256"/>
    <n v="2020"/>
    <n v="4"/>
    <x v="7"/>
    <s v="43"/>
    <x v="0"/>
    <x v="3"/>
    <x v="3"/>
    <x v="2"/>
    <n v="23505"/>
    <n v="7"/>
    <n v="164535"/>
  </r>
  <r>
    <n v="68"/>
    <x v="6"/>
    <s v="EMP256"/>
    <n v="2020"/>
    <n v="4"/>
    <x v="7"/>
    <s v="44"/>
    <x v="0"/>
    <x v="3"/>
    <x v="3"/>
    <x v="2"/>
    <n v="23505"/>
    <n v="7"/>
    <n v="164535"/>
  </r>
  <r>
    <n v="68"/>
    <x v="6"/>
    <s v="EMP256"/>
    <n v="2020"/>
    <n v="4"/>
    <x v="7"/>
    <s v="45"/>
    <x v="0"/>
    <x v="3"/>
    <x v="3"/>
    <x v="2"/>
    <n v="23505"/>
    <n v="7"/>
    <n v="164535"/>
  </r>
  <r>
    <n v="68"/>
    <x v="6"/>
    <s v="EMP256"/>
    <n v="2020"/>
    <n v="4"/>
    <x v="7"/>
    <s v="46"/>
    <x v="0"/>
    <x v="3"/>
    <x v="3"/>
    <x v="2"/>
    <n v="23505"/>
    <n v="8"/>
    <n v="188040"/>
  </r>
  <r>
    <n v="68"/>
    <x v="6"/>
    <s v="EMP256"/>
    <n v="2020"/>
    <n v="4"/>
    <x v="7"/>
    <s v="47"/>
    <x v="0"/>
    <x v="3"/>
    <x v="3"/>
    <x v="2"/>
    <n v="23505"/>
    <n v="11"/>
    <n v="258555"/>
  </r>
  <r>
    <n v="68"/>
    <x v="6"/>
    <s v="EMP256"/>
    <n v="2020"/>
    <n v="4"/>
    <x v="7"/>
    <s v="48"/>
    <x v="0"/>
    <x v="3"/>
    <x v="3"/>
    <x v="2"/>
    <n v="23505"/>
    <n v="12"/>
    <n v="282060"/>
  </r>
  <r>
    <n v="68"/>
    <x v="6"/>
    <s v="EMP256"/>
    <n v="2020"/>
    <n v="4"/>
    <x v="7"/>
    <s v="49"/>
    <x v="0"/>
    <x v="3"/>
    <x v="3"/>
    <x v="2"/>
    <n v="23505"/>
    <n v="11"/>
    <n v="258555"/>
  </r>
  <r>
    <n v="68"/>
    <x v="6"/>
    <s v="EMP256"/>
    <n v="2020"/>
    <n v="4"/>
    <x v="7"/>
    <s v="50"/>
    <x v="0"/>
    <x v="3"/>
    <x v="3"/>
    <x v="2"/>
    <n v="23505"/>
    <n v="9"/>
    <n v="211545"/>
  </r>
  <r>
    <n v="68"/>
    <x v="6"/>
    <s v="EMP256"/>
    <n v="2020"/>
    <n v="4"/>
    <x v="7"/>
    <s v="51"/>
    <x v="0"/>
    <x v="3"/>
    <x v="3"/>
    <x v="2"/>
    <n v="23505"/>
    <n v="5"/>
    <n v="117525"/>
  </r>
  <r>
    <n v="69"/>
    <x v="3"/>
    <s v="EMP290"/>
    <n v="2021"/>
    <n v="1"/>
    <x v="0"/>
    <s v="0"/>
    <x v="1"/>
    <x v="0"/>
    <x v="4"/>
    <x v="2"/>
    <n v="12220"/>
    <n v="7"/>
    <n v="85540"/>
  </r>
  <r>
    <n v="69"/>
    <x v="3"/>
    <s v="EMP290"/>
    <n v="2021"/>
    <n v="1"/>
    <x v="0"/>
    <s v="1"/>
    <x v="1"/>
    <x v="0"/>
    <x v="4"/>
    <x v="2"/>
    <n v="12220"/>
    <n v="12"/>
    <n v="146640"/>
  </r>
  <r>
    <n v="69"/>
    <x v="3"/>
    <s v="EMP290"/>
    <n v="2021"/>
    <n v="1"/>
    <x v="0"/>
    <s v="2"/>
    <x v="1"/>
    <x v="0"/>
    <x v="4"/>
    <x v="2"/>
    <n v="12220"/>
    <n v="12"/>
    <n v="146640"/>
  </r>
  <r>
    <n v="69"/>
    <x v="3"/>
    <s v="EMP290"/>
    <n v="2021"/>
    <n v="1"/>
    <x v="0"/>
    <s v="3"/>
    <x v="1"/>
    <x v="0"/>
    <x v="4"/>
    <x v="2"/>
    <n v="12220"/>
    <n v="12"/>
    <n v="146640"/>
  </r>
  <r>
    <n v="69"/>
    <x v="3"/>
    <s v="EMP290"/>
    <n v="2021"/>
    <n v="1"/>
    <x v="0"/>
    <s v="4"/>
    <x v="1"/>
    <x v="0"/>
    <x v="4"/>
    <x v="2"/>
    <n v="12220"/>
    <n v="10"/>
    <n v="122200"/>
  </r>
  <r>
    <n v="69"/>
    <x v="3"/>
    <s v="EMP290"/>
    <n v="2021"/>
    <n v="1"/>
    <x v="0"/>
    <s v="5"/>
    <x v="1"/>
    <x v="0"/>
    <x v="4"/>
    <x v="2"/>
    <n v="12220"/>
    <n v="18"/>
    <n v="219960"/>
  </r>
  <r>
    <n v="69"/>
    <x v="3"/>
    <s v="EMP290"/>
    <n v="2021"/>
    <n v="1"/>
    <x v="0"/>
    <s v="6"/>
    <x v="1"/>
    <x v="0"/>
    <x v="4"/>
    <x v="2"/>
    <n v="12220"/>
    <n v="31"/>
    <n v="378820"/>
  </r>
  <r>
    <n v="69"/>
    <x v="3"/>
    <s v="EMP290"/>
    <n v="2021"/>
    <n v="1"/>
    <x v="0"/>
    <s v="7"/>
    <x v="1"/>
    <x v="0"/>
    <x v="4"/>
    <x v="2"/>
    <n v="12220"/>
    <n v="17"/>
    <n v="207740"/>
  </r>
  <r>
    <n v="69"/>
    <x v="3"/>
    <s v="EMP290"/>
    <n v="2021"/>
    <n v="1"/>
    <x v="0"/>
    <s v="8"/>
    <x v="1"/>
    <x v="0"/>
    <x v="4"/>
    <x v="2"/>
    <n v="12220"/>
    <n v="20"/>
    <n v="244400"/>
  </r>
  <r>
    <n v="69"/>
    <x v="3"/>
    <s v="EMP290"/>
    <n v="2021"/>
    <n v="1"/>
    <x v="0"/>
    <s v="9"/>
    <x v="1"/>
    <x v="0"/>
    <x v="4"/>
    <x v="2"/>
    <n v="12220"/>
    <n v="18"/>
    <n v="219960"/>
  </r>
  <r>
    <n v="69"/>
    <x v="3"/>
    <s v="EMP290"/>
    <n v="2021"/>
    <n v="1"/>
    <x v="0"/>
    <s v="10"/>
    <x v="1"/>
    <x v="0"/>
    <x v="4"/>
    <x v="2"/>
    <n v="12220"/>
    <n v="11"/>
    <n v="134420"/>
  </r>
  <r>
    <n v="69"/>
    <x v="3"/>
    <s v="EMP290"/>
    <n v="2021"/>
    <n v="1"/>
    <x v="0"/>
    <s v="11"/>
    <x v="1"/>
    <x v="0"/>
    <x v="4"/>
    <x v="2"/>
    <n v="12220"/>
    <n v="10"/>
    <n v="122200"/>
  </r>
  <r>
    <n v="69"/>
    <x v="3"/>
    <s v="EMP290"/>
    <n v="2021"/>
    <n v="1"/>
    <x v="0"/>
    <s v="12"/>
    <x v="1"/>
    <x v="0"/>
    <x v="4"/>
    <x v="2"/>
    <n v="12220"/>
    <n v="19"/>
    <n v="232180"/>
  </r>
  <r>
    <n v="69"/>
    <x v="3"/>
    <s v="EMP290"/>
    <n v="2021"/>
    <n v="1"/>
    <x v="0"/>
    <s v="13"/>
    <x v="1"/>
    <x v="0"/>
    <x v="4"/>
    <x v="2"/>
    <n v="12220"/>
    <n v="20"/>
    <n v="244400"/>
  </r>
  <r>
    <n v="69"/>
    <x v="3"/>
    <s v="EMP290"/>
    <n v="2021"/>
    <n v="2"/>
    <x v="1"/>
    <s v="14"/>
    <x v="1"/>
    <x v="0"/>
    <x v="4"/>
    <x v="2"/>
    <n v="12220"/>
    <n v="15"/>
    <n v="183300"/>
  </r>
  <r>
    <n v="69"/>
    <x v="3"/>
    <s v="EMP290"/>
    <n v="2021"/>
    <n v="2"/>
    <x v="1"/>
    <s v="15"/>
    <x v="1"/>
    <x v="0"/>
    <x v="4"/>
    <x v="2"/>
    <n v="12220"/>
    <n v="12"/>
    <n v="146640"/>
  </r>
  <r>
    <n v="69"/>
    <x v="3"/>
    <s v="EMP290"/>
    <n v="2021"/>
    <n v="2"/>
    <x v="1"/>
    <s v="16"/>
    <x v="1"/>
    <x v="0"/>
    <x v="4"/>
    <x v="2"/>
    <n v="12220"/>
    <n v="23"/>
    <n v="281060"/>
  </r>
  <r>
    <n v="69"/>
    <x v="3"/>
    <s v="EMP290"/>
    <n v="2021"/>
    <n v="2"/>
    <x v="1"/>
    <s v="17"/>
    <x v="1"/>
    <x v="0"/>
    <x v="4"/>
    <x v="2"/>
    <n v="12220"/>
    <n v="13"/>
    <n v="158860"/>
  </r>
  <r>
    <n v="69"/>
    <x v="3"/>
    <s v="EMP290"/>
    <n v="2021"/>
    <n v="2"/>
    <x v="1"/>
    <s v="18"/>
    <x v="1"/>
    <x v="0"/>
    <x v="4"/>
    <x v="2"/>
    <n v="12220"/>
    <n v="25"/>
    <n v="305500"/>
  </r>
  <r>
    <n v="69"/>
    <x v="3"/>
    <s v="EMP290"/>
    <n v="2021"/>
    <n v="2"/>
    <x v="1"/>
    <s v="19"/>
    <x v="1"/>
    <x v="0"/>
    <x v="4"/>
    <x v="2"/>
    <n v="12220"/>
    <n v="11"/>
    <n v="134420"/>
  </r>
  <r>
    <n v="69"/>
    <x v="3"/>
    <s v="EMP290"/>
    <n v="2021"/>
    <n v="2"/>
    <x v="1"/>
    <s v="20"/>
    <x v="1"/>
    <x v="0"/>
    <x v="4"/>
    <x v="2"/>
    <n v="12220"/>
    <n v="17"/>
    <n v="207740"/>
  </r>
  <r>
    <n v="69"/>
    <x v="3"/>
    <s v="EMP290"/>
    <n v="2021"/>
    <n v="2"/>
    <x v="1"/>
    <s v="21"/>
    <x v="1"/>
    <x v="0"/>
    <x v="4"/>
    <x v="2"/>
    <n v="12220"/>
    <n v="25"/>
    <n v="305500"/>
  </r>
  <r>
    <n v="69"/>
    <x v="3"/>
    <s v="EMP290"/>
    <n v="2021"/>
    <n v="2"/>
    <x v="1"/>
    <s v="22"/>
    <x v="1"/>
    <x v="0"/>
    <x v="4"/>
    <x v="2"/>
    <n v="12220"/>
    <n v="40"/>
    <n v="488800"/>
  </r>
  <r>
    <n v="69"/>
    <x v="3"/>
    <s v="EMP290"/>
    <n v="2021"/>
    <n v="2"/>
    <x v="1"/>
    <s v="23"/>
    <x v="1"/>
    <x v="0"/>
    <x v="4"/>
    <x v="2"/>
    <n v="12220"/>
    <n v="18"/>
    <n v="219960"/>
  </r>
  <r>
    <n v="69"/>
    <x v="3"/>
    <s v="EMP290"/>
    <n v="2021"/>
    <n v="2"/>
    <x v="1"/>
    <s v="24"/>
    <x v="1"/>
    <x v="0"/>
    <x v="4"/>
    <x v="2"/>
    <n v="12220"/>
    <n v="18"/>
    <n v="219960"/>
  </r>
  <r>
    <n v="69"/>
    <x v="3"/>
    <s v="EMP290"/>
    <n v="2021"/>
    <n v="2"/>
    <x v="1"/>
    <s v="25"/>
    <x v="1"/>
    <x v="0"/>
    <x v="4"/>
    <x v="2"/>
    <n v="12220"/>
    <n v="13"/>
    <n v="158860"/>
  </r>
  <r>
    <n v="69"/>
    <x v="3"/>
    <s v="EMP290"/>
    <n v="2021"/>
    <n v="3"/>
    <x v="2"/>
    <s v="26"/>
    <x v="1"/>
    <x v="0"/>
    <x v="4"/>
    <x v="2"/>
    <n v="12220"/>
    <n v="9"/>
    <n v="109980"/>
  </r>
  <r>
    <n v="69"/>
    <x v="3"/>
    <s v="EMP290"/>
    <n v="2021"/>
    <n v="3"/>
    <x v="2"/>
    <s v="27"/>
    <x v="1"/>
    <x v="0"/>
    <x v="4"/>
    <x v="2"/>
    <n v="12220"/>
    <n v="8"/>
    <n v="97760"/>
  </r>
  <r>
    <n v="69"/>
    <x v="3"/>
    <s v="EMP290"/>
    <n v="2021"/>
    <n v="3"/>
    <x v="2"/>
    <s v="28"/>
    <x v="1"/>
    <x v="0"/>
    <x v="4"/>
    <x v="2"/>
    <n v="12220"/>
    <n v="9"/>
    <n v="109980"/>
  </r>
  <r>
    <n v="69"/>
    <x v="3"/>
    <s v="EMP290"/>
    <n v="2021"/>
    <n v="3"/>
    <x v="2"/>
    <s v="29"/>
    <x v="1"/>
    <x v="0"/>
    <x v="4"/>
    <x v="2"/>
    <n v="12220"/>
    <n v="8"/>
    <n v="97760"/>
  </r>
  <r>
    <n v="69"/>
    <x v="3"/>
    <s v="EMP290"/>
    <n v="2021"/>
    <n v="3"/>
    <x v="2"/>
    <s v="30"/>
    <x v="1"/>
    <x v="0"/>
    <x v="4"/>
    <x v="2"/>
    <n v="12220"/>
    <n v="16"/>
    <n v="195520"/>
  </r>
  <r>
    <n v="69"/>
    <x v="3"/>
    <s v="EMP290"/>
    <n v="2021"/>
    <n v="3"/>
    <x v="2"/>
    <s v="31"/>
    <x v="1"/>
    <x v="0"/>
    <x v="4"/>
    <x v="2"/>
    <n v="12220"/>
    <n v="13"/>
    <n v="158860"/>
  </r>
  <r>
    <n v="69"/>
    <x v="3"/>
    <s v="EMP290"/>
    <n v="2021"/>
    <n v="3"/>
    <x v="2"/>
    <s v="32"/>
    <x v="1"/>
    <x v="0"/>
    <x v="4"/>
    <x v="2"/>
    <n v="12220"/>
    <n v="10"/>
    <n v="122200"/>
  </r>
  <r>
    <n v="69"/>
    <x v="3"/>
    <s v="EMP290"/>
    <n v="2021"/>
    <n v="3"/>
    <x v="2"/>
    <s v="33"/>
    <x v="1"/>
    <x v="0"/>
    <x v="4"/>
    <x v="2"/>
    <n v="12220"/>
    <n v="7"/>
    <n v="85540"/>
  </r>
  <r>
    <n v="69"/>
    <x v="3"/>
    <s v="EMP290"/>
    <n v="2021"/>
    <n v="3"/>
    <x v="2"/>
    <s v="34"/>
    <x v="1"/>
    <x v="0"/>
    <x v="4"/>
    <x v="2"/>
    <n v="12220"/>
    <n v="3"/>
    <n v="36660"/>
  </r>
  <r>
    <n v="69"/>
    <x v="3"/>
    <s v="EMP290"/>
    <n v="2021"/>
    <n v="3"/>
    <x v="2"/>
    <s v="35"/>
    <x v="1"/>
    <x v="0"/>
    <x v="4"/>
    <x v="2"/>
    <n v="12220"/>
    <n v="13"/>
    <n v="158860"/>
  </r>
  <r>
    <n v="69"/>
    <x v="3"/>
    <s v="EMP290"/>
    <n v="2021"/>
    <n v="3"/>
    <x v="2"/>
    <s v="36"/>
    <x v="1"/>
    <x v="0"/>
    <x v="4"/>
    <x v="2"/>
    <n v="12220"/>
    <n v="9"/>
    <n v="109980"/>
  </r>
  <r>
    <n v="69"/>
    <x v="3"/>
    <s v="EMP290"/>
    <n v="2021"/>
    <n v="3"/>
    <x v="2"/>
    <s v="37"/>
    <x v="1"/>
    <x v="0"/>
    <x v="4"/>
    <x v="2"/>
    <n v="12220"/>
    <n v="18"/>
    <n v="219960"/>
  </r>
  <r>
    <n v="69"/>
    <x v="3"/>
    <s v="EMP290"/>
    <n v="2021"/>
    <n v="3"/>
    <x v="2"/>
    <s v="38"/>
    <x v="1"/>
    <x v="0"/>
    <x v="4"/>
    <x v="2"/>
    <n v="12220"/>
    <n v="15"/>
    <n v="183300"/>
  </r>
  <r>
    <n v="69"/>
    <x v="3"/>
    <s v="EMP290"/>
    <n v="2021"/>
    <n v="4"/>
    <x v="3"/>
    <s v="39"/>
    <x v="1"/>
    <x v="0"/>
    <x v="4"/>
    <x v="2"/>
    <n v="12999"/>
    <n v="6"/>
    <n v="77994"/>
  </r>
  <r>
    <n v="69"/>
    <x v="3"/>
    <s v="EMP290"/>
    <n v="2021"/>
    <n v="4"/>
    <x v="3"/>
    <s v="40"/>
    <x v="1"/>
    <x v="0"/>
    <x v="4"/>
    <x v="2"/>
    <n v="12999"/>
    <n v="10"/>
    <n v="129990"/>
  </r>
  <r>
    <n v="69"/>
    <x v="3"/>
    <s v="EMP290"/>
    <n v="2021"/>
    <n v="4"/>
    <x v="3"/>
    <s v="41"/>
    <x v="1"/>
    <x v="0"/>
    <x v="4"/>
    <x v="2"/>
    <n v="12999"/>
    <n v="14"/>
    <n v="181986"/>
  </r>
  <r>
    <n v="69"/>
    <x v="3"/>
    <s v="EMP290"/>
    <n v="2021"/>
    <n v="4"/>
    <x v="3"/>
    <s v="42"/>
    <x v="1"/>
    <x v="0"/>
    <x v="4"/>
    <x v="2"/>
    <n v="12999"/>
    <n v="7"/>
    <n v="90993"/>
  </r>
  <r>
    <n v="69"/>
    <x v="3"/>
    <s v="EMP290"/>
    <n v="2021"/>
    <n v="4"/>
    <x v="3"/>
    <s v="43"/>
    <x v="1"/>
    <x v="0"/>
    <x v="4"/>
    <x v="2"/>
    <n v="12999"/>
    <n v="7"/>
    <n v="90993"/>
  </r>
  <r>
    <n v="69"/>
    <x v="3"/>
    <s v="EMP290"/>
    <n v="2021"/>
    <n v="4"/>
    <x v="3"/>
    <s v="44"/>
    <x v="1"/>
    <x v="0"/>
    <x v="4"/>
    <x v="2"/>
    <n v="12999"/>
    <n v="6"/>
    <n v="77994"/>
  </r>
  <r>
    <n v="69"/>
    <x v="3"/>
    <s v="EMP290"/>
    <n v="2021"/>
    <n v="4"/>
    <x v="3"/>
    <s v="45"/>
    <x v="1"/>
    <x v="0"/>
    <x v="4"/>
    <x v="2"/>
    <n v="12999"/>
    <n v="7"/>
    <n v="90993"/>
  </r>
  <r>
    <n v="69"/>
    <x v="3"/>
    <s v="EMP290"/>
    <n v="2021"/>
    <n v="4"/>
    <x v="3"/>
    <s v="46"/>
    <x v="1"/>
    <x v="0"/>
    <x v="4"/>
    <x v="2"/>
    <n v="12999"/>
    <n v="7"/>
    <n v="90993"/>
  </r>
  <r>
    <n v="69"/>
    <x v="3"/>
    <s v="EMP290"/>
    <n v="2021"/>
    <n v="4"/>
    <x v="3"/>
    <s v="47"/>
    <x v="1"/>
    <x v="0"/>
    <x v="4"/>
    <x v="2"/>
    <n v="12999"/>
    <n v="6"/>
    <n v="77994"/>
  </r>
  <r>
    <n v="69"/>
    <x v="3"/>
    <s v="EMP290"/>
    <n v="2021"/>
    <n v="4"/>
    <x v="3"/>
    <s v="48"/>
    <x v="1"/>
    <x v="0"/>
    <x v="4"/>
    <x v="2"/>
    <n v="12999"/>
    <n v="16"/>
    <n v="207984"/>
  </r>
  <r>
    <n v="69"/>
    <x v="3"/>
    <s v="EMP290"/>
    <n v="2021"/>
    <n v="4"/>
    <x v="3"/>
    <s v="49"/>
    <x v="1"/>
    <x v="0"/>
    <x v="4"/>
    <x v="2"/>
    <n v="12999"/>
    <n v="13"/>
    <n v="168987"/>
  </r>
  <r>
    <n v="69"/>
    <x v="3"/>
    <s v="EMP290"/>
    <n v="2021"/>
    <n v="4"/>
    <x v="3"/>
    <s v="50"/>
    <x v="1"/>
    <x v="0"/>
    <x v="4"/>
    <x v="2"/>
    <n v="12999"/>
    <n v="7"/>
    <n v="90993"/>
  </r>
  <r>
    <n v="69"/>
    <x v="3"/>
    <s v="EMP290"/>
    <n v="2021"/>
    <n v="4"/>
    <x v="3"/>
    <s v="51"/>
    <x v="1"/>
    <x v="0"/>
    <x v="4"/>
    <x v="2"/>
    <n v="12999"/>
    <n v="7"/>
    <n v="90993"/>
  </r>
  <r>
    <n v="70"/>
    <x v="3"/>
    <s v="EMP290"/>
    <n v="2020"/>
    <n v="1"/>
    <x v="4"/>
    <s v="0"/>
    <x v="1"/>
    <x v="0"/>
    <x v="4"/>
    <x v="2"/>
    <n v="11385"/>
    <n v="11"/>
    <n v="125235"/>
  </r>
  <r>
    <n v="70"/>
    <x v="3"/>
    <s v="EMP290"/>
    <n v="2020"/>
    <n v="1"/>
    <x v="4"/>
    <s v="1"/>
    <x v="1"/>
    <x v="0"/>
    <x v="4"/>
    <x v="2"/>
    <n v="11385"/>
    <n v="6"/>
    <n v="68310"/>
  </r>
  <r>
    <n v="70"/>
    <x v="3"/>
    <s v="EMP290"/>
    <n v="2020"/>
    <n v="1"/>
    <x v="4"/>
    <s v="2"/>
    <x v="1"/>
    <x v="0"/>
    <x v="4"/>
    <x v="2"/>
    <n v="11385"/>
    <n v="14"/>
    <n v="159390"/>
  </r>
  <r>
    <n v="70"/>
    <x v="3"/>
    <s v="EMP290"/>
    <n v="2020"/>
    <n v="1"/>
    <x v="4"/>
    <s v="3"/>
    <x v="1"/>
    <x v="0"/>
    <x v="4"/>
    <x v="2"/>
    <n v="11385"/>
    <n v="15"/>
    <n v="170775"/>
  </r>
  <r>
    <n v="70"/>
    <x v="3"/>
    <s v="EMP290"/>
    <n v="2020"/>
    <n v="1"/>
    <x v="4"/>
    <s v="4"/>
    <x v="1"/>
    <x v="0"/>
    <x v="4"/>
    <x v="2"/>
    <n v="11385"/>
    <n v="21"/>
    <n v="239085"/>
  </r>
  <r>
    <n v="70"/>
    <x v="3"/>
    <s v="EMP290"/>
    <n v="2020"/>
    <n v="1"/>
    <x v="4"/>
    <s v="5"/>
    <x v="1"/>
    <x v="0"/>
    <x v="4"/>
    <x v="2"/>
    <n v="11385"/>
    <n v="10"/>
    <n v="113850"/>
  </r>
  <r>
    <n v="70"/>
    <x v="3"/>
    <s v="EMP290"/>
    <n v="2020"/>
    <n v="1"/>
    <x v="4"/>
    <s v="6"/>
    <x v="1"/>
    <x v="0"/>
    <x v="4"/>
    <x v="2"/>
    <n v="11385"/>
    <n v="16"/>
    <n v="182160"/>
  </r>
  <r>
    <n v="70"/>
    <x v="3"/>
    <s v="EMP290"/>
    <n v="2020"/>
    <n v="1"/>
    <x v="4"/>
    <s v="7"/>
    <x v="1"/>
    <x v="0"/>
    <x v="4"/>
    <x v="2"/>
    <n v="11385"/>
    <n v="29"/>
    <n v="330165"/>
  </r>
  <r>
    <n v="70"/>
    <x v="3"/>
    <s v="EMP290"/>
    <n v="2020"/>
    <n v="1"/>
    <x v="4"/>
    <s v="8"/>
    <x v="1"/>
    <x v="0"/>
    <x v="4"/>
    <x v="2"/>
    <n v="11385"/>
    <n v="21"/>
    <n v="239085"/>
  </r>
  <r>
    <n v="70"/>
    <x v="3"/>
    <s v="EMP290"/>
    <n v="2020"/>
    <n v="1"/>
    <x v="4"/>
    <s v="9"/>
    <x v="1"/>
    <x v="0"/>
    <x v="4"/>
    <x v="2"/>
    <n v="11385"/>
    <n v="12"/>
    <n v="136620"/>
  </r>
  <r>
    <n v="70"/>
    <x v="3"/>
    <s v="EMP290"/>
    <n v="2020"/>
    <n v="1"/>
    <x v="4"/>
    <s v="10"/>
    <x v="1"/>
    <x v="0"/>
    <x v="4"/>
    <x v="2"/>
    <n v="11385"/>
    <n v="11"/>
    <n v="125235"/>
  </r>
  <r>
    <n v="70"/>
    <x v="3"/>
    <s v="EMP290"/>
    <n v="2020"/>
    <n v="1"/>
    <x v="4"/>
    <s v="11"/>
    <x v="1"/>
    <x v="0"/>
    <x v="4"/>
    <x v="2"/>
    <n v="11385"/>
    <n v="12"/>
    <n v="136620"/>
  </r>
  <r>
    <n v="70"/>
    <x v="3"/>
    <s v="EMP290"/>
    <n v="2020"/>
    <n v="1"/>
    <x v="4"/>
    <s v="12"/>
    <x v="1"/>
    <x v="0"/>
    <x v="4"/>
    <x v="2"/>
    <n v="11385"/>
    <n v="11"/>
    <n v="125235"/>
  </r>
  <r>
    <n v="70"/>
    <x v="3"/>
    <s v="EMP290"/>
    <n v="2020"/>
    <n v="1"/>
    <x v="4"/>
    <s v="13"/>
    <x v="1"/>
    <x v="0"/>
    <x v="4"/>
    <x v="2"/>
    <n v="11385"/>
    <n v="15"/>
    <n v="170775"/>
  </r>
  <r>
    <n v="70"/>
    <x v="3"/>
    <s v="EMP290"/>
    <n v="2020"/>
    <n v="2"/>
    <x v="5"/>
    <s v="14"/>
    <x v="1"/>
    <x v="0"/>
    <x v="4"/>
    <x v="2"/>
    <n v="11385"/>
    <n v="13"/>
    <n v="148005"/>
  </r>
  <r>
    <n v="70"/>
    <x v="3"/>
    <s v="EMP290"/>
    <n v="2020"/>
    <n v="2"/>
    <x v="5"/>
    <s v="15"/>
    <x v="1"/>
    <x v="0"/>
    <x v="4"/>
    <x v="2"/>
    <n v="11385"/>
    <n v="25"/>
    <n v="284625"/>
  </r>
  <r>
    <n v="70"/>
    <x v="3"/>
    <s v="EMP290"/>
    <n v="2020"/>
    <n v="2"/>
    <x v="5"/>
    <s v="16"/>
    <x v="1"/>
    <x v="0"/>
    <x v="4"/>
    <x v="2"/>
    <n v="11385"/>
    <n v="22"/>
    <n v="250470"/>
  </r>
  <r>
    <n v="70"/>
    <x v="3"/>
    <s v="EMP290"/>
    <n v="2020"/>
    <n v="2"/>
    <x v="5"/>
    <s v="17"/>
    <x v="1"/>
    <x v="0"/>
    <x v="4"/>
    <x v="2"/>
    <n v="11385"/>
    <n v="16"/>
    <n v="182160"/>
  </r>
  <r>
    <n v="70"/>
    <x v="3"/>
    <s v="EMP290"/>
    <n v="2020"/>
    <n v="2"/>
    <x v="5"/>
    <s v="18"/>
    <x v="1"/>
    <x v="0"/>
    <x v="4"/>
    <x v="2"/>
    <n v="11385"/>
    <n v="24"/>
    <n v="273240"/>
  </r>
  <r>
    <n v="70"/>
    <x v="3"/>
    <s v="EMP290"/>
    <n v="2020"/>
    <n v="2"/>
    <x v="5"/>
    <s v="19"/>
    <x v="1"/>
    <x v="0"/>
    <x v="4"/>
    <x v="2"/>
    <n v="11385"/>
    <n v="26"/>
    <n v="296010"/>
  </r>
  <r>
    <n v="70"/>
    <x v="3"/>
    <s v="EMP290"/>
    <n v="2020"/>
    <n v="2"/>
    <x v="5"/>
    <s v="20"/>
    <x v="1"/>
    <x v="0"/>
    <x v="4"/>
    <x v="2"/>
    <n v="11385"/>
    <n v="36"/>
    <n v="409860"/>
  </r>
  <r>
    <n v="70"/>
    <x v="3"/>
    <s v="EMP290"/>
    <n v="2020"/>
    <n v="2"/>
    <x v="5"/>
    <s v="21"/>
    <x v="1"/>
    <x v="0"/>
    <x v="4"/>
    <x v="2"/>
    <n v="11385"/>
    <n v="22"/>
    <n v="250470"/>
  </r>
  <r>
    <n v="70"/>
    <x v="3"/>
    <s v="EMP290"/>
    <n v="2020"/>
    <n v="2"/>
    <x v="5"/>
    <s v="22"/>
    <x v="1"/>
    <x v="0"/>
    <x v="4"/>
    <x v="2"/>
    <n v="11385"/>
    <n v="30"/>
    <n v="341550"/>
  </r>
  <r>
    <n v="70"/>
    <x v="3"/>
    <s v="EMP290"/>
    <n v="2020"/>
    <n v="2"/>
    <x v="5"/>
    <s v="23"/>
    <x v="1"/>
    <x v="0"/>
    <x v="4"/>
    <x v="2"/>
    <n v="11385"/>
    <n v="15"/>
    <n v="170775"/>
  </r>
  <r>
    <n v="70"/>
    <x v="3"/>
    <s v="EMP290"/>
    <n v="2020"/>
    <n v="2"/>
    <x v="5"/>
    <s v="24"/>
    <x v="1"/>
    <x v="0"/>
    <x v="4"/>
    <x v="2"/>
    <n v="11385"/>
    <n v="11"/>
    <n v="125235"/>
  </r>
  <r>
    <n v="70"/>
    <x v="3"/>
    <s v="EMP290"/>
    <n v="2020"/>
    <n v="2"/>
    <x v="5"/>
    <s v="25"/>
    <x v="1"/>
    <x v="0"/>
    <x v="4"/>
    <x v="2"/>
    <n v="11385"/>
    <n v="6"/>
    <n v="68310"/>
  </r>
  <r>
    <n v="70"/>
    <x v="3"/>
    <s v="EMP290"/>
    <n v="2020"/>
    <n v="3"/>
    <x v="6"/>
    <s v="26"/>
    <x v="1"/>
    <x v="0"/>
    <x v="4"/>
    <x v="2"/>
    <n v="11385"/>
    <n v="13"/>
    <n v="148005"/>
  </r>
  <r>
    <n v="70"/>
    <x v="3"/>
    <s v="EMP290"/>
    <n v="2020"/>
    <n v="3"/>
    <x v="6"/>
    <s v="27"/>
    <x v="1"/>
    <x v="0"/>
    <x v="4"/>
    <x v="2"/>
    <n v="11385"/>
    <n v="9"/>
    <n v="102465"/>
  </r>
  <r>
    <n v="70"/>
    <x v="3"/>
    <s v="EMP290"/>
    <n v="2020"/>
    <n v="3"/>
    <x v="6"/>
    <s v="28"/>
    <x v="1"/>
    <x v="0"/>
    <x v="4"/>
    <x v="2"/>
    <n v="11385"/>
    <n v="9"/>
    <n v="102465"/>
  </r>
  <r>
    <n v="70"/>
    <x v="3"/>
    <s v="EMP290"/>
    <n v="2020"/>
    <n v="3"/>
    <x v="6"/>
    <s v="29"/>
    <x v="1"/>
    <x v="0"/>
    <x v="4"/>
    <x v="2"/>
    <n v="11385"/>
    <n v="9"/>
    <n v="102465"/>
  </r>
  <r>
    <n v="70"/>
    <x v="3"/>
    <s v="EMP290"/>
    <n v="2020"/>
    <n v="3"/>
    <x v="6"/>
    <s v="30"/>
    <x v="1"/>
    <x v="0"/>
    <x v="4"/>
    <x v="2"/>
    <n v="11385"/>
    <n v="5"/>
    <n v="56925"/>
  </r>
  <r>
    <n v="70"/>
    <x v="3"/>
    <s v="EMP290"/>
    <n v="2020"/>
    <n v="3"/>
    <x v="6"/>
    <s v="31"/>
    <x v="1"/>
    <x v="0"/>
    <x v="4"/>
    <x v="2"/>
    <n v="11385"/>
    <n v="11"/>
    <n v="125235"/>
  </r>
  <r>
    <n v="70"/>
    <x v="3"/>
    <s v="EMP290"/>
    <n v="2020"/>
    <n v="3"/>
    <x v="6"/>
    <s v="32"/>
    <x v="1"/>
    <x v="0"/>
    <x v="4"/>
    <x v="2"/>
    <n v="11385"/>
    <n v="14"/>
    <n v="159390"/>
  </r>
  <r>
    <n v="70"/>
    <x v="3"/>
    <s v="EMP290"/>
    <n v="2020"/>
    <n v="3"/>
    <x v="6"/>
    <s v="33"/>
    <x v="1"/>
    <x v="0"/>
    <x v="4"/>
    <x v="2"/>
    <n v="11385"/>
    <n v="10"/>
    <n v="113850"/>
  </r>
  <r>
    <n v="70"/>
    <x v="3"/>
    <s v="EMP290"/>
    <n v="2020"/>
    <n v="3"/>
    <x v="6"/>
    <s v="34"/>
    <x v="1"/>
    <x v="0"/>
    <x v="4"/>
    <x v="2"/>
    <n v="11385"/>
    <n v="19"/>
    <n v="216315"/>
  </r>
  <r>
    <n v="70"/>
    <x v="3"/>
    <s v="EMP290"/>
    <n v="2020"/>
    <n v="3"/>
    <x v="6"/>
    <s v="35"/>
    <x v="1"/>
    <x v="0"/>
    <x v="4"/>
    <x v="2"/>
    <n v="11385"/>
    <n v="13"/>
    <n v="148005"/>
  </r>
  <r>
    <n v="70"/>
    <x v="3"/>
    <s v="EMP290"/>
    <n v="2020"/>
    <n v="3"/>
    <x v="6"/>
    <s v="36"/>
    <x v="1"/>
    <x v="0"/>
    <x v="4"/>
    <x v="2"/>
    <n v="11385"/>
    <n v="15"/>
    <n v="170775"/>
  </r>
  <r>
    <n v="70"/>
    <x v="3"/>
    <s v="EMP290"/>
    <n v="2020"/>
    <n v="3"/>
    <x v="6"/>
    <s v="37"/>
    <x v="1"/>
    <x v="0"/>
    <x v="4"/>
    <x v="2"/>
    <n v="11385"/>
    <n v="18"/>
    <n v="204930"/>
  </r>
  <r>
    <n v="70"/>
    <x v="3"/>
    <s v="EMP290"/>
    <n v="2020"/>
    <n v="3"/>
    <x v="6"/>
    <s v="38"/>
    <x v="1"/>
    <x v="0"/>
    <x v="4"/>
    <x v="2"/>
    <n v="11385"/>
    <n v="9"/>
    <n v="102465"/>
  </r>
  <r>
    <n v="70"/>
    <x v="3"/>
    <s v="EMP290"/>
    <n v="2020"/>
    <n v="4"/>
    <x v="7"/>
    <s v="39"/>
    <x v="1"/>
    <x v="0"/>
    <x v="4"/>
    <x v="2"/>
    <n v="11999"/>
    <n v="18"/>
    <n v="215982"/>
  </r>
  <r>
    <n v="70"/>
    <x v="3"/>
    <s v="EMP290"/>
    <n v="2020"/>
    <n v="4"/>
    <x v="7"/>
    <s v="40"/>
    <x v="1"/>
    <x v="0"/>
    <x v="4"/>
    <x v="2"/>
    <n v="11999"/>
    <n v="5"/>
    <n v="59995"/>
  </r>
  <r>
    <n v="70"/>
    <x v="3"/>
    <s v="EMP290"/>
    <n v="2020"/>
    <n v="4"/>
    <x v="7"/>
    <s v="41"/>
    <x v="1"/>
    <x v="0"/>
    <x v="4"/>
    <x v="2"/>
    <n v="11999"/>
    <n v="10"/>
    <n v="119990"/>
  </r>
  <r>
    <n v="70"/>
    <x v="3"/>
    <s v="EMP290"/>
    <n v="2020"/>
    <n v="4"/>
    <x v="7"/>
    <s v="42"/>
    <x v="1"/>
    <x v="0"/>
    <x v="4"/>
    <x v="2"/>
    <n v="11999"/>
    <n v="7"/>
    <n v="83993"/>
  </r>
  <r>
    <n v="70"/>
    <x v="3"/>
    <s v="EMP290"/>
    <n v="2020"/>
    <n v="4"/>
    <x v="7"/>
    <s v="43"/>
    <x v="1"/>
    <x v="0"/>
    <x v="4"/>
    <x v="2"/>
    <n v="11999"/>
    <n v="8"/>
    <n v="95992"/>
  </r>
  <r>
    <n v="70"/>
    <x v="3"/>
    <s v="EMP290"/>
    <n v="2020"/>
    <n v="4"/>
    <x v="7"/>
    <s v="44"/>
    <x v="1"/>
    <x v="0"/>
    <x v="4"/>
    <x v="2"/>
    <n v="11999"/>
    <n v="7"/>
    <n v="83993"/>
  </r>
  <r>
    <n v="70"/>
    <x v="3"/>
    <s v="EMP290"/>
    <n v="2020"/>
    <n v="4"/>
    <x v="7"/>
    <s v="45"/>
    <x v="1"/>
    <x v="0"/>
    <x v="4"/>
    <x v="2"/>
    <n v="11999"/>
    <n v="7"/>
    <n v="83993"/>
  </r>
  <r>
    <n v="70"/>
    <x v="3"/>
    <s v="EMP290"/>
    <n v="2020"/>
    <n v="4"/>
    <x v="7"/>
    <s v="46"/>
    <x v="1"/>
    <x v="0"/>
    <x v="4"/>
    <x v="2"/>
    <n v="11999"/>
    <n v="10"/>
    <n v="119990"/>
  </r>
  <r>
    <n v="70"/>
    <x v="3"/>
    <s v="EMP290"/>
    <n v="2020"/>
    <n v="4"/>
    <x v="7"/>
    <s v="47"/>
    <x v="1"/>
    <x v="0"/>
    <x v="4"/>
    <x v="2"/>
    <n v="11999"/>
    <n v="6"/>
    <n v="71994"/>
  </r>
  <r>
    <n v="70"/>
    <x v="3"/>
    <s v="EMP290"/>
    <n v="2020"/>
    <n v="4"/>
    <x v="7"/>
    <s v="48"/>
    <x v="1"/>
    <x v="0"/>
    <x v="4"/>
    <x v="2"/>
    <n v="11999"/>
    <n v="13"/>
    <n v="155987"/>
  </r>
  <r>
    <n v="70"/>
    <x v="3"/>
    <s v="EMP290"/>
    <n v="2020"/>
    <n v="4"/>
    <x v="7"/>
    <s v="49"/>
    <x v="1"/>
    <x v="0"/>
    <x v="4"/>
    <x v="2"/>
    <n v="11999"/>
    <n v="7"/>
    <n v="83993"/>
  </r>
  <r>
    <n v="70"/>
    <x v="3"/>
    <s v="EMP290"/>
    <n v="2020"/>
    <n v="4"/>
    <x v="7"/>
    <s v="50"/>
    <x v="1"/>
    <x v="0"/>
    <x v="4"/>
    <x v="2"/>
    <n v="11999"/>
    <n v="5"/>
    <n v="59995"/>
  </r>
  <r>
    <n v="70"/>
    <x v="3"/>
    <s v="EMP290"/>
    <n v="2020"/>
    <n v="4"/>
    <x v="7"/>
    <s v="51"/>
    <x v="1"/>
    <x v="0"/>
    <x v="4"/>
    <x v="2"/>
    <n v="11999"/>
    <n v="10"/>
    <n v="119990"/>
  </r>
  <r>
    <n v="71"/>
    <x v="7"/>
    <s v="EMP256"/>
    <n v="2021"/>
    <n v="1"/>
    <x v="0"/>
    <s v="0"/>
    <x v="0"/>
    <x v="3"/>
    <x v="3"/>
    <x v="0"/>
    <n v="12020"/>
    <n v="11"/>
    <n v="132220"/>
  </r>
  <r>
    <n v="71"/>
    <x v="7"/>
    <s v="EMP256"/>
    <n v="2021"/>
    <n v="1"/>
    <x v="0"/>
    <s v="1"/>
    <x v="0"/>
    <x v="3"/>
    <x v="3"/>
    <x v="0"/>
    <n v="12020"/>
    <n v="10"/>
    <n v="120200"/>
  </r>
  <r>
    <n v="71"/>
    <x v="7"/>
    <s v="EMP256"/>
    <n v="2021"/>
    <n v="1"/>
    <x v="0"/>
    <s v="2"/>
    <x v="0"/>
    <x v="3"/>
    <x v="3"/>
    <x v="0"/>
    <n v="12020"/>
    <n v="8"/>
    <n v="96160"/>
  </r>
  <r>
    <n v="71"/>
    <x v="7"/>
    <s v="EMP256"/>
    <n v="2021"/>
    <n v="1"/>
    <x v="0"/>
    <s v="3"/>
    <x v="0"/>
    <x v="3"/>
    <x v="3"/>
    <x v="0"/>
    <n v="12020"/>
    <n v="13"/>
    <n v="156260"/>
  </r>
  <r>
    <n v="71"/>
    <x v="7"/>
    <s v="EMP256"/>
    <n v="2021"/>
    <n v="1"/>
    <x v="0"/>
    <s v="4"/>
    <x v="0"/>
    <x v="3"/>
    <x v="3"/>
    <x v="0"/>
    <n v="12020"/>
    <n v="16"/>
    <n v="192320"/>
  </r>
  <r>
    <n v="71"/>
    <x v="7"/>
    <s v="EMP256"/>
    <n v="2021"/>
    <n v="1"/>
    <x v="0"/>
    <s v="5"/>
    <x v="0"/>
    <x v="3"/>
    <x v="3"/>
    <x v="0"/>
    <n v="12020"/>
    <n v="20"/>
    <n v="240400"/>
  </r>
  <r>
    <n v="71"/>
    <x v="7"/>
    <s v="EMP256"/>
    <n v="2021"/>
    <n v="1"/>
    <x v="0"/>
    <s v="6"/>
    <x v="0"/>
    <x v="3"/>
    <x v="3"/>
    <x v="0"/>
    <n v="12020"/>
    <n v="28"/>
    <n v="336560"/>
  </r>
  <r>
    <n v="71"/>
    <x v="7"/>
    <s v="EMP256"/>
    <n v="2021"/>
    <n v="1"/>
    <x v="0"/>
    <s v="7"/>
    <x v="0"/>
    <x v="3"/>
    <x v="3"/>
    <x v="0"/>
    <n v="12020"/>
    <n v="24"/>
    <n v="288480"/>
  </r>
  <r>
    <n v="71"/>
    <x v="7"/>
    <s v="EMP256"/>
    <n v="2021"/>
    <n v="1"/>
    <x v="0"/>
    <s v="8"/>
    <x v="0"/>
    <x v="3"/>
    <x v="3"/>
    <x v="0"/>
    <n v="12020"/>
    <n v="18"/>
    <n v="216360"/>
  </r>
  <r>
    <n v="71"/>
    <x v="7"/>
    <s v="EMP256"/>
    <n v="2021"/>
    <n v="1"/>
    <x v="0"/>
    <s v="9"/>
    <x v="0"/>
    <x v="3"/>
    <x v="3"/>
    <x v="0"/>
    <n v="12020"/>
    <n v="16"/>
    <n v="192320"/>
  </r>
  <r>
    <n v="71"/>
    <x v="7"/>
    <s v="EMP256"/>
    <n v="2021"/>
    <n v="1"/>
    <x v="0"/>
    <s v="10"/>
    <x v="0"/>
    <x v="3"/>
    <x v="3"/>
    <x v="0"/>
    <n v="12020"/>
    <n v="27"/>
    <n v="324540"/>
  </r>
  <r>
    <n v="71"/>
    <x v="7"/>
    <s v="EMP256"/>
    <n v="2021"/>
    <n v="1"/>
    <x v="0"/>
    <s v="11"/>
    <x v="0"/>
    <x v="3"/>
    <x v="3"/>
    <x v="0"/>
    <n v="12020"/>
    <n v="14"/>
    <n v="168280"/>
  </r>
  <r>
    <n v="71"/>
    <x v="7"/>
    <s v="EMP256"/>
    <n v="2021"/>
    <n v="1"/>
    <x v="0"/>
    <s v="12"/>
    <x v="0"/>
    <x v="3"/>
    <x v="3"/>
    <x v="0"/>
    <n v="12020"/>
    <n v="6"/>
    <n v="72120"/>
  </r>
  <r>
    <n v="71"/>
    <x v="7"/>
    <s v="EMP256"/>
    <n v="2021"/>
    <n v="1"/>
    <x v="0"/>
    <s v="13"/>
    <x v="0"/>
    <x v="3"/>
    <x v="3"/>
    <x v="0"/>
    <n v="12020"/>
    <n v="15"/>
    <n v="180300"/>
  </r>
  <r>
    <n v="71"/>
    <x v="7"/>
    <s v="EMP256"/>
    <n v="2021"/>
    <n v="2"/>
    <x v="1"/>
    <s v="14"/>
    <x v="0"/>
    <x v="3"/>
    <x v="3"/>
    <x v="0"/>
    <n v="12020"/>
    <n v="18"/>
    <n v="216360"/>
  </r>
  <r>
    <n v="71"/>
    <x v="7"/>
    <s v="EMP256"/>
    <n v="2021"/>
    <n v="2"/>
    <x v="1"/>
    <s v="15"/>
    <x v="0"/>
    <x v="3"/>
    <x v="3"/>
    <x v="0"/>
    <n v="12020"/>
    <n v="17"/>
    <n v="204340"/>
  </r>
  <r>
    <n v="71"/>
    <x v="7"/>
    <s v="EMP256"/>
    <n v="2021"/>
    <n v="2"/>
    <x v="1"/>
    <s v="16"/>
    <x v="0"/>
    <x v="3"/>
    <x v="3"/>
    <x v="0"/>
    <n v="12020"/>
    <n v="15"/>
    <n v="180300"/>
  </r>
  <r>
    <n v="71"/>
    <x v="7"/>
    <s v="EMP256"/>
    <n v="2021"/>
    <n v="2"/>
    <x v="1"/>
    <s v="17"/>
    <x v="0"/>
    <x v="3"/>
    <x v="3"/>
    <x v="0"/>
    <n v="12020"/>
    <n v="18"/>
    <n v="216360"/>
  </r>
  <r>
    <n v="71"/>
    <x v="7"/>
    <s v="EMP256"/>
    <n v="2021"/>
    <n v="2"/>
    <x v="1"/>
    <s v="18"/>
    <x v="0"/>
    <x v="3"/>
    <x v="3"/>
    <x v="0"/>
    <n v="12020"/>
    <n v="34"/>
    <n v="408680"/>
  </r>
  <r>
    <n v="71"/>
    <x v="7"/>
    <s v="EMP256"/>
    <n v="2021"/>
    <n v="2"/>
    <x v="1"/>
    <s v="19"/>
    <x v="0"/>
    <x v="3"/>
    <x v="3"/>
    <x v="0"/>
    <n v="12020"/>
    <n v="29"/>
    <n v="348580"/>
  </r>
  <r>
    <n v="71"/>
    <x v="7"/>
    <s v="EMP256"/>
    <n v="2021"/>
    <n v="2"/>
    <x v="1"/>
    <s v="20"/>
    <x v="0"/>
    <x v="3"/>
    <x v="3"/>
    <x v="0"/>
    <n v="12020"/>
    <n v="35"/>
    <n v="420700"/>
  </r>
  <r>
    <n v="71"/>
    <x v="7"/>
    <s v="EMP256"/>
    <n v="2021"/>
    <n v="2"/>
    <x v="1"/>
    <s v="21"/>
    <x v="0"/>
    <x v="3"/>
    <x v="3"/>
    <x v="0"/>
    <n v="12020"/>
    <n v="23"/>
    <n v="276460"/>
  </r>
  <r>
    <n v="71"/>
    <x v="7"/>
    <s v="EMP256"/>
    <n v="2021"/>
    <n v="2"/>
    <x v="1"/>
    <s v="22"/>
    <x v="0"/>
    <x v="3"/>
    <x v="3"/>
    <x v="0"/>
    <n v="12020"/>
    <n v="33"/>
    <n v="396660"/>
  </r>
  <r>
    <n v="71"/>
    <x v="7"/>
    <s v="EMP256"/>
    <n v="2021"/>
    <n v="2"/>
    <x v="1"/>
    <s v="23"/>
    <x v="0"/>
    <x v="3"/>
    <x v="3"/>
    <x v="0"/>
    <n v="12020"/>
    <n v="15"/>
    <n v="180300"/>
  </r>
  <r>
    <n v="71"/>
    <x v="7"/>
    <s v="EMP256"/>
    <n v="2021"/>
    <n v="2"/>
    <x v="1"/>
    <s v="24"/>
    <x v="0"/>
    <x v="3"/>
    <x v="3"/>
    <x v="0"/>
    <n v="12020"/>
    <n v="17"/>
    <n v="204340"/>
  </r>
  <r>
    <n v="71"/>
    <x v="7"/>
    <s v="EMP256"/>
    <n v="2021"/>
    <n v="2"/>
    <x v="1"/>
    <s v="25"/>
    <x v="0"/>
    <x v="3"/>
    <x v="3"/>
    <x v="0"/>
    <n v="12020"/>
    <n v="15"/>
    <n v="180300"/>
  </r>
  <r>
    <n v="71"/>
    <x v="7"/>
    <s v="EMP256"/>
    <n v="2021"/>
    <n v="3"/>
    <x v="2"/>
    <s v="26"/>
    <x v="0"/>
    <x v="3"/>
    <x v="3"/>
    <x v="0"/>
    <n v="12020"/>
    <n v="12"/>
    <n v="144240"/>
  </r>
  <r>
    <n v="71"/>
    <x v="7"/>
    <s v="EMP256"/>
    <n v="2021"/>
    <n v="3"/>
    <x v="2"/>
    <s v="27"/>
    <x v="0"/>
    <x v="3"/>
    <x v="3"/>
    <x v="0"/>
    <n v="12020"/>
    <n v="10"/>
    <n v="120200"/>
  </r>
  <r>
    <n v="71"/>
    <x v="7"/>
    <s v="EMP256"/>
    <n v="2021"/>
    <n v="3"/>
    <x v="2"/>
    <s v="28"/>
    <x v="0"/>
    <x v="3"/>
    <x v="3"/>
    <x v="0"/>
    <n v="12020"/>
    <n v="14"/>
    <n v="168280"/>
  </r>
  <r>
    <n v="71"/>
    <x v="7"/>
    <s v="EMP256"/>
    <n v="2021"/>
    <n v="3"/>
    <x v="2"/>
    <s v="29"/>
    <x v="0"/>
    <x v="3"/>
    <x v="3"/>
    <x v="0"/>
    <n v="12020"/>
    <n v="12"/>
    <n v="144240"/>
  </r>
  <r>
    <n v="71"/>
    <x v="7"/>
    <s v="EMP256"/>
    <n v="2021"/>
    <n v="3"/>
    <x v="2"/>
    <s v="30"/>
    <x v="0"/>
    <x v="3"/>
    <x v="3"/>
    <x v="0"/>
    <n v="12020"/>
    <n v="5"/>
    <n v="60100"/>
  </r>
  <r>
    <n v="71"/>
    <x v="7"/>
    <s v="EMP256"/>
    <n v="2021"/>
    <n v="3"/>
    <x v="2"/>
    <s v="31"/>
    <x v="0"/>
    <x v="3"/>
    <x v="3"/>
    <x v="0"/>
    <n v="12020"/>
    <n v="10"/>
    <n v="120200"/>
  </r>
  <r>
    <n v="71"/>
    <x v="7"/>
    <s v="EMP256"/>
    <n v="2021"/>
    <n v="3"/>
    <x v="2"/>
    <s v="32"/>
    <x v="0"/>
    <x v="3"/>
    <x v="3"/>
    <x v="0"/>
    <n v="12020"/>
    <n v="4"/>
    <n v="48080"/>
  </r>
  <r>
    <n v="71"/>
    <x v="7"/>
    <s v="EMP256"/>
    <n v="2021"/>
    <n v="3"/>
    <x v="2"/>
    <s v="33"/>
    <x v="0"/>
    <x v="3"/>
    <x v="3"/>
    <x v="0"/>
    <n v="12020"/>
    <n v="12"/>
    <n v="144240"/>
  </r>
  <r>
    <n v="71"/>
    <x v="7"/>
    <s v="EMP256"/>
    <n v="2021"/>
    <n v="3"/>
    <x v="2"/>
    <s v="34"/>
    <x v="0"/>
    <x v="3"/>
    <x v="3"/>
    <x v="0"/>
    <n v="12020"/>
    <n v="12"/>
    <n v="144240"/>
  </r>
  <r>
    <n v="71"/>
    <x v="7"/>
    <s v="EMP256"/>
    <n v="2021"/>
    <n v="3"/>
    <x v="2"/>
    <s v="35"/>
    <x v="0"/>
    <x v="3"/>
    <x v="3"/>
    <x v="0"/>
    <n v="12020"/>
    <n v="18"/>
    <n v="216360"/>
  </r>
  <r>
    <n v="71"/>
    <x v="7"/>
    <s v="EMP256"/>
    <n v="2021"/>
    <n v="3"/>
    <x v="2"/>
    <s v="36"/>
    <x v="0"/>
    <x v="3"/>
    <x v="3"/>
    <x v="0"/>
    <n v="12020"/>
    <n v="15"/>
    <n v="180300"/>
  </r>
  <r>
    <n v="71"/>
    <x v="7"/>
    <s v="EMP256"/>
    <n v="2021"/>
    <n v="3"/>
    <x v="2"/>
    <s v="37"/>
    <x v="0"/>
    <x v="3"/>
    <x v="3"/>
    <x v="0"/>
    <n v="12020"/>
    <n v="16"/>
    <n v="192320"/>
  </r>
  <r>
    <n v="71"/>
    <x v="7"/>
    <s v="EMP256"/>
    <n v="2021"/>
    <n v="3"/>
    <x v="2"/>
    <s v="38"/>
    <x v="0"/>
    <x v="3"/>
    <x v="3"/>
    <x v="0"/>
    <n v="12020"/>
    <n v="6"/>
    <n v="72120"/>
  </r>
  <r>
    <n v="71"/>
    <x v="7"/>
    <s v="EMP256"/>
    <n v="2021"/>
    <n v="4"/>
    <x v="3"/>
    <s v="39"/>
    <x v="0"/>
    <x v="3"/>
    <x v="3"/>
    <x v="0"/>
    <n v="12020"/>
    <n v="9"/>
    <n v="108180"/>
  </r>
  <r>
    <n v="71"/>
    <x v="7"/>
    <s v="EMP256"/>
    <n v="2021"/>
    <n v="4"/>
    <x v="3"/>
    <s v="40"/>
    <x v="0"/>
    <x v="3"/>
    <x v="3"/>
    <x v="0"/>
    <n v="12020"/>
    <n v="7"/>
    <n v="84140"/>
  </r>
  <r>
    <n v="71"/>
    <x v="7"/>
    <s v="EMP256"/>
    <n v="2021"/>
    <n v="4"/>
    <x v="3"/>
    <s v="41"/>
    <x v="0"/>
    <x v="3"/>
    <x v="3"/>
    <x v="0"/>
    <n v="12020"/>
    <n v="4"/>
    <n v="48080"/>
  </r>
  <r>
    <n v="71"/>
    <x v="7"/>
    <s v="EMP256"/>
    <n v="2021"/>
    <n v="4"/>
    <x v="3"/>
    <s v="42"/>
    <x v="0"/>
    <x v="3"/>
    <x v="3"/>
    <x v="0"/>
    <n v="12020"/>
    <n v="7"/>
    <n v="84140"/>
  </r>
  <r>
    <n v="71"/>
    <x v="7"/>
    <s v="EMP256"/>
    <n v="2021"/>
    <n v="4"/>
    <x v="3"/>
    <s v="43"/>
    <x v="0"/>
    <x v="3"/>
    <x v="3"/>
    <x v="0"/>
    <n v="12020"/>
    <n v="4"/>
    <n v="48080"/>
  </r>
  <r>
    <n v="71"/>
    <x v="7"/>
    <s v="EMP256"/>
    <n v="2021"/>
    <n v="4"/>
    <x v="3"/>
    <s v="44"/>
    <x v="0"/>
    <x v="3"/>
    <x v="3"/>
    <x v="0"/>
    <n v="12020"/>
    <n v="7"/>
    <n v="84140"/>
  </r>
  <r>
    <n v="71"/>
    <x v="7"/>
    <s v="EMP256"/>
    <n v="2021"/>
    <n v="4"/>
    <x v="3"/>
    <s v="45"/>
    <x v="0"/>
    <x v="3"/>
    <x v="3"/>
    <x v="0"/>
    <n v="12020"/>
    <n v="4"/>
    <n v="48080"/>
  </r>
  <r>
    <n v="71"/>
    <x v="7"/>
    <s v="EMP256"/>
    <n v="2021"/>
    <n v="4"/>
    <x v="3"/>
    <s v="46"/>
    <x v="0"/>
    <x v="3"/>
    <x v="3"/>
    <x v="0"/>
    <n v="12020"/>
    <n v="6"/>
    <n v="72120"/>
  </r>
  <r>
    <n v="71"/>
    <x v="7"/>
    <s v="EMP256"/>
    <n v="2021"/>
    <n v="4"/>
    <x v="3"/>
    <s v="47"/>
    <x v="0"/>
    <x v="3"/>
    <x v="3"/>
    <x v="0"/>
    <n v="12020"/>
    <n v="14"/>
    <n v="168280"/>
  </r>
  <r>
    <n v="71"/>
    <x v="7"/>
    <s v="EMP256"/>
    <n v="2021"/>
    <n v="4"/>
    <x v="3"/>
    <s v="48"/>
    <x v="0"/>
    <x v="3"/>
    <x v="3"/>
    <x v="0"/>
    <n v="12020"/>
    <n v="5"/>
    <n v="60100"/>
  </r>
  <r>
    <n v="71"/>
    <x v="7"/>
    <s v="EMP256"/>
    <n v="2021"/>
    <n v="4"/>
    <x v="3"/>
    <s v="49"/>
    <x v="0"/>
    <x v="3"/>
    <x v="3"/>
    <x v="0"/>
    <n v="12020"/>
    <n v="7"/>
    <n v="84140"/>
  </r>
  <r>
    <n v="71"/>
    <x v="7"/>
    <s v="EMP256"/>
    <n v="2021"/>
    <n v="4"/>
    <x v="3"/>
    <s v="50"/>
    <x v="0"/>
    <x v="3"/>
    <x v="3"/>
    <x v="0"/>
    <n v="12020"/>
    <n v="5"/>
    <n v="60100"/>
  </r>
  <r>
    <n v="71"/>
    <x v="7"/>
    <s v="EMP256"/>
    <n v="2021"/>
    <n v="4"/>
    <x v="3"/>
    <s v="51"/>
    <x v="0"/>
    <x v="3"/>
    <x v="3"/>
    <x v="0"/>
    <n v="12020"/>
    <n v="6"/>
    <n v="72120"/>
  </r>
  <r>
    <n v="72"/>
    <x v="7"/>
    <s v="EMP256"/>
    <n v="2020"/>
    <n v="1"/>
    <x v="4"/>
    <s v="0"/>
    <x v="0"/>
    <x v="3"/>
    <x v="3"/>
    <x v="0"/>
    <n v="11589"/>
    <n v="10"/>
    <n v="115890"/>
  </r>
  <r>
    <n v="72"/>
    <x v="7"/>
    <s v="EMP256"/>
    <n v="2020"/>
    <n v="1"/>
    <x v="4"/>
    <s v="1"/>
    <x v="0"/>
    <x v="3"/>
    <x v="3"/>
    <x v="0"/>
    <n v="11589"/>
    <n v="5"/>
    <n v="57945"/>
  </r>
  <r>
    <n v="72"/>
    <x v="7"/>
    <s v="EMP256"/>
    <n v="2020"/>
    <n v="1"/>
    <x v="4"/>
    <s v="2"/>
    <x v="0"/>
    <x v="3"/>
    <x v="3"/>
    <x v="0"/>
    <n v="11589"/>
    <n v="6"/>
    <n v="69534"/>
  </r>
  <r>
    <n v="72"/>
    <x v="7"/>
    <s v="EMP256"/>
    <n v="2020"/>
    <n v="1"/>
    <x v="4"/>
    <s v="3"/>
    <x v="0"/>
    <x v="3"/>
    <x v="3"/>
    <x v="0"/>
    <n v="11589"/>
    <n v="9"/>
    <n v="104301"/>
  </r>
  <r>
    <n v="72"/>
    <x v="7"/>
    <s v="EMP256"/>
    <n v="2020"/>
    <n v="1"/>
    <x v="4"/>
    <s v="4"/>
    <x v="0"/>
    <x v="3"/>
    <x v="3"/>
    <x v="0"/>
    <n v="11589"/>
    <n v="10"/>
    <n v="115890"/>
  </r>
  <r>
    <n v="72"/>
    <x v="7"/>
    <s v="EMP256"/>
    <n v="2020"/>
    <n v="1"/>
    <x v="4"/>
    <s v="5"/>
    <x v="0"/>
    <x v="3"/>
    <x v="3"/>
    <x v="0"/>
    <n v="11589"/>
    <n v="22"/>
    <n v="254958"/>
  </r>
  <r>
    <n v="72"/>
    <x v="7"/>
    <s v="EMP256"/>
    <n v="2020"/>
    <n v="1"/>
    <x v="4"/>
    <s v="6"/>
    <x v="0"/>
    <x v="3"/>
    <x v="3"/>
    <x v="0"/>
    <n v="11589"/>
    <n v="22"/>
    <n v="254958"/>
  </r>
  <r>
    <n v="72"/>
    <x v="7"/>
    <s v="EMP256"/>
    <n v="2020"/>
    <n v="1"/>
    <x v="4"/>
    <s v="7"/>
    <x v="0"/>
    <x v="3"/>
    <x v="3"/>
    <x v="0"/>
    <n v="11589"/>
    <n v="10"/>
    <n v="115890"/>
  </r>
  <r>
    <n v="72"/>
    <x v="7"/>
    <s v="EMP256"/>
    <n v="2020"/>
    <n v="1"/>
    <x v="4"/>
    <s v="8"/>
    <x v="0"/>
    <x v="3"/>
    <x v="3"/>
    <x v="0"/>
    <n v="11589"/>
    <n v="13"/>
    <n v="150657"/>
  </r>
  <r>
    <n v="72"/>
    <x v="7"/>
    <s v="EMP256"/>
    <n v="2020"/>
    <n v="1"/>
    <x v="4"/>
    <s v="9"/>
    <x v="0"/>
    <x v="3"/>
    <x v="3"/>
    <x v="0"/>
    <n v="11589"/>
    <n v="15"/>
    <n v="173835"/>
  </r>
  <r>
    <n v="72"/>
    <x v="7"/>
    <s v="EMP256"/>
    <n v="2020"/>
    <n v="1"/>
    <x v="4"/>
    <s v="10"/>
    <x v="0"/>
    <x v="3"/>
    <x v="3"/>
    <x v="0"/>
    <n v="11589"/>
    <n v="12"/>
    <n v="139068"/>
  </r>
  <r>
    <n v="72"/>
    <x v="7"/>
    <s v="EMP256"/>
    <n v="2020"/>
    <n v="1"/>
    <x v="4"/>
    <s v="11"/>
    <x v="0"/>
    <x v="3"/>
    <x v="3"/>
    <x v="0"/>
    <n v="11589"/>
    <n v="14"/>
    <n v="162246"/>
  </r>
  <r>
    <n v="72"/>
    <x v="7"/>
    <s v="EMP256"/>
    <n v="2020"/>
    <n v="1"/>
    <x v="4"/>
    <s v="12"/>
    <x v="0"/>
    <x v="3"/>
    <x v="3"/>
    <x v="0"/>
    <n v="11589"/>
    <n v="12"/>
    <n v="139068"/>
  </r>
  <r>
    <n v="72"/>
    <x v="7"/>
    <s v="EMP256"/>
    <n v="2020"/>
    <n v="1"/>
    <x v="4"/>
    <s v="13"/>
    <x v="0"/>
    <x v="3"/>
    <x v="3"/>
    <x v="0"/>
    <n v="11589"/>
    <n v="13"/>
    <n v="150657"/>
  </r>
  <r>
    <n v="72"/>
    <x v="7"/>
    <s v="EMP256"/>
    <n v="2020"/>
    <n v="2"/>
    <x v="5"/>
    <s v="14"/>
    <x v="0"/>
    <x v="3"/>
    <x v="3"/>
    <x v="0"/>
    <n v="11589"/>
    <n v="15"/>
    <n v="173835"/>
  </r>
  <r>
    <n v="72"/>
    <x v="7"/>
    <s v="EMP256"/>
    <n v="2020"/>
    <n v="2"/>
    <x v="5"/>
    <s v="15"/>
    <x v="0"/>
    <x v="3"/>
    <x v="3"/>
    <x v="0"/>
    <n v="11589"/>
    <n v="22"/>
    <n v="254958"/>
  </r>
  <r>
    <n v="72"/>
    <x v="7"/>
    <s v="EMP256"/>
    <n v="2020"/>
    <n v="2"/>
    <x v="5"/>
    <s v="16"/>
    <x v="0"/>
    <x v="3"/>
    <x v="3"/>
    <x v="0"/>
    <n v="11589"/>
    <n v="16"/>
    <n v="185424"/>
  </r>
  <r>
    <n v="72"/>
    <x v="7"/>
    <s v="EMP256"/>
    <n v="2020"/>
    <n v="2"/>
    <x v="5"/>
    <s v="17"/>
    <x v="0"/>
    <x v="3"/>
    <x v="3"/>
    <x v="0"/>
    <n v="11589"/>
    <n v="33"/>
    <n v="382437"/>
  </r>
  <r>
    <n v="72"/>
    <x v="7"/>
    <s v="EMP256"/>
    <n v="2020"/>
    <n v="2"/>
    <x v="5"/>
    <s v="18"/>
    <x v="0"/>
    <x v="3"/>
    <x v="3"/>
    <x v="0"/>
    <n v="11589"/>
    <n v="21"/>
    <n v="243369"/>
  </r>
  <r>
    <n v="72"/>
    <x v="7"/>
    <s v="EMP256"/>
    <n v="2020"/>
    <n v="2"/>
    <x v="5"/>
    <s v="19"/>
    <x v="0"/>
    <x v="3"/>
    <x v="3"/>
    <x v="0"/>
    <n v="11589"/>
    <n v="19"/>
    <n v="220191"/>
  </r>
  <r>
    <n v="72"/>
    <x v="7"/>
    <s v="EMP256"/>
    <n v="2020"/>
    <n v="2"/>
    <x v="5"/>
    <s v="20"/>
    <x v="0"/>
    <x v="3"/>
    <x v="3"/>
    <x v="0"/>
    <n v="11589"/>
    <n v="15"/>
    <n v="173835"/>
  </r>
  <r>
    <n v="72"/>
    <x v="7"/>
    <s v="EMP256"/>
    <n v="2020"/>
    <n v="2"/>
    <x v="5"/>
    <s v="21"/>
    <x v="0"/>
    <x v="3"/>
    <x v="3"/>
    <x v="0"/>
    <n v="11589"/>
    <n v="31"/>
    <n v="359259"/>
  </r>
  <r>
    <n v="72"/>
    <x v="7"/>
    <s v="EMP256"/>
    <n v="2020"/>
    <n v="2"/>
    <x v="5"/>
    <s v="22"/>
    <x v="0"/>
    <x v="3"/>
    <x v="3"/>
    <x v="0"/>
    <n v="11589"/>
    <n v="22"/>
    <n v="254958"/>
  </r>
  <r>
    <n v="72"/>
    <x v="7"/>
    <s v="EMP256"/>
    <n v="2020"/>
    <n v="2"/>
    <x v="5"/>
    <s v="23"/>
    <x v="0"/>
    <x v="3"/>
    <x v="3"/>
    <x v="0"/>
    <n v="11589"/>
    <n v="26"/>
    <n v="301314"/>
  </r>
  <r>
    <n v="72"/>
    <x v="7"/>
    <s v="EMP256"/>
    <n v="2020"/>
    <n v="2"/>
    <x v="5"/>
    <s v="24"/>
    <x v="0"/>
    <x v="3"/>
    <x v="3"/>
    <x v="0"/>
    <n v="11589"/>
    <n v="43"/>
    <n v="498327"/>
  </r>
  <r>
    <n v="72"/>
    <x v="7"/>
    <s v="EMP256"/>
    <n v="2020"/>
    <n v="2"/>
    <x v="5"/>
    <s v="25"/>
    <x v="0"/>
    <x v="3"/>
    <x v="3"/>
    <x v="0"/>
    <n v="11589"/>
    <n v="16"/>
    <n v="185424"/>
  </r>
  <r>
    <n v="72"/>
    <x v="7"/>
    <s v="EMP256"/>
    <n v="2020"/>
    <n v="3"/>
    <x v="6"/>
    <s v="26"/>
    <x v="0"/>
    <x v="3"/>
    <x v="3"/>
    <x v="0"/>
    <n v="11589"/>
    <n v="6"/>
    <n v="69534"/>
  </r>
  <r>
    <n v="72"/>
    <x v="7"/>
    <s v="EMP256"/>
    <n v="2020"/>
    <n v="3"/>
    <x v="6"/>
    <s v="27"/>
    <x v="0"/>
    <x v="3"/>
    <x v="3"/>
    <x v="0"/>
    <n v="11589"/>
    <n v="9"/>
    <n v="104301"/>
  </r>
  <r>
    <n v="72"/>
    <x v="7"/>
    <s v="EMP256"/>
    <n v="2020"/>
    <n v="3"/>
    <x v="6"/>
    <s v="28"/>
    <x v="0"/>
    <x v="3"/>
    <x v="3"/>
    <x v="0"/>
    <n v="11589"/>
    <n v="10"/>
    <n v="115890"/>
  </r>
  <r>
    <n v="72"/>
    <x v="7"/>
    <s v="EMP256"/>
    <n v="2020"/>
    <n v="3"/>
    <x v="6"/>
    <s v="29"/>
    <x v="0"/>
    <x v="3"/>
    <x v="3"/>
    <x v="0"/>
    <n v="11589"/>
    <n v="5"/>
    <n v="57945"/>
  </r>
  <r>
    <n v="72"/>
    <x v="7"/>
    <s v="EMP256"/>
    <n v="2020"/>
    <n v="3"/>
    <x v="6"/>
    <s v="30"/>
    <x v="0"/>
    <x v="3"/>
    <x v="3"/>
    <x v="0"/>
    <n v="11589"/>
    <n v="6"/>
    <n v="69534"/>
  </r>
  <r>
    <n v="72"/>
    <x v="7"/>
    <s v="EMP256"/>
    <n v="2020"/>
    <n v="3"/>
    <x v="6"/>
    <s v="31"/>
    <x v="0"/>
    <x v="3"/>
    <x v="3"/>
    <x v="0"/>
    <n v="11589"/>
    <n v="6"/>
    <n v="69534"/>
  </r>
  <r>
    <n v="72"/>
    <x v="7"/>
    <s v="EMP256"/>
    <n v="2020"/>
    <n v="3"/>
    <x v="6"/>
    <s v="32"/>
    <x v="0"/>
    <x v="3"/>
    <x v="3"/>
    <x v="0"/>
    <n v="11589"/>
    <n v="10"/>
    <n v="115890"/>
  </r>
  <r>
    <n v="72"/>
    <x v="7"/>
    <s v="EMP256"/>
    <n v="2020"/>
    <n v="3"/>
    <x v="6"/>
    <s v="33"/>
    <x v="0"/>
    <x v="3"/>
    <x v="3"/>
    <x v="0"/>
    <n v="11589"/>
    <n v="13"/>
    <n v="150657"/>
  </r>
  <r>
    <n v="72"/>
    <x v="7"/>
    <s v="EMP256"/>
    <n v="2020"/>
    <n v="3"/>
    <x v="6"/>
    <s v="34"/>
    <x v="0"/>
    <x v="3"/>
    <x v="3"/>
    <x v="0"/>
    <n v="11589"/>
    <n v="6"/>
    <n v="69534"/>
  </r>
  <r>
    <n v="72"/>
    <x v="7"/>
    <s v="EMP256"/>
    <n v="2020"/>
    <n v="3"/>
    <x v="6"/>
    <s v="35"/>
    <x v="0"/>
    <x v="3"/>
    <x v="3"/>
    <x v="0"/>
    <n v="11589"/>
    <n v="7"/>
    <n v="81123"/>
  </r>
  <r>
    <n v="72"/>
    <x v="7"/>
    <s v="EMP256"/>
    <n v="2020"/>
    <n v="3"/>
    <x v="6"/>
    <s v="36"/>
    <x v="0"/>
    <x v="3"/>
    <x v="3"/>
    <x v="0"/>
    <n v="11589"/>
    <n v="10"/>
    <n v="115890"/>
  </r>
  <r>
    <n v="72"/>
    <x v="7"/>
    <s v="EMP256"/>
    <n v="2020"/>
    <n v="3"/>
    <x v="6"/>
    <s v="37"/>
    <x v="0"/>
    <x v="3"/>
    <x v="3"/>
    <x v="0"/>
    <n v="11589"/>
    <n v="22"/>
    <n v="254958"/>
  </r>
  <r>
    <n v="72"/>
    <x v="7"/>
    <s v="EMP256"/>
    <n v="2020"/>
    <n v="3"/>
    <x v="6"/>
    <s v="38"/>
    <x v="0"/>
    <x v="3"/>
    <x v="3"/>
    <x v="0"/>
    <n v="11589"/>
    <n v="14"/>
    <n v="162246"/>
  </r>
  <r>
    <n v="72"/>
    <x v="7"/>
    <s v="EMP256"/>
    <n v="2020"/>
    <n v="4"/>
    <x v="7"/>
    <s v="39"/>
    <x v="0"/>
    <x v="3"/>
    <x v="3"/>
    <x v="0"/>
    <n v="11589"/>
    <n v="11"/>
    <n v="127479"/>
  </r>
  <r>
    <n v="72"/>
    <x v="7"/>
    <s v="EMP256"/>
    <n v="2020"/>
    <n v="4"/>
    <x v="7"/>
    <s v="40"/>
    <x v="0"/>
    <x v="3"/>
    <x v="3"/>
    <x v="0"/>
    <n v="11589"/>
    <n v="7"/>
    <n v="81123"/>
  </r>
  <r>
    <n v="72"/>
    <x v="7"/>
    <s v="EMP256"/>
    <n v="2020"/>
    <n v="4"/>
    <x v="7"/>
    <s v="41"/>
    <x v="0"/>
    <x v="3"/>
    <x v="3"/>
    <x v="0"/>
    <n v="11589"/>
    <n v="7"/>
    <n v="81123"/>
  </r>
  <r>
    <n v="72"/>
    <x v="7"/>
    <s v="EMP256"/>
    <n v="2020"/>
    <n v="4"/>
    <x v="7"/>
    <s v="42"/>
    <x v="0"/>
    <x v="3"/>
    <x v="3"/>
    <x v="0"/>
    <n v="11589"/>
    <n v="7"/>
    <n v="81123"/>
  </r>
  <r>
    <n v="72"/>
    <x v="7"/>
    <s v="EMP256"/>
    <n v="2020"/>
    <n v="4"/>
    <x v="7"/>
    <s v="43"/>
    <x v="0"/>
    <x v="3"/>
    <x v="3"/>
    <x v="0"/>
    <n v="11589"/>
    <n v="8"/>
    <n v="92712"/>
  </r>
  <r>
    <n v="72"/>
    <x v="7"/>
    <s v="EMP256"/>
    <n v="2020"/>
    <n v="4"/>
    <x v="7"/>
    <s v="44"/>
    <x v="0"/>
    <x v="3"/>
    <x v="3"/>
    <x v="0"/>
    <n v="11589"/>
    <n v="7"/>
    <n v="81123"/>
  </r>
  <r>
    <n v="72"/>
    <x v="7"/>
    <s v="EMP256"/>
    <n v="2020"/>
    <n v="4"/>
    <x v="7"/>
    <s v="45"/>
    <x v="0"/>
    <x v="3"/>
    <x v="3"/>
    <x v="0"/>
    <n v="11589"/>
    <n v="5"/>
    <n v="57945"/>
  </r>
  <r>
    <n v="72"/>
    <x v="7"/>
    <s v="EMP256"/>
    <n v="2020"/>
    <n v="4"/>
    <x v="7"/>
    <s v="46"/>
    <x v="0"/>
    <x v="3"/>
    <x v="3"/>
    <x v="0"/>
    <n v="11589"/>
    <n v="13"/>
    <n v="150657"/>
  </r>
  <r>
    <n v="72"/>
    <x v="7"/>
    <s v="EMP256"/>
    <n v="2020"/>
    <n v="4"/>
    <x v="7"/>
    <s v="47"/>
    <x v="0"/>
    <x v="3"/>
    <x v="3"/>
    <x v="0"/>
    <n v="11589"/>
    <n v="12"/>
    <n v="139068"/>
  </r>
  <r>
    <n v="72"/>
    <x v="7"/>
    <s v="EMP256"/>
    <n v="2020"/>
    <n v="4"/>
    <x v="7"/>
    <s v="48"/>
    <x v="0"/>
    <x v="3"/>
    <x v="3"/>
    <x v="0"/>
    <n v="11589"/>
    <n v="6"/>
    <n v="69534"/>
  </r>
  <r>
    <n v="72"/>
    <x v="7"/>
    <s v="EMP256"/>
    <n v="2020"/>
    <n v="4"/>
    <x v="7"/>
    <s v="49"/>
    <x v="0"/>
    <x v="3"/>
    <x v="3"/>
    <x v="0"/>
    <n v="11589"/>
    <n v="7"/>
    <n v="81123"/>
  </r>
  <r>
    <n v="72"/>
    <x v="7"/>
    <s v="EMP256"/>
    <n v="2020"/>
    <n v="4"/>
    <x v="7"/>
    <s v="50"/>
    <x v="0"/>
    <x v="3"/>
    <x v="3"/>
    <x v="0"/>
    <n v="11589"/>
    <n v="12"/>
    <n v="139068"/>
  </r>
  <r>
    <n v="72"/>
    <x v="7"/>
    <s v="EMP256"/>
    <n v="2020"/>
    <n v="4"/>
    <x v="7"/>
    <s v="51"/>
    <x v="0"/>
    <x v="3"/>
    <x v="3"/>
    <x v="0"/>
    <n v="11589"/>
    <n v="10"/>
    <n v="115890"/>
  </r>
  <r>
    <n v="73"/>
    <x v="4"/>
    <s v="EMP290"/>
    <n v="2021"/>
    <n v="1"/>
    <x v="0"/>
    <s v="0"/>
    <x v="1"/>
    <x v="0"/>
    <x v="4"/>
    <x v="2"/>
    <n v="16525"/>
    <n v="5"/>
    <n v="82625"/>
  </r>
  <r>
    <n v="73"/>
    <x v="4"/>
    <s v="EMP290"/>
    <n v="2021"/>
    <n v="1"/>
    <x v="0"/>
    <s v="1"/>
    <x v="1"/>
    <x v="0"/>
    <x v="4"/>
    <x v="2"/>
    <n v="16525"/>
    <n v="15"/>
    <n v="247875"/>
  </r>
  <r>
    <n v="73"/>
    <x v="4"/>
    <s v="EMP290"/>
    <n v="2021"/>
    <n v="1"/>
    <x v="0"/>
    <s v="2"/>
    <x v="1"/>
    <x v="0"/>
    <x v="4"/>
    <x v="2"/>
    <n v="16525"/>
    <n v="10"/>
    <n v="165250"/>
  </r>
  <r>
    <n v="73"/>
    <x v="4"/>
    <s v="EMP290"/>
    <n v="2021"/>
    <n v="1"/>
    <x v="0"/>
    <s v="3"/>
    <x v="1"/>
    <x v="0"/>
    <x v="4"/>
    <x v="2"/>
    <n v="16525"/>
    <n v="15"/>
    <n v="247875"/>
  </r>
  <r>
    <n v="73"/>
    <x v="4"/>
    <s v="EMP290"/>
    <n v="2021"/>
    <n v="1"/>
    <x v="0"/>
    <s v="4"/>
    <x v="1"/>
    <x v="0"/>
    <x v="4"/>
    <x v="2"/>
    <n v="16525"/>
    <n v="10"/>
    <n v="165250"/>
  </r>
  <r>
    <n v="73"/>
    <x v="4"/>
    <s v="EMP290"/>
    <n v="2021"/>
    <n v="1"/>
    <x v="0"/>
    <s v="5"/>
    <x v="1"/>
    <x v="0"/>
    <x v="4"/>
    <x v="2"/>
    <n v="16525"/>
    <n v="22"/>
    <n v="363550"/>
  </r>
  <r>
    <n v="73"/>
    <x v="4"/>
    <s v="EMP290"/>
    <n v="2021"/>
    <n v="1"/>
    <x v="0"/>
    <s v="6"/>
    <x v="1"/>
    <x v="0"/>
    <x v="4"/>
    <x v="2"/>
    <n v="16525"/>
    <n v="24"/>
    <n v="396600"/>
  </r>
  <r>
    <n v="73"/>
    <x v="4"/>
    <s v="EMP290"/>
    <n v="2021"/>
    <n v="1"/>
    <x v="0"/>
    <s v="7"/>
    <x v="1"/>
    <x v="0"/>
    <x v="4"/>
    <x v="2"/>
    <n v="16525"/>
    <n v="29"/>
    <n v="479225"/>
  </r>
  <r>
    <n v="73"/>
    <x v="4"/>
    <s v="EMP290"/>
    <n v="2021"/>
    <n v="1"/>
    <x v="0"/>
    <s v="8"/>
    <x v="1"/>
    <x v="0"/>
    <x v="4"/>
    <x v="2"/>
    <n v="16525"/>
    <n v="14"/>
    <n v="231350"/>
  </r>
  <r>
    <n v="73"/>
    <x v="4"/>
    <s v="EMP290"/>
    <n v="2021"/>
    <n v="1"/>
    <x v="0"/>
    <s v="9"/>
    <x v="1"/>
    <x v="0"/>
    <x v="4"/>
    <x v="2"/>
    <n v="16525"/>
    <n v="26"/>
    <n v="429650"/>
  </r>
  <r>
    <n v="73"/>
    <x v="4"/>
    <s v="EMP290"/>
    <n v="2021"/>
    <n v="1"/>
    <x v="0"/>
    <s v="10"/>
    <x v="1"/>
    <x v="0"/>
    <x v="4"/>
    <x v="2"/>
    <n v="16525"/>
    <n v="18"/>
    <n v="297450"/>
  </r>
  <r>
    <n v="73"/>
    <x v="4"/>
    <s v="EMP290"/>
    <n v="2021"/>
    <n v="1"/>
    <x v="0"/>
    <s v="11"/>
    <x v="1"/>
    <x v="0"/>
    <x v="4"/>
    <x v="2"/>
    <n v="16525"/>
    <n v="13"/>
    <n v="214825"/>
  </r>
  <r>
    <n v="73"/>
    <x v="4"/>
    <s v="EMP290"/>
    <n v="2021"/>
    <n v="1"/>
    <x v="0"/>
    <s v="12"/>
    <x v="1"/>
    <x v="0"/>
    <x v="4"/>
    <x v="2"/>
    <n v="16525"/>
    <n v="7"/>
    <n v="115675"/>
  </r>
  <r>
    <n v="73"/>
    <x v="4"/>
    <s v="EMP290"/>
    <n v="2021"/>
    <n v="1"/>
    <x v="0"/>
    <s v="13"/>
    <x v="1"/>
    <x v="0"/>
    <x v="4"/>
    <x v="2"/>
    <n v="16525"/>
    <n v="20"/>
    <n v="330500"/>
  </r>
  <r>
    <n v="73"/>
    <x v="4"/>
    <s v="EMP290"/>
    <n v="2021"/>
    <n v="2"/>
    <x v="1"/>
    <s v="14"/>
    <x v="1"/>
    <x v="0"/>
    <x v="4"/>
    <x v="2"/>
    <n v="16525"/>
    <n v="20"/>
    <n v="330500"/>
  </r>
  <r>
    <n v="73"/>
    <x v="4"/>
    <s v="EMP290"/>
    <n v="2021"/>
    <n v="2"/>
    <x v="1"/>
    <s v="15"/>
    <x v="1"/>
    <x v="0"/>
    <x v="4"/>
    <x v="2"/>
    <n v="16525"/>
    <n v="12"/>
    <n v="198300"/>
  </r>
  <r>
    <n v="73"/>
    <x v="4"/>
    <s v="EMP290"/>
    <n v="2021"/>
    <n v="2"/>
    <x v="1"/>
    <s v="16"/>
    <x v="1"/>
    <x v="0"/>
    <x v="4"/>
    <x v="2"/>
    <n v="16525"/>
    <n v="18"/>
    <n v="297450"/>
  </r>
  <r>
    <n v="73"/>
    <x v="4"/>
    <s v="EMP290"/>
    <n v="2021"/>
    <n v="2"/>
    <x v="1"/>
    <s v="17"/>
    <x v="1"/>
    <x v="0"/>
    <x v="4"/>
    <x v="2"/>
    <n v="16525"/>
    <n v="20"/>
    <n v="330500"/>
  </r>
  <r>
    <n v="73"/>
    <x v="4"/>
    <s v="EMP290"/>
    <n v="2021"/>
    <n v="2"/>
    <x v="1"/>
    <s v="18"/>
    <x v="1"/>
    <x v="0"/>
    <x v="4"/>
    <x v="2"/>
    <n v="16525"/>
    <n v="9"/>
    <n v="148725"/>
  </r>
  <r>
    <n v="73"/>
    <x v="4"/>
    <s v="EMP290"/>
    <n v="2021"/>
    <n v="2"/>
    <x v="1"/>
    <s v="19"/>
    <x v="1"/>
    <x v="0"/>
    <x v="4"/>
    <x v="2"/>
    <n v="16525"/>
    <n v="25"/>
    <n v="413125"/>
  </r>
  <r>
    <n v="73"/>
    <x v="4"/>
    <s v="EMP290"/>
    <n v="2021"/>
    <n v="2"/>
    <x v="1"/>
    <s v="20"/>
    <x v="1"/>
    <x v="0"/>
    <x v="4"/>
    <x v="2"/>
    <n v="16525"/>
    <n v="15"/>
    <n v="247875"/>
  </r>
  <r>
    <n v="73"/>
    <x v="4"/>
    <s v="EMP290"/>
    <n v="2021"/>
    <n v="2"/>
    <x v="1"/>
    <s v="21"/>
    <x v="1"/>
    <x v="0"/>
    <x v="4"/>
    <x v="2"/>
    <n v="16525"/>
    <n v="23"/>
    <n v="380075"/>
  </r>
  <r>
    <n v="73"/>
    <x v="4"/>
    <s v="EMP290"/>
    <n v="2021"/>
    <n v="2"/>
    <x v="1"/>
    <s v="22"/>
    <x v="1"/>
    <x v="0"/>
    <x v="4"/>
    <x v="2"/>
    <n v="16525"/>
    <n v="19"/>
    <n v="313975"/>
  </r>
  <r>
    <n v="73"/>
    <x v="4"/>
    <s v="EMP290"/>
    <n v="2021"/>
    <n v="2"/>
    <x v="1"/>
    <s v="23"/>
    <x v="1"/>
    <x v="0"/>
    <x v="4"/>
    <x v="2"/>
    <n v="16525"/>
    <n v="11"/>
    <n v="181775"/>
  </r>
  <r>
    <n v="73"/>
    <x v="4"/>
    <s v="EMP290"/>
    <n v="2021"/>
    <n v="2"/>
    <x v="1"/>
    <s v="24"/>
    <x v="1"/>
    <x v="0"/>
    <x v="4"/>
    <x v="2"/>
    <n v="16525"/>
    <n v="18"/>
    <n v="297450"/>
  </r>
  <r>
    <n v="73"/>
    <x v="4"/>
    <s v="EMP290"/>
    <n v="2021"/>
    <n v="2"/>
    <x v="1"/>
    <s v="25"/>
    <x v="1"/>
    <x v="0"/>
    <x v="4"/>
    <x v="2"/>
    <n v="16525"/>
    <n v="13"/>
    <n v="214825"/>
  </r>
  <r>
    <n v="73"/>
    <x v="4"/>
    <s v="EMP290"/>
    <n v="2021"/>
    <n v="3"/>
    <x v="2"/>
    <s v="26"/>
    <x v="1"/>
    <x v="0"/>
    <x v="4"/>
    <x v="2"/>
    <n v="16525"/>
    <n v="8"/>
    <n v="132200"/>
  </r>
  <r>
    <n v="73"/>
    <x v="4"/>
    <s v="EMP290"/>
    <n v="2021"/>
    <n v="3"/>
    <x v="2"/>
    <s v="27"/>
    <x v="1"/>
    <x v="0"/>
    <x v="4"/>
    <x v="2"/>
    <n v="16525"/>
    <n v="12"/>
    <n v="198300"/>
  </r>
  <r>
    <n v="73"/>
    <x v="4"/>
    <s v="EMP290"/>
    <n v="2021"/>
    <n v="3"/>
    <x v="2"/>
    <s v="28"/>
    <x v="1"/>
    <x v="0"/>
    <x v="4"/>
    <x v="2"/>
    <n v="16525"/>
    <n v="5"/>
    <n v="82625"/>
  </r>
  <r>
    <n v="73"/>
    <x v="4"/>
    <s v="EMP290"/>
    <n v="2021"/>
    <n v="3"/>
    <x v="2"/>
    <s v="29"/>
    <x v="1"/>
    <x v="0"/>
    <x v="4"/>
    <x v="2"/>
    <n v="16525"/>
    <n v="6"/>
    <n v="99150"/>
  </r>
  <r>
    <n v="73"/>
    <x v="4"/>
    <s v="EMP290"/>
    <n v="2021"/>
    <n v="3"/>
    <x v="2"/>
    <s v="30"/>
    <x v="1"/>
    <x v="0"/>
    <x v="4"/>
    <x v="2"/>
    <n v="16525"/>
    <n v="9"/>
    <n v="148725"/>
  </r>
  <r>
    <n v="73"/>
    <x v="4"/>
    <s v="EMP290"/>
    <n v="2021"/>
    <n v="3"/>
    <x v="2"/>
    <s v="31"/>
    <x v="1"/>
    <x v="0"/>
    <x v="4"/>
    <x v="2"/>
    <n v="16525"/>
    <n v="5"/>
    <n v="82625"/>
  </r>
  <r>
    <n v="73"/>
    <x v="4"/>
    <s v="EMP290"/>
    <n v="2021"/>
    <n v="3"/>
    <x v="2"/>
    <s v="32"/>
    <x v="1"/>
    <x v="0"/>
    <x v="4"/>
    <x v="2"/>
    <n v="16525"/>
    <n v="12"/>
    <n v="198300"/>
  </r>
  <r>
    <n v="73"/>
    <x v="4"/>
    <s v="EMP290"/>
    <n v="2021"/>
    <n v="3"/>
    <x v="2"/>
    <s v="33"/>
    <x v="1"/>
    <x v="0"/>
    <x v="4"/>
    <x v="2"/>
    <n v="16525"/>
    <n v="10"/>
    <n v="165250"/>
  </r>
  <r>
    <n v="73"/>
    <x v="4"/>
    <s v="EMP290"/>
    <n v="2021"/>
    <n v="3"/>
    <x v="2"/>
    <s v="34"/>
    <x v="1"/>
    <x v="0"/>
    <x v="4"/>
    <x v="2"/>
    <n v="16525"/>
    <n v="14"/>
    <n v="231350"/>
  </r>
  <r>
    <n v="73"/>
    <x v="4"/>
    <s v="EMP290"/>
    <n v="2021"/>
    <n v="3"/>
    <x v="2"/>
    <s v="35"/>
    <x v="1"/>
    <x v="0"/>
    <x v="4"/>
    <x v="2"/>
    <n v="16525"/>
    <n v="13"/>
    <n v="214825"/>
  </r>
  <r>
    <n v="73"/>
    <x v="4"/>
    <s v="EMP290"/>
    <n v="2021"/>
    <n v="3"/>
    <x v="2"/>
    <s v="36"/>
    <x v="1"/>
    <x v="0"/>
    <x v="4"/>
    <x v="2"/>
    <n v="16525"/>
    <n v="15"/>
    <n v="247875"/>
  </r>
  <r>
    <n v="73"/>
    <x v="4"/>
    <s v="EMP290"/>
    <n v="2021"/>
    <n v="3"/>
    <x v="2"/>
    <s v="37"/>
    <x v="1"/>
    <x v="0"/>
    <x v="4"/>
    <x v="2"/>
    <n v="16525"/>
    <n v="19"/>
    <n v="313975"/>
  </r>
  <r>
    <n v="73"/>
    <x v="4"/>
    <s v="EMP290"/>
    <n v="2021"/>
    <n v="3"/>
    <x v="2"/>
    <s v="38"/>
    <x v="1"/>
    <x v="0"/>
    <x v="4"/>
    <x v="2"/>
    <n v="17010"/>
    <n v="14"/>
    <n v="238140"/>
  </r>
  <r>
    <n v="73"/>
    <x v="4"/>
    <s v="EMP290"/>
    <n v="2021"/>
    <n v="4"/>
    <x v="3"/>
    <s v="39"/>
    <x v="1"/>
    <x v="0"/>
    <x v="4"/>
    <x v="2"/>
    <n v="17010"/>
    <n v="4"/>
    <n v="68040"/>
  </r>
  <r>
    <n v="73"/>
    <x v="4"/>
    <s v="EMP290"/>
    <n v="2021"/>
    <n v="4"/>
    <x v="3"/>
    <s v="40"/>
    <x v="1"/>
    <x v="0"/>
    <x v="4"/>
    <x v="2"/>
    <n v="17010"/>
    <n v="7"/>
    <n v="119070"/>
  </r>
  <r>
    <n v="73"/>
    <x v="4"/>
    <s v="EMP290"/>
    <n v="2021"/>
    <n v="4"/>
    <x v="3"/>
    <s v="41"/>
    <x v="1"/>
    <x v="0"/>
    <x v="4"/>
    <x v="2"/>
    <n v="17010"/>
    <n v="14"/>
    <n v="238140"/>
  </r>
  <r>
    <n v="73"/>
    <x v="4"/>
    <s v="EMP290"/>
    <n v="2021"/>
    <n v="4"/>
    <x v="3"/>
    <s v="42"/>
    <x v="1"/>
    <x v="0"/>
    <x v="4"/>
    <x v="2"/>
    <n v="17010"/>
    <n v="5"/>
    <n v="85050"/>
  </r>
  <r>
    <n v="73"/>
    <x v="4"/>
    <s v="EMP290"/>
    <n v="2021"/>
    <n v="4"/>
    <x v="3"/>
    <s v="43"/>
    <x v="1"/>
    <x v="0"/>
    <x v="4"/>
    <x v="2"/>
    <n v="17010"/>
    <n v="5"/>
    <n v="85050"/>
  </r>
  <r>
    <n v="73"/>
    <x v="4"/>
    <s v="EMP290"/>
    <n v="2021"/>
    <n v="4"/>
    <x v="3"/>
    <s v="44"/>
    <x v="1"/>
    <x v="0"/>
    <x v="4"/>
    <x v="2"/>
    <n v="17010"/>
    <n v="3"/>
    <n v="51030"/>
  </r>
  <r>
    <n v="73"/>
    <x v="4"/>
    <s v="EMP290"/>
    <n v="2021"/>
    <n v="4"/>
    <x v="3"/>
    <s v="45"/>
    <x v="1"/>
    <x v="0"/>
    <x v="4"/>
    <x v="2"/>
    <n v="17010"/>
    <n v="13"/>
    <n v="221130"/>
  </r>
  <r>
    <n v="73"/>
    <x v="4"/>
    <s v="EMP290"/>
    <n v="2021"/>
    <n v="4"/>
    <x v="3"/>
    <s v="46"/>
    <x v="1"/>
    <x v="0"/>
    <x v="4"/>
    <x v="2"/>
    <n v="17010"/>
    <n v="10"/>
    <n v="170100"/>
  </r>
  <r>
    <n v="73"/>
    <x v="4"/>
    <s v="EMP290"/>
    <n v="2021"/>
    <n v="4"/>
    <x v="3"/>
    <s v="47"/>
    <x v="1"/>
    <x v="0"/>
    <x v="4"/>
    <x v="2"/>
    <n v="17010"/>
    <n v="8"/>
    <n v="136080"/>
  </r>
  <r>
    <n v="73"/>
    <x v="4"/>
    <s v="EMP290"/>
    <n v="2021"/>
    <n v="4"/>
    <x v="3"/>
    <s v="48"/>
    <x v="1"/>
    <x v="0"/>
    <x v="4"/>
    <x v="2"/>
    <n v="17010"/>
    <n v="5"/>
    <n v="85050"/>
  </r>
  <r>
    <n v="73"/>
    <x v="4"/>
    <s v="EMP290"/>
    <n v="2021"/>
    <n v="4"/>
    <x v="3"/>
    <s v="49"/>
    <x v="1"/>
    <x v="0"/>
    <x v="4"/>
    <x v="2"/>
    <n v="17010"/>
    <n v="5"/>
    <n v="85050"/>
  </r>
  <r>
    <n v="73"/>
    <x v="4"/>
    <s v="EMP290"/>
    <n v="2021"/>
    <n v="4"/>
    <x v="3"/>
    <s v="50"/>
    <x v="1"/>
    <x v="0"/>
    <x v="4"/>
    <x v="2"/>
    <n v="17010"/>
    <n v="10"/>
    <n v="170100"/>
  </r>
  <r>
    <n v="73"/>
    <x v="4"/>
    <s v="EMP290"/>
    <n v="2021"/>
    <n v="4"/>
    <x v="3"/>
    <s v="51"/>
    <x v="1"/>
    <x v="0"/>
    <x v="4"/>
    <x v="2"/>
    <n v="13995"/>
    <n v="5"/>
    <n v="69975"/>
  </r>
  <r>
    <n v="74"/>
    <x v="4"/>
    <s v="EMP290"/>
    <n v="2020"/>
    <n v="1"/>
    <x v="4"/>
    <s v="0"/>
    <x v="1"/>
    <x v="0"/>
    <x v="4"/>
    <x v="2"/>
    <n v="13995"/>
    <n v="7"/>
    <n v="97965"/>
  </r>
  <r>
    <n v="74"/>
    <x v="4"/>
    <s v="EMP290"/>
    <n v="2020"/>
    <n v="1"/>
    <x v="4"/>
    <s v="1"/>
    <x v="1"/>
    <x v="0"/>
    <x v="4"/>
    <x v="2"/>
    <n v="13995"/>
    <n v="9"/>
    <n v="125955"/>
  </r>
  <r>
    <n v="74"/>
    <x v="4"/>
    <s v="EMP290"/>
    <n v="2020"/>
    <n v="1"/>
    <x v="4"/>
    <s v="2"/>
    <x v="1"/>
    <x v="0"/>
    <x v="4"/>
    <x v="2"/>
    <n v="13995"/>
    <n v="9"/>
    <n v="125955"/>
  </r>
  <r>
    <n v="74"/>
    <x v="4"/>
    <s v="EMP290"/>
    <n v="2020"/>
    <n v="1"/>
    <x v="4"/>
    <s v="3"/>
    <x v="1"/>
    <x v="0"/>
    <x v="4"/>
    <x v="2"/>
    <n v="13995"/>
    <n v="9"/>
    <n v="125955"/>
  </r>
  <r>
    <n v="74"/>
    <x v="4"/>
    <s v="EMP290"/>
    <n v="2020"/>
    <n v="1"/>
    <x v="4"/>
    <s v="4"/>
    <x v="1"/>
    <x v="0"/>
    <x v="4"/>
    <x v="2"/>
    <n v="13995"/>
    <n v="10"/>
    <n v="139950"/>
  </r>
  <r>
    <n v="74"/>
    <x v="4"/>
    <s v="EMP290"/>
    <n v="2020"/>
    <n v="1"/>
    <x v="4"/>
    <s v="5"/>
    <x v="1"/>
    <x v="0"/>
    <x v="4"/>
    <x v="2"/>
    <n v="13995"/>
    <n v="21"/>
    <n v="293895"/>
  </r>
  <r>
    <n v="74"/>
    <x v="4"/>
    <s v="EMP290"/>
    <n v="2020"/>
    <n v="1"/>
    <x v="4"/>
    <s v="6"/>
    <x v="1"/>
    <x v="0"/>
    <x v="4"/>
    <x v="2"/>
    <n v="13995"/>
    <n v="27"/>
    <n v="377865"/>
  </r>
  <r>
    <n v="74"/>
    <x v="4"/>
    <s v="EMP290"/>
    <n v="2020"/>
    <n v="1"/>
    <x v="4"/>
    <s v="7"/>
    <x v="1"/>
    <x v="0"/>
    <x v="4"/>
    <x v="2"/>
    <n v="13995"/>
    <n v="22"/>
    <n v="307890"/>
  </r>
  <r>
    <n v="74"/>
    <x v="4"/>
    <s v="EMP290"/>
    <n v="2020"/>
    <n v="1"/>
    <x v="4"/>
    <s v="8"/>
    <x v="1"/>
    <x v="0"/>
    <x v="4"/>
    <x v="2"/>
    <n v="13995"/>
    <n v="16"/>
    <n v="223920"/>
  </r>
  <r>
    <n v="74"/>
    <x v="4"/>
    <s v="EMP290"/>
    <n v="2020"/>
    <n v="1"/>
    <x v="4"/>
    <s v="9"/>
    <x v="1"/>
    <x v="0"/>
    <x v="4"/>
    <x v="2"/>
    <n v="13995"/>
    <n v="15"/>
    <n v="209925"/>
  </r>
  <r>
    <n v="74"/>
    <x v="4"/>
    <s v="EMP290"/>
    <n v="2020"/>
    <n v="1"/>
    <x v="4"/>
    <s v="10"/>
    <x v="1"/>
    <x v="0"/>
    <x v="4"/>
    <x v="2"/>
    <n v="13995"/>
    <n v="14"/>
    <n v="195930"/>
  </r>
  <r>
    <n v="74"/>
    <x v="4"/>
    <s v="EMP290"/>
    <n v="2020"/>
    <n v="1"/>
    <x v="4"/>
    <s v="11"/>
    <x v="1"/>
    <x v="0"/>
    <x v="4"/>
    <x v="2"/>
    <n v="13995"/>
    <n v="13"/>
    <n v="181935"/>
  </r>
  <r>
    <n v="74"/>
    <x v="4"/>
    <s v="EMP290"/>
    <n v="2020"/>
    <n v="1"/>
    <x v="4"/>
    <s v="12"/>
    <x v="1"/>
    <x v="0"/>
    <x v="4"/>
    <x v="2"/>
    <n v="13995"/>
    <n v="13"/>
    <n v="181935"/>
  </r>
  <r>
    <n v="74"/>
    <x v="4"/>
    <s v="EMP290"/>
    <n v="2020"/>
    <n v="1"/>
    <x v="4"/>
    <s v="13"/>
    <x v="1"/>
    <x v="0"/>
    <x v="4"/>
    <x v="2"/>
    <n v="13995"/>
    <n v="24"/>
    <n v="335880"/>
  </r>
  <r>
    <n v="74"/>
    <x v="4"/>
    <s v="EMP290"/>
    <n v="2020"/>
    <n v="2"/>
    <x v="5"/>
    <s v="14"/>
    <x v="1"/>
    <x v="0"/>
    <x v="4"/>
    <x v="2"/>
    <n v="13995"/>
    <n v="10"/>
    <n v="139950"/>
  </r>
  <r>
    <n v="74"/>
    <x v="4"/>
    <s v="EMP290"/>
    <n v="2020"/>
    <n v="2"/>
    <x v="5"/>
    <s v="15"/>
    <x v="1"/>
    <x v="0"/>
    <x v="4"/>
    <x v="2"/>
    <n v="13995"/>
    <n v="15"/>
    <n v="209925"/>
  </r>
  <r>
    <n v="74"/>
    <x v="4"/>
    <s v="EMP290"/>
    <n v="2020"/>
    <n v="2"/>
    <x v="5"/>
    <s v="16"/>
    <x v="1"/>
    <x v="0"/>
    <x v="4"/>
    <x v="2"/>
    <n v="13995"/>
    <n v="31"/>
    <n v="433845"/>
  </r>
  <r>
    <n v="74"/>
    <x v="4"/>
    <s v="EMP290"/>
    <n v="2020"/>
    <n v="2"/>
    <x v="5"/>
    <s v="17"/>
    <x v="1"/>
    <x v="0"/>
    <x v="4"/>
    <x v="2"/>
    <n v="13995"/>
    <n v="33"/>
    <n v="461835"/>
  </r>
  <r>
    <n v="74"/>
    <x v="4"/>
    <s v="EMP290"/>
    <n v="2020"/>
    <n v="2"/>
    <x v="5"/>
    <s v="18"/>
    <x v="1"/>
    <x v="0"/>
    <x v="4"/>
    <x v="2"/>
    <n v="13995"/>
    <n v="28"/>
    <n v="391860"/>
  </r>
  <r>
    <n v="74"/>
    <x v="4"/>
    <s v="EMP290"/>
    <n v="2020"/>
    <n v="2"/>
    <x v="5"/>
    <s v="19"/>
    <x v="1"/>
    <x v="0"/>
    <x v="4"/>
    <x v="2"/>
    <n v="13995"/>
    <n v="19"/>
    <n v="265905"/>
  </r>
  <r>
    <n v="74"/>
    <x v="4"/>
    <s v="EMP290"/>
    <n v="2020"/>
    <n v="2"/>
    <x v="5"/>
    <s v="20"/>
    <x v="1"/>
    <x v="0"/>
    <x v="4"/>
    <x v="2"/>
    <n v="13995"/>
    <n v="24"/>
    <n v="335880"/>
  </r>
  <r>
    <n v="74"/>
    <x v="4"/>
    <s v="EMP290"/>
    <n v="2020"/>
    <n v="2"/>
    <x v="5"/>
    <s v="21"/>
    <x v="1"/>
    <x v="0"/>
    <x v="4"/>
    <x v="2"/>
    <n v="13995"/>
    <n v="30"/>
    <n v="419850"/>
  </r>
  <r>
    <n v="74"/>
    <x v="4"/>
    <s v="EMP290"/>
    <n v="2020"/>
    <n v="2"/>
    <x v="5"/>
    <s v="22"/>
    <x v="1"/>
    <x v="0"/>
    <x v="4"/>
    <x v="2"/>
    <n v="13995"/>
    <n v="26"/>
    <n v="363870"/>
  </r>
  <r>
    <n v="74"/>
    <x v="4"/>
    <s v="EMP290"/>
    <n v="2020"/>
    <n v="2"/>
    <x v="5"/>
    <s v="23"/>
    <x v="1"/>
    <x v="0"/>
    <x v="4"/>
    <x v="2"/>
    <n v="13995"/>
    <n v="16"/>
    <n v="223920"/>
  </r>
  <r>
    <n v="74"/>
    <x v="4"/>
    <s v="EMP290"/>
    <n v="2020"/>
    <n v="2"/>
    <x v="5"/>
    <s v="24"/>
    <x v="1"/>
    <x v="0"/>
    <x v="4"/>
    <x v="2"/>
    <n v="13995"/>
    <n v="17"/>
    <n v="237915"/>
  </r>
  <r>
    <n v="74"/>
    <x v="4"/>
    <s v="EMP290"/>
    <n v="2020"/>
    <n v="2"/>
    <x v="5"/>
    <s v="25"/>
    <x v="1"/>
    <x v="0"/>
    <x v="4"/>
    <x v="2"/>
    <n v="13995"/>
    <n v="18"/>
    <n v="251910"/>
  </r>
  <r>
    <n v="74"/>
    <x v="4"/>
    <s v="EMP290"/>
    <n v="2020"/>
    <n v="3"/>
    <x v="6"/>
    <s v="26"/>
    <x v="1"/>
    <x v="0"/>
    <x v="4"/>
    <x v="2"/>
    <n v="13995"/>
    <n v="10"/>
    <n v="139950"/>
  </r>
  <r>
    <n v="74"/>
    <x v="4"/>
    <s v="EMP290"/>
    <n v="2020"/>
    <n v="3"/>
    <x v="6"/>
    <s v="27"/>
    <x v="1"/>
    <x v="0"/>
    <x v="4"/>
    <x v="2"/>
    <n v="13995"/>
    <n v="6"/>
    <n v="83970"/>
  </r>
  <r>
    <n v="74"/>
    <x v="4"/>
    <s v="EMP290"/>
    <n v="2020"/>
    <n v="3"/>
    <x v="6"/>
    <s v="28"/>
    <x v="1"/>
    <x v="0"/>
    <x v="4"/>
    <x v="2"/>
    <n v="13995"/>
    <n v="9"/>
    <n v="125955"/>
  </r>
  <r>
    <n v="74"/>
    <x v="4"/>
    <s v="EMP290"/>
    <n v="2020"/>
    <n v="3"/>
    <x v="6"/>
    <s v="29"/>
    <x v="1"/>
    <x v="0"/>
    <x v="4"/>
    <x v="2"/>
    <n v="13995"/>
    <n v="14"/>
    <n v="195930"/>
  </r>
  <r>
    <n v="74"/>
    <x v="4"/>
    <s v="EMP290"/>
    <n v="2020"/>
    <n v="3"/>
    <x v="6"/>
    <s v="30"/>
    <x v="1"/>
    <x v="0"/>
    <x v="4"/>
    <x v="2"/>
    <n v="13995"/>
    <n v="11"/>
    <n v="153945"/>
  </r>
  <r>
    <n v="74"/>
    <x v="4"/>
    <s v="EMP290"/>
    <n v="2020"/>
    <n v="3"/>
    <x v="6"/>
    <s v="31"/>
    <x v="1"/>
    <x v="0"/>
    <x v="4"/>
    <x v="2"/>
    <n v="13995"/>
    <n v="6"/>
    <n v="83970"/>
  </r>
  <r>
    <n v="74"/>
    <x v="4"/>
    <s v="EMP290"/>
    <n v="2020"/>
    <n v="3"/>
    <x v="6"/>
    <s v="32"/>
    <x v="1"/>
    <x v="0"/>
    <x v="4"/>
    <x v="2"/>
    <n v="13995"/>
    <n v="9"/>
    <n v="125955"/>
  </r>
  <r>
    <n v="74"/>
    <x v="4"/>
    <s v="EMP290"/>
    <n v="2020"/>
    <n v="3"/>
    <x v="6"/>
    <s v="33"/>
    <x v="1"/>
    <x v="0"/>
    <x v="4"/>
    <x v="2"/>
    <n v="13995"/>
    <n v="4"/>
    <n v="55980"/>
  </r>
  <r>
    <n v="74"/>
    <x v="4"/>
    <s v="EMP290"/>
    <n v="2020"/>
    <n v="3"/>
    <x v="6"/>
    <s v="34"/>
    <x v="1"/>
    <x v="0"/>
    <x v="4"/>
    <x v="2"/>
    <n v="13995"/>
    <n v="14"/>
    <n v="195930"/>
  </r>
  <r>
    <n v="74"/>
    <x v="4"/>
    <s v="EMP290"/>
    <n v="2020"/>
    <n v="3"/>
    <x v="6"/>
    <s v="35"/>
    <x v="1"/>
    <x v="0"/>
    <x v="4"/>
    <x v="2"/>
    <n v="13995"/>
    <n v="7"/>
    <n v="97965"/>
  </r>
  <r>
    <n v="74"/>
    <x v="4"/>
    <s v="EMP290"/>
    <n v="2020"/>
    <n v="3"/>
    <x v="6"/>
    <s v="36"/>
    <x v="1"/>
    <x v="0"/>
    <x v="4"/>
    <x v="2"/>
    <n v="13995"/>
    <n v="11"/>
    <n v="153945"/>
  </r>
  <r>
    <n v="74"/>
    <x v="4"/>
    <s v="EMP290"/>
    <n v="2020"/>
    <n v="3"/>
    <x v="6"/>
    <s v="37"/>
    <x v="1"/>
    <x v="0"/>
    <x v="4"/>
    <x v="2"/>
    <n v="13995"/>
    <n v="10"/>
    <n v="139950"/>
  </r>
  <r>
    <n v="74"/>
    <x v="4"/>
    <s v="EMP290"/>
    <n v="2020"/>
    <n v="3"/>
    <x v="6"/>
    <s v="38"/>
    <x v="1"/>
    <x v="0"/>
    <x v="4"/>
    <x v="2"/>
    <n v="14550"/>
    <n v="15"/>
    <n v="218250"/>
  </r>
  <r>
    <n v="74"/>
    <x v="4"/>
    <s v="EMP290"/>
    <n v="2020"/>
    <n v="4"/>
    <x v="7"/>
    <s v="39"/>
    <x v="1"/>
    <x v="0"/>
    <x v="4"/>
    <x v="2"/>
    <n v="14550"/>
    <n v="6"/>
    <n v="87300"/>
  </r>
  <r>
    <n v="74"/>
    <x v="4"/>
    <s v="EMP290"/>
    <n v="2020"/>
    <n v="4"/>
    <x v="7"/>
    <s v="40"/>
    <x v="1"/>
    <x v="0"/>
    <x v="4"/>
    <x v="2"/>
    <n v="14550"/>
    <n v="8"/>
    <n v="116400"/>
  </r>
  <r>
    <n v="74"/>
    <x v="4"/>
    <s v="EMP290"/>
    <n v="2020"/>
    <n v="4"/>
    <x v="7"/>
    <s v="41"/>
    <x v="1"/>
    <x v="0"/>
    <x v="4"/>
    <x v="2"/>
    <n v="14550"/>
    <n v="8"/>
    <n v="116400"/>
  </r>
  <r>
    <n v="74"/>
    <x v="4"/>
    <s v="EMP290"/>
    <n v="2020"/>
    <n v="4"/>
    <x v="7"/>
    <s v="42"/>
    <x v="1"/>
    <x v="0"/>
    <x v="4"/>
    <x v="2"/>
    <n v="14550"/>
    <n v="7"/>
    <n v="101850"/>
  </r>
  <r>
    <n v="74"/>
    <x v="4"/>
    <s v="EMP290"/>
    <n v="2020"/>
    <n v="4"/>
    <x v="7"/>
    <s v="43"/>
    <x v="1"/>
    <x v="0"/>
    <x v="4"/>
    <x v="2"/>
    <n v="14550"/>
    <n v="5"/>
    <n v="72750"/>
  </r>
  <r>
    <n v="74"/>
    <x v="4"/>
    <s v="EMP290"/>
    <n v="2020"/>
    <n v="4"/>
    <x v="7"/>
    <s v="44"/>
    <x v="1"/>
    <x v="0"/>
    <x v="4"/>
    <x v="2"/>
    <n v="14550"/>
    <n v="13"/>
    <n v="189150"/>
  </r>
  <r>
    <n v="74"/>
    <x v="4"/>
    <s v="EMP290"/>
    <n v="2020"/>
    <n v="4"/>
    <x v="7"/>
    <s v="45"/>
    <x v="1"/>
    <x v="0"/>
    <x v="4"/>
    <x v="2"/>
    <n v="14550"/>
    <n v="6"/>
    <n v="87300"/>
  </r>
  <r>
    <n v="74"/>
    <x v="4"/>
    <s v="EMP290"/>
    <n v="2020"/>
    <n v="4"/>
    <x v="7"/>
    <s v="46"/>
    <x v="1"/>
    <x v="0"/>
    <x v="4"/>
    <x v="2"/>
    <n v="14550"/>
    <n v="5"/>
    <n v="72750"/>
  </r>
  <r>
    <n v="74"/>
    <x v="4"/>
    <s v="EMP290"/>
    <n v="2020"/>
    <n v="4"/>
    <x v="7"/>
    <s v="47"/>
    <x v="1"/>
    <x v="0"/>
    <x v="4"/>
    <x v="2"/>
    <n v="14550"/>
    <n v="6"/>
    <n v="87300"/>
  </r>
  <r>
    <n v="74"/>
    <x v="4"/>
    <s v="EMP290"/>
    <n v="2020"/>
    <n v="4"/>
    <x v="7"/>
    <s v="48"/>
    <x v="1"/>
    <x v="0"/>
    <x v="4"/>
    <x v="2"/>
    <n v="14550"/>
    <n v="6"/>
    <n v="87300"/>
  </r>
  <r>
    <n v="74"/>
    <x v="4"/>
    <s v="EMP290"/>
    <n v="2020"/>
    <n v="4"/>
    <x v="7"/>
    <s v="49"/>
    <x v="1"/>
    <x v="0"/>
    <x v="4"/>
    <x v="2"/>
    <n v="14550"/>
    <n v="5"/>
    <n v="72750"/>
  </r>
  <r>
    <n v="74"/>
    <x v="4"/>
    <s v="EMP290"/>
    <n v="2020"/>
    <n v="4"/>
    <x v="7"/>
    <s v="50"/>
    <x v="1"/>
    <x v="0"/>
    <x v="4"/>
    <x v="2"/>
    <n v="14550"/>
    <n v="6"/>
    <n v="87300"/>
  </r>
  <r>
    <n v="74"/>
    <x v="4"/>
    <s v="EMP290"/>
    <n v="2020"/>
    <n v="4"/>
    <x v="7"/>
    <s v="51"/>
    <x v="1"/>
    <x v="0"/>
    <x v="4"/>
    <x v="2"/>
    <n v="14550"/>
    <n v="4"/>
    <n v="58200"/>
  </r>
  <r>
    <n v="75"/>
    <x v="5"/>
    <s v="EMP290"/>
    <n v="2021"/>
    <n v="1"/>
    <x v="0"/>
    <s v="0"/>
    <x v="1"/>
    <x v="0"/>
    <x v="4"/>
    <x v="2"/>
    <n v="4949"/>
    <n v="5"/>
    <n v="24745"/>
  </r>
  <r>
    <n v="75"/>
    <x v="5"/>
    <s v="EMP290"/>
    <n v="2021"/>
    <n v="1"/>
    <x v="0"/>
    <s v="1"/>
    <x v="1"/>
    <x v="0"/>
    <x v="4"/>
    <x v="2"/>
    <n v="4949"/>
    <n v="16"/>
    <n v="79184"/>
  </r>
  <r>
    <n v="75"/>
    <x v="5"/>
    <s v="EMP290"/>
    <n v="2021"/>
    <n v="1"/>
    <x v="0"/>
    <s v="2"/>
    <x v="1"/>
    <x v="0"/>
    <x v="4"/>
    <x v="2"/>
    <n v="4949"/>
    <n v="3"/>
    <n v="14847"/>
  </r>
  <r>
    <n v="75"/>
    <x v="5"/>
    <s v="EMP290"/>
    <n v="2021"/>
    <n v="1"/>
    <x v="0"/>
    <s v="3"/>
    <x v="1"/>
    <x v="0"/>
    <x v="4"/>
    <x v="2"/>
    <n v="4949"/>
    <n v="9"/>
    <n v="44541"/>
  </r>
  <r>
    <n v="75"/>
    <x v="5"/>
    <s v="EMP290"/>
    <n v="2021"/>
    <n v="1"/>
    <x v="0"/>
    <s v="4"/>
    <x v="1"/>
    <x v="0"/>
    <x v="4"/>
    <x v="2"/>
    <n v="4949"/>
    <n v="9"/>
    <n v="44541"/>
  </r>
  <r>
    <n v="75"/>
    <x v="5"/>
    <s v="EMP290"/>
    <n v="2021"/>
    <n v="1"/>
    <x v="0"/>
    <s v="5"/>
    <x v="1"/>
    <x v="0"/>
    <x v="4"/>
    <x v="2"/>
    <n v="4949"/>
    <n v="17"/>
    <n v="84133"/>
  </r>
  <r>
    <n v="75"/>
    <x v="5"/>
    <s v="EMP290"/>
    <n v="2021"/>
    <n v="1"/>
    <x v="0"/>
    <s v="6"/>
    <x v="1"/>
    <x v="0"/>
    <x v="4"/>
    <x v="2"/>
    <n v="4949"/>
    <n v="18"/>
    <n v="89082"/>
  </r>
  <r>
    <n v="75"/>
    <x v="5"/>
    <s v="EMP290"/>
    <n v="2021"/>
    <n v="1"/>
    <x v="0"/>
    <s v="7"/>
    <x v="1"/>
    <x v="0"/>
    <x v="4"/>
    <x v="2"/>
    <n v="4949"/>
    <n v="17"/>
    <n v="84133"/>
  </r>
  <r>
    <n v="75"/>
    <x v="5"/>
    <s v="EMP290"/>
    <n v="2021"/>
    <n v="1"/>
    <x v="0"/>
    <s v="8"/>
    <x v="1"/>
    <x v="0"/>
    <x v="4"/>
    <x v="2"/>
    <n v="4949"/>
    <n v="14"/>
    <n v="69286"/>
  </r>
  <r>
    <n v="75"/>
    <x v="5"/>
    <s v="EMP290"/>
    <n v="2021"/>
    <n v="1"/>
    <x v="0"/>
    <s v="9"/>
    <x v="1"/>
    <x v="0"/>
    <x v="4"/>
    <x v="2"/>
    <n v="4949"/>
    <n v="24"/>
    <n v="118776"/>
  </r>
  <r>
    <n v="75"/>
    <x v="5"/>
    <s v="EMP290"/>
    <n v="2021"/>
    <n v="1"/>
    <x v="0"/>
    <s v="10"/>
    <x v="1"/>
    <x v="0"/>
    <x v="4"/>
    <x v="2"/>
    <n v="4949"/>
    <n v="14"/>
    <n v="69286"/>
  </r>
  <r>
    <n v="75"/>
    <x v="5"/>
    <s v="EMP290"/>
    <n v="2021"/>
    <n v="1"/>
    <x v="0"/>
    <s v="11"/>
    <x v="1"/>
    <x v="0"/>
    <x v="4"/>
    <x v="2"/>
    <n v="4949"/>
    <n v="10"/>
    <n v="49490"/>
  </r>
  <r>
    <n v="75"/>
    <x v="5"/>
    <s v="EMP290"/>
    <n v="2021"/>
    <n v="1"/>
    <x v="0"/>
    <s v="12"/>
    <x v="1"/>
    <x v="0"/>
    <x v="4"/>
    <x v="2"/>
    <n v="4949"/>
    <n v="15"/>
    <n v="74235"/>
  </r>
  <r>
    <n v="75"/>
    <x v="5"/>
    <s v="EMP290"/>
    <n v="2021"/>
    <n v="1"/>
    <x v="0"/>
    <s v="13"/>
    <x v="1"/>
    <x v="0"/>
    <x v="4"/>
    <x v="2"/>
    <n v="4949"/>
    <n v="15"/>
    <n v="74235"/>
  </r>
  <r>
    <n v="75"/>
    <x v="5"/>
    <s v="EMP290"/>
    <n v="2021"/>
    <n v="2"/>
    <x v="1"/>
    <s v="14"/>
    <x v="1"/>
    <x v="0"/>
    <x v="4"/>
    <x v="2"/>
    <n v="4949"/>
    <n v="19"/>
    <n v="94031"/>
  </r>
  <r>
    <n v="75"/>
    <x v="5"/>
    <s v="EMP290"/>
    <n v="2021"/>
    <n v="2"/>
    <x v="1"/>
    <s v="15"/>
    <x v="1"/>
    <x v="0"/>
    <x v="4"/>
    <x v="2"/>
    <n v="4949"/>
    <n v="23"/>
    <n v="113827"/>
  </r>
  <r>
    <n v="75"/>
    <x v="5"/>
    <s v="EMP290"/>
    <n v="2021"/>
    <n v="2"/>
    <x v="1"/>
    <s v="16"/>
    <x v="1"/>
    <x v="0"/>
    <x v="4"/>
    <x v="2"/>
    <n v="4949"/>
    <n v="11"/>
    <n v="54439"/>
  </r>
  <r>
    <n v="75"/>
    <x v="5"/>
    <s v="EMP290"/>
    <n v="2021"/>
    <n v="2"/>
    <x v="1"/>
    <s v="17"/>
    <x v="1"/>
    <x v="0"/>
    <x v="4"/>
    <x v="2"/>
    <n v="4949"/>
    <n v="10"/>
    <n v="49490"/>
  </r>
  <r>
    <n v="75"/>
    <x v="5"/>
    <s v="EMP290"/>
    <n v="2021"/>
    <n v="2"/>
    <x v="1"/>
    <s v="18"/>
    <x v="1"/>
    <x v="0"/>
    <x v="4"/>
    <x v="2"/>
    <n v="4949"/>
    <n v="18"/>
    <n v="89082"/>
  </r>
  <r>
    <n v="75"/>
    <x v="5"/>
    <s v="EMP290"/>
    <n v="2021"/>
    <n v="2"/>
    <x v="1"/>
    <s v="19"/>
    <x v="1"/>
    <x v="0"/>
    <x v="4"/>
    <x v="2"/>
    <n v="4949"/>
    <n v="35"/>
    <n v="173215"/>
  </r>
  <r>
    <n v="75"/>
    <x v="5"/>
    <s v="EMP290"/>
    <n v="2021"/>
    <n v="2"/>
    <x v="1"/>
    <s v="20"/>
    <x v="1"/>
    <x v="0"/>
    <x v="4"/>
    <x v="2"/>
    <n v="4949"/>
    <n v="15"/>
    <n v="74235"/>
  </r>
  <r>
    <n v="75"/>
    <x v="5"/>
    <s v="EMP290"/>
    <n v="2021"/>
    <n v="2"/>
    <x v="1"/>
    <s v="21"/>
    <x v="1"/>
    <x v="0"/>
    <x v="4"/>
    <x v="2"/>
    <n v="4949"/>
    <n v="16"/>
    <n v="79184"/>
  </r>
  <r>
    <n v="75"/>
    <x v="5"/>
    <s v="EMP290"/>
    <n v="2021"/>
    <n v="2"/>
    <x v="1"/>
    <s v="22"/>
    <x v="1"/>
    <x v="0"/>
    <x v="4"/>
    <x v="2"/>
    <n v="4949"/>
    <n v="27"/>
    <n v="133623"/>
  </r>
  <r>
    <n v="75"/>
    <x v="5"/>
    <s v="EMP290"/>
    <n v="2021"/>
    <n v="2"/>
    <x v="1"/>
    <s v="23"/>
    <x v="1"/>
    <x v="0"/>
    <x v="4"/>
    <x v="2"/>
    <n v="4949"/>
    <n v="25"/>
    <n v="123725"/>
  </r>
  <r>
    <n v="75"/>
    <x v="5"/>
    <s v="EMP290"/>
    <n v="2021"/>
    <n v="2"/>
    <x v="1"/>
    <s v="24"/>
    <x v="1"/>
    <x v="0"/>
    <x v="4"/>
    <x v="2"/>
    <n v="4949"/>
    <n v="24"/>
    <n v="118776"/>
  </r>
  <r>
    <n v="75"/>
    <x v="5"/>
    <s v="EMP290"/>
    <n v="2021"/>
    <n v="2"/>
    <x v="1"/>
    <s v="25"/>
    <x v="1"/>
    <x v="0"/>
    <x v="4"/>
    <x v="2"/>
    <n v="4949"/>
    <n v="26"/>
    <n v="128674"/>
  </r>
  <r>
    <n v="75"/>
    <x v="5"/>
    <s v="EMP290"/>
    <n v="2021"/>
    <n v="3"/>
    <x v="2"/>
    <s v="26"/>
    <x v="1"/>
    <x v="0"/>
    <x v="4"/>
    <x v="2"/>
    <n v="4949"/>
    <n v="10"/>
    <n v="49490"/>
  </r>
  <r>
    <n v="75"/>
    <x v="5"/>
    <s v="EMP290"/>
    <n v="2021"/>
    <n v="3"/>
    <x v="2"/>
    <s v="27"/>
    <x v="1"/>
    <x v="0"/>
    <x v="4"/>
    <x v="2"/>
    <n v="4949"/>
    <n v="9"/>
    <n v="44541"/>
  </r>
  <r>
    <n v="75"/>
    <x v="5"/>
    <s v="EMP290"/>
    <n v="2021"/>
    <n v="3"/>
    <x v="2"/>
    <s v="28"/>
    <x v="1"/>
    <x v="0"/>
    <x v="4"/>
    <x v="2"/>
    <n v="4949"/>
    <n v="14"/>
    <n v="69286"/>
  </r>
  <r>
    <n v="75"/>
    <x v="5"/>
    <s v="EMP290"/>
    <n v="2021"/>
    <n v="3"/>
    <x v="2"/>
    <s v="29"/>
    <x v="1"/>
    <x v="0"/>
    <x v="4"/>
    <x v="2"/>
    <n v="4949"/>
    <n v="7"/>
    <n v="34643"/>
  </r>
  <r>
    <n v="75"/>
    <x v="5"/>
    <s v="EMP290"/>
    <n v="2021"/>
    <n v="3"/>
    <x v="2"/>
    <s v="30"/>
    <x v="1"/>
    <x v="0"/>
    <x v="4"/>
    <x v="2"/>
    <n v="4949"/>
    <n v="2"/>
    <n v="9898"/>
  </r>
  <r>
    <n v="75"/>
    <x v="5"/>
    <s v="EMP290"/>
    <n v="2021"/>
    <n v="3"/>
    <x v="2"/>
    <s v="31"/>
    <x v="1"/>
    <x v="0"/>
    <x v="4"/>
    <x v="2"/>
    <n v="4949"/>
    <n v="6"/>
    <n v="29694"/>
  </r>
  <r>
    <n v="75"/>
    <x v="5"/>
    <s v="EMP290"/>
    <n v="2021"/>
    <n v="3"/>
    <x v="2"/>
    <s v="32"/>
    <x v="1"/>
    <x v="0"/>
    <x v="4"/>
    <x v="2"/>
    <n v="4949"/>
    <n v="8"/>
    <n v="39592"/>
  </r>
  <r>
    <n v="75"/>
    <x v="5"/>
    <s v="EMP290"/>
    <n v="2021"/>
    <n v="3"/>
    <x v="2"/>
    <s v="33"/>
    <x v="1"/>
    <x v="0"/>
    <x v="4"/>
    <x v="2"/>
    <n v="4949"/>
    <n v="9"/>
    <n v="44541"/>
  </r>
  <r>
    <n v="75"/>
    <x v="5"/>
    <s v="EMP290"/>
    <n v="2021"/>
    <n v="3"/>
    <x v="2"/>
    <s v="34"/>
    <x v="1"/>
    <x v="0"/>
    <x v="4"/>
    <x v="2"/>
    <n v="4949"/>
    <n v="18"/>
    <n v="89082"/>
  </r>
  <r>
    <n v="75"/>
    <x v="5"/>
    <s v="EMP290"/>
    <n v="2021"/>
    <n v="3"/>
    <x v="2"/>
    <s v="35"/>
    <x v="1"/>
    <x v="0"/>
    <x v="4"/>
    <x v="2"/>
    <n v="4949"/>
    <n v="9"/>
    <n v="44541"/>
  </r>
  <r>
    <n v="75"/>
    <x v="5"/>
    <s v="EMP290"/>
    <n v="2021"/>
    <n v="3"/>
    <x v="2"/>
    <s v="36"/>
    <x v="1"/>
    <x v="0"/>
    <x v="4"/>
    <x v="2"/>
    <n v="4949"/>
    <n v="13"/>
    <n v="64337"/>
  </r>
  <r>
    <n v="75"/>
    <x v="5"/>
    <s v="EMP290"/>
    <n v="2021"/>
    <n v="3"/>
    <x v="2"/>
    <s v="37"/>
    <x v="1"/>
    <x v="0"/>
    <x v="4"/>
    <x v="2"/>
    <n v="4949"/>
    <n v="14"/>
    <n v="69286"/>
  </r>
  <r>
    <n v="75"/>
    <x v="5"/>
    <s v="EMP290"/>
    <n v="2021"/>
    <n v="3"/>
    <x v="2"/>
    <s v="38"/>
    <x v="1"/>
    <x v="0"/>
    <x v="4"/>
    <x v="2"/>
    <n v="4949"/>
    <n v="7"/>
    <n v="34643"/>
  </r>
  <r>
    <n v="75"/>
    <x v="5"/>
    <s v="EMP290"/>
    <n v="2021"/>
    <n v="4"/>
    <x v="3"/>
    <s v="39"/>
    <x v="1"/>
    <x v="0"/>
    <x v="4"/>
    <x v="2"/>
    <n v="5100"/>
    <n v="2"/>
    <n v="10200"/>
  </r>
  <r>
    <n v="75"/>
    <x v="5"/>
    <s v="EMP290"/>
    <n v="2021"/>
    <n v="4"/>
    <x v="3"/>
    <s v="40"/>
    <x v="1"/>
    <x v="0"/>
    <x v="4"/>
    <x v="2"/>
    <n v="5100"/>
    <n v="8"/>
    <n v="40800"/>
  </r>
  <r>
    <n v="75"/>
    <x v="5"/>
    <s v="EMP290"/>
    <n v="2021"/>
    <n v="4"/>
    <x v="3"/>
    <s v="41"/>
    <x v="1"/>
    <x v="0"/>
    <x v="4"/>
    <x v="2"/>
    <n v="5100"/>
    <n v="7"/>
    <n v="35700"/>
  </r>
  <r>
    <n v="75"/>
    <x v="5"/>
    <s v="EMP290"/>
    <n v="2021"/>
    <n v="4"/>
    <x v="3"/>
    <s v="42"/>
    <x v="1"/>
    <x v="0"/>
    <x v="4"/>
    <x v="2"/>
    <n v="5100"/>
    <n v="5"/>
    <n v="25500"/>
  </r>
  <r>
    <n v="75"/>
    <x v="5"/>
    <s v="EMP290"/>
    <n v="2021"/>
    <n v="4"/>
    <x v="3"/>
    <s v="43"/>
    <x v="1"/>
    <x v="0"/>
    <x v="4"/>
    <x v="2"/>
    <n v="5100"/>
    <n v="4"/>
    <n v="20400"/>
  </r>
  <r>
    <n v="75"/>
    <x v="5"/>
    <s v="EMP290"/>
    <n v="2021"/>
    <n v="4"/>
    <x v="3"/>
    <s v="44"/>
    <x v="1"/>
    <x v="0"/>
    <x v="4"/>
    <x v="2"/>
    <n v="5100"/>
    <n v="10"/>
    <n v="51000"/>
  </r>
  <r>
    <n v="75"/>
    <x v="5"/>
    <s v="EMP290"/>
    <n v="2021"/>
    <n v="4"/>
    <x v="3"/>
    <s v="45"/>
    <x v="1"/>
    <x v="0"/>
    <x v="4"/>
    <x v="2"/>
    <n v="5100"/>
    <n v="5"/>
    <n v="25500"/>
  </r>
  <r>
    <n v="75"/>
    <x v="5"/>
    <s v="EMP290"/>
    <n v="2021"/>
    <n v="4"/>
    <x v="3"/>
    <s v="46"/>
    <x v="1"/>
    <x v="0"/>
    <x v="4"/>
    <x v="2"/>
    <n v="5100"/>
    <n v="7"/>
    <n v="35700"/>
  </r>
  <r>
    <n v="75"/>
    <x v="5"/>
    <s v="EMP290"/>
    <n v="2021"/>
    <n v="4"/>
    <x v="3"/>
    <s v="47"/>
    <x v="1"/>
    <x v="0"/>
    <x v="4"/>
    <x v="2"/>
    <n v="5100"/>
    <n v="5"/>
    <n v="25500"/>
  </r>
  <r>
    <n v="75"/>
    <x v="5"/>
    <s v="EMP290"/>
    <n v="2021"/>
    <n v="4"/>
    <x v="3"/>
    <s v="48"/>
    <x v="1"/>
    <x v="0"/>
    <x v="4"/>
    <x v="2"/>
    <n v="5100"/>
    <n v="5"/>
    <n v="25500"/>
  </r>
  <r>
    <n v="75"/>
    <x v="5"/>
    <s v="EMP290"/>
    <n v="2021"/>
    <n v="4"/>
    <x v="3"/>
    <s v="49"/>
    <x v="1"/>
    <x v="0"/>
    <x v="4"/>
    <x v="2"/>
    <n v="5100"/>
    <n v="7"/>
    <n v="35700"/>
  </r>
  <r>
    <n v="75"/>
    <x v="5"/>
    <s v="EMP290"/>
    <n v="2021"/>
    <n v="4"/>
    <x v="3"/>
    <s v="50"/>
    <x v="1"/>
    <x v="0"/>
    <x v="4"/>
    <x v="2"/>
    <n v="5100"/>
    <n v="5"/>
    <n v="25500"/>
  </r>
  <r>
    <n v="75"/>
    <x v="5"/>
    <s v="EMP290"/>
    <n v="2021"/>
    <n v="4"/>
    <x v="3"/>
    <s v="51"/>
    <x v="1"/>
    <x v="0"/>
    <x v="4"/>
    <x v="2"/>
    <n v="5100"/>
    <n v="7"/>
    <n v="35700"/>
  </r>
  <r>
    <n v="76"/>
    <x v="5"/>
    <s v="EMP290"/>
    <n v="2020"/>
    <n v="1"/>
    <x v="4"/>
    <s v="0"/>
    <x v="1"/>
    <x v="0"/>
    <x v="4"/>
    <x v="2"/>
    <n v="4575"/>
    <n v="6"/>
    <n v="27450"/>
  </r>
  <r>
    <n v="76"/>
    <x v="5"/>
    <s v="EMP290"/>
    <n v="2020"/>
    <n v="1"/>
    <x v="4"/>
    <s v="1"/>
    <x v="1"/>
    <x v="0"/>
    <x v="4"/>
    <x v="2"/>
    <n v="4575"/>
    <n v="12"/>
    <n v="54900"/>
  </r>
  <r>
    <n v="76"/>
    <x v="5"/>
    <s v="EMP290"/>
    <n v="2020"/>
    <n v="1"/>
    <x v="4"/>
    <s v="2"/>
    <x v="1"/>
    <x v="0"/>
    <x v="4"/>
    <x v="2"/>
    <n v="4575"/>
    <n v="13"/>
    <n v="59475"/>
  </r>
  <r>
    <n v="76"/>
    <x v="5"/>
    <s v="EMP290"/>
    <n v="2020"/>
    <n v="1"/>
    <x v="4"/>
    <s v="3"/>
    <x v="1"/>
    <x v="0"/>
    <x v="4"/>
    <x v="2"/>
    <n v="4575"/>
    <n v="12"/>
    <n v="54900"/>
  </r>
  <r>
    <n v="76"/>
    <x v="5"/>
    <s v="EMP290"/>
    <n v="2020"/>
    <n v="1"/>
    <x v="4"/>
    <s v="4"/>
    <x v="1"/>
    <x v="0"/>
    <x v="4"/>
    <x v="2"/>
    <n v="4575"/>
    <n v="16"/>
    <n v="73200"/>
  </r>
  <r>
    <n v="76"/>
    <x v="5"/>
    <s v="EMP290"/>
    <n v="2020"/>
    <n v="1"/>
    <x v="4"/>
    <s v="5"/>
    <x v="1"/>
    <x v="0"/>
    <x v="4"/>
    <x v="2"/>
    <n v="4575"/>
    <n v="17"/>
    <n v="77775"/>
  </r>
  <r>
    <n v="76"/>
    <x v="5"/>
    <s v="EMP290"/>
    <n v="2020"/>
    <n v="1"/>
    <x v="4"/>
    <s v="6"/>
    <x v="1"/>
    <x v="0"/>
    <x v="4"/>
    <x v="2"/>
    <n v="4575"/>
    <n v="9"/>
    <n v="41175"/>
  </r>
  <r>
    <n v="76"/>
    <x v="5"/>
    <s v="EMP290"/>
    <n v="2020"/>
    <n v="1"/>
    <x v="4"/>
    <s v="7"/>
    <x v="1"/>
    <x v="0"/>
    <x v="4"/>
    <x v="2"/>
    <n v="4575"/>
    <n v="10"/>
    <n v="45750"/>
  </r>
  <r>
    <n v="76"/>
    <x v="5"/>
    <s v="EMP290"/>
    <n v="2020"/>
    <n v="1"/>
    <x v="4"/>
    <s v="8"/>
    <x v="1"/>
    <x v="0"/>
    <x v="4"/>
    <x v="2"/>
    <n v="4575"/>
    <n v="13"/>
    <n v="59475"/>
  </r>
  <r>
    <n v="76"/>
    <x v="5"/>
    <s v="EMP290"/>
    <n v="2020"/>
    <n v="1"/>
    <x v="4"/>
    <s v="9"/>
    <x v="1"/>
    <x v="0"/>
    <x v="4"/>
    <x v="2"/>
    <n v="4575"/>
    <n v="33"/>
    <n v="150975"/>
  </r>
  <r>
    <n v="76"/>
    <x v="5"/>
    <s v="EMP290"/>
    <n v="2020"/>
    <n v="1"/>
    <x v="4"/>
    <s v="10"/>
    <x v="1"/>
    <x v="0"/>
    <x v="4"/>
    <x v="2"/>
    <n v="4575"/>
    <n v="18"/>
    <n v="82350"/>
  </r>
  <r>
    <n v="76"/>
    <x v="5"/>
    <s v="EMP290"/>
    <n v="2020"/>
    <n v="1"/>
    <x v="4"/>
    <s v="11"/>
    <x v="1"/>
    <x v="0"/>
    <x v="4"/>
    <x v="2"/>
    <n v="4575"/>
    <n v="15"/>
    <n v="68625"/>
  </r>
  <r>
    <n v="76"/>
    <x v="5"/>
    <s v="EMP290"/>
    <n v="2020"/>
    <n v="1"/>
    <x v="4"/>
    <s v="12"/>
    <x v="1"/>
    <x v="0"/>
    <x v="4"/>
    <x v="2"/>
    <n v="4575"/>
    <n v="11"/>
    <n v="50325"/>
  </r>
  <r>
    <n v="76"/>
    <x v="5"/>
    <s v="EMP290"/>
    <n v="2020"/>
    <n v="1"/>
    <x v="4"/>
    <s v="13"/>
    <x v="1"/>
    <x v="0"/>
    <x v="4"/>
    <x v="2"/>
    <n v="4575"/>
    <n v="9"/>
    <n v="41175"/>
  </r>
  <r>
    <n v="76"/>
    <x v="5"/>
    <s v="EMP290"/>
    <n v="2020"/>
    <n v="2"/>
    <x v="5"/>
    <s v="14"/>
    <x v="1"/>
    <x v="0"/>
    <x v="4"/>
    <x v="2"/>
    <n v="4575"/>
    <n v="24"/>
    <n v="109800"/>
  </r>
  <r>
    <n v="76"/>
    <x v="5"/>
    <s v="EMP290"/>
    <n v="2020"/>
    <n v="2"/>
    <x v="5"/>
    <s v="15"/>
    <x v="1"/>
    <x v="0"/>
    <x v="4"/>
    <x v="2"/>
    <n v="4575"/>
    <n v="10"/>
    <n v="45750"/>
  </r>
  <r>
    <n v="76"/>
    <x v="5"/>
    <s v="EMP290"/>
    <n v="2020"/>
    <n v="2"/>
    <x v="5"/>
    <s v="16"/>
    <x v="1"/>
    <x v="0"/>
    <x v="4"/>
    <x v="2"/>
    <n v="4575"/>
    <n v="10"/>
    <n v="45750"/>
  </r>
  <r>
    <n v="76"/>
    <x v="5"/>
    <s v="EMP290"/>
    <n v="2020"/>
    <n v="2"/>
    <x v="5"/>
    <s v="17"/>
    <x v="1"/>
    <x v="0"/>
    <x v="4"/>
    <x v="2"/>
    <n v="4575"/>
    <n v="24"/>
    <n v="109800"/>
  </r>
  <r>
    <n v="76"/>
    <x v="5"/>
    <s v="EMP290"/>
    <n v="2020"/>
    <n v="2"/>
    <x v="5"/>
    <s v="18"/>
    <x v="1"/>
    <x v="0"/>
    <x v="4"/>
    <x v="2"/>
    <n v="4575"/>
    <n v="10"/>
    <n v="45750"/>
  </r>
  <r>
    <n v="76"/>
    <x v="5"/>
    <s v="EMP290"/>
    <n v="2020"/>
    <n v="2"/>
    <x v="5"/>
    <s v="19"/>
    <x v="1"/>
    <x v="0"/>
    <x v="4"/>
    <x v="2"/>
    <n v="4575"/>
    <n v="17"/>
    <n v="77775"/>
  </r>
  <r>
    <n v="76"/>
    <x v="5"/>
    <s v="EMP290"/>
    <n v="2020"/>
    <n v="2"/>
    <x v="5"/>
    <s v="20"/>
    <x v="1"/>
    <x v="0"/>
    <x v="4"/>
    <x v="2"/>
    <n v="4575"/>
    <n v="22"/>
    <n v="100650"/>
  </r>
  <r>
    <n v="76"/>
    <x v="5"/>
    <s v="EMP290"/>
    <n v="2020"/>
    <n v="2"/>
    <x v="5"/>
    <s v="21"/>
    <x v="1"/>
    <x v="0"/>
    <x v="4"/>
    <x v="2"/>
    <n v="4575"/>
    <n v="33"/>
    <n v="150975"/>
  </r>
  <r>
    <n v="76"/>
    <x v="5"/>
    <s v="EMP290"/>
    <n v="2020"/>
    <n v="2"/>
    <x v="5"/>
    <s v="22"/>
    <x v="1"/>
    <x v="0"/>
    <x v="4"/>
    <x v="2"/>
    <n v="4575"/>
    <n v="30"/>
    <n v="137250"/>
  </r>
  <r>
    <n v="76"/>
    <x v="5"/>
    <s v="EMP290"/>
    <n v="2020"/>
    <n v="2"/>
    <x v="5"/>
    <s v="23"/>
    <x v="1"/>
    <x v="0"/>
    <x v="4"/>
    <x v="2"/>
    <n v="4575"/>
    <n v="15"/>
    <n v="68625"/>
  </r>
  <r>
    <n v="76"/>
    <x v="5"/>
    <s v="EMP290"/>
    <n v="2020"/>
    <n v="2"/>
    <x v="5"/>
    <s v="24"/>
    <x v="1"/>
    <x v="0"/>
    <x v="4"/>
    <x v="2"/>
    <n v="4575"/>
    <n v="14"/>
    <n v="64050"/>
  </r>
  <r>
    <n v="76"/>
    <x v="5"/>
    <s v="EMP290"/>
    <n v="2020"/>
    <n v="2"/>
    <x v="5"/>
    <s v="25"/>
    <x v="1"/>
    <x v="0"/>
    <x v="4"/>
    <x v="2"/>
    <n v="4575"/>
    <n v="14"/>
    <n v="64050"/>
  </r>
  <r>
    <n v="76"/>
    <x v="5"/>
    <s v="EMP290"/>
    <n v="2020"/>
    <n v="3"/>
    <x v="6"/>
    <s v="26"/>
    <x v="1"/>
    <x v="0"/>
    <x v="4"/>
    <x v="2"/>
    <n v="4575"/>
    <n v="8"/>
    <n v="36600"/>
  </r>
  <r>
    <n v="76"/>
    <x v="5"/>
    <s v="EMP290"/>
    <n v="2020"/>
    <n v="3"/>
    <x v="6"/>
    <s v="27"/>
    <x v="1"/>
    <x v="0"/>
    <x v="4"/>
    <x v="2"/>
    <n v="4575"/>
    <n v="10"/>
    <n v="45750"/>
  </r>
  <r>
    <n v="76"/>
    <x v="5"/>
    <s v="EMP290"/>
    <n v="2020"/>
    <n v="3"/>
    <x v="6"/>
    <s v="28"/>
    <x v="1"/>
    <x v="0"/>
    <x v="4"/>
    <x v="2"/>
    <n v="4575"/>
    <n v="5"/>
    <n v="22875"/>
  </r>
  <r>
    <n v="76"/>
    <x v="5"/>
    <s v="EMP290"/>
    <n v="2020"/>
    <n v="3"/>
    <x v="6"/>
    <s v="29"/>
    <x v="1"/>
    <x v="0"/>
    <x v="4"/>
    <x v="2"/>
    <n v="4575"/>
    <n v="8"/>
    <n v="36600"/>
  </r>
  <r>
    <n v="76"/>
    <x v="5"/>
    <s v="EMP290"/>
    <n v="2020"/>
    <n v="3"/>
    <x v="6"/>
    <s v="30"/>
    <x v="1"/>
    <x v="0"/>
    <x v="4"/>
    <x v="2"/>
    <n v="4575"/>
    <n v="3"/>
    <n v="13725"/>
  </r>
  <r>
    <n v="76"/>
    <x v="5"/>
    <s v="EMP290"/>
    <n v="2020"/>
    <n v="3"/>
    <x v="6"/>
    <s v="31"/>
    <x v="1"/>
    <x v="0"/>
    <x v="4"/>
    <x v="2"/>
    <n v="4575"/>
    <n v="8"/>
    <n v="36600"/>
  </r>
  <r>
    <n v="76"/>
    <x v="5"/>
    <s v="EMP290"/>
    <n v="2020"/>
    <n v="3"/>
    <x v="6"/>
    <s v="32"/>
    <x v="1"/>
    <x v="0"/>
    <x v="4"/>
    <x v="2"/>
    <n v="4575"/>
    <n v="14"/>
    <n v="64050"/>
  </r>
  <r>
    <n v="76"/>
    <x v="5"/>
    <s v="EMP290"/>
    <n v="2020"/>
    <n v="3"/>
    <x v="6"/>
    <s v="33"/>
    <x v="1"/>
    <x v="0"/>
    <x v="4"/>
    <x v="2"/>
    <n v="4575"/>
    <n v="13"/>
    <n v="59475"/>
  </r>
  <r>
    <n v="76"/>
    <x v="5"/>
    <s v="EMP290"/>
    <n v="2020"/>
    <n v="3"/>
    <x v="6"/>
    <s v="34"/>
    <x v="1"/>
    <x v="0"/>
    <x v="4"/>
    <x v="2"/>
    <n v="4575"/>
    <n v="3"/>
    <n v="13725"/>
  </r>
  <r>
    <n v="76"/>
    <x v="5"/>
    <s v="EMP290"/>
    <n v="2020"/>
    <n v="3"/>
    <x v="6"/>
    <s v="35"/>
    <x v="1"/>
    <x v="0"/>
    <x v="4"/>
    <x v="2"/>
    <n v="4575"/>
    <n v="9"/>
    <n v="41175"/>
  </r>
  <r>
    <n v="76"/>
    <x v="5"/>
    <s v="EMP290"/>
    <n v="2020"/>
    <n v="3"/>
    <x v="6"/>
    <s v="36"/>
    <x v="1"/>
    <x v="0"/>
    <x v="4"/>
    <x v="2"/>
    <n v="4575"/>
    <n v="10"/>
    <n v="45750"/>
  </r>
  <r>
    <n v="76"/>
    <x v="5"/>
    <s v="EMP290"/>
    <n v="2020"/>
    <n v="3"/>
    <x v="6"/>
    <s v="37"/>
    <x v="1"/>
    <x v="0"/>
    <x v="4"/>
    <x v="2"/>
    <n v="4575"/>
    <n v="18"/>
    <n v="82350"/>
  </r>
  <r>
    <n v="76"/>
    <x v="5"/>
    <s v="EMP290"/>
    <n v="2020"/>
    <n v="3"/>
    <x v="6"/>
    <s v="38"/>
    <x v="1"/>
    <x v="0"/>
    <x v="4"/>
    <x v="2"/>
    <n v="4575"/>
    <n v="18"/>
    <n v="82350"/>
  </r>
  <r>
    <n v="76"/>
    <x v="5"/>
    <s v="EMP290"/>
    <n v="2020"/>
    <n v="4"/>
    <x v="7"/>
    <s v="39"/>
    <x v="1"/>
    <x v="0"/>
    <x v="4"/>
    <x v="2"/>
    <n v="4669"/>
    <n v="6"/>
    <n v="28014"/>
  </r>
  <r>
    <n v="76"/>
    <x v="5"/>
    <s v="EMP290"/>
    <n v="2020"/>
    <n v="4"/>
    <x v="7"/>
    <s v="40"/>
    <x v="1"/>
    <x v="0"/>
    <x v="4"/>
    <x v="2"/>
    <n v="4669"/>
    <n v="10"/>
    <n v="46690"/>
  </r>
  <r>
    <n v="76"/>
    <x v="5"/>
    <s v="EMP290"/>
    <n v="2020"/>
    <n v="4"/>
    <x v="7"/>
    <s v="41"/>
    <x v="1"/>
    <x v="0"/>
    <x v="4"/>
    <x v="2"/>
    <n v="4669"/>
    <n v="13"/>
    <n v="60697"/>
  </r>
  <r>
    <n v="76"/>
    <x v="5"/>
    <s v="EMP290"/>
    <n v="2020"/>
    <n v="4"/>
    <x v="7"/>
    <s v="42"/>
    <x v="1"/>
    <x v="0"/>
    <x v="4"/>
    <x v="2"/>
    <n v="4669"/>
    <n v="10"/>
    <n v="46690"/>
  </r>
  <r>
    <n v="76"/>
    <x v="5"/>
    <s v="EMP290"/>
    <n v="2020"/>
    <n v="4"/>
    <x v="7"/>
    <s v="43"/>
    <x v="1"/>
    <x v="0"/>
    <x v="4"/>
    <x v="2"/>
    <n v="4669"/>
    <n v="3"/>
    <n v="14007"/>
  </r>
  <r>
    <n v="76"/>
    <x v="5"/>
    <s v="EMP290"/>
    <n v="2020"/>
    <n v="4"/>
    <x v="7"/>
    <s v="44"/>
    <x v="1"/>
    <x v="0"/>
    <x v="4"/>
    <x v="2"/>
    <n v="4669"/>
    <n v="6"/>
    <n v="28014"/>
  </r>
  <r>
    <n v="76"/>
    <x v="5"/>
    <s v="EMP290"/>
    <n v="2020"/>
    <n v="4"/>
    <x v="7"/>
    <s v="45"/>
    <x v="1"/>
    <x v="0"/>
    <x v="4"/>
    <x v="2"/>
    <n v="4669"/>
    <n v="7"/>
    <n v="32683"/>
  </r>
  <r>
    <n v="76"/>
    <x v="5"/>
    <s v="EMP290"/>
    <n v="2020"/>
    <n v="4"/>
    <x v="7"/>
    <s v="46"/>
    <x v="1"/>
    <x v="0"/>
    <x v="4"/>
    <x v="2"/>
    <n v="4669"/>
    <n v="5"/>
    <n v="23345"/>
  </r>
  <r>
    <n v="76"/>
    <x v="5"/>
    <s v="EMP290"/>
    <n v="2020"/>
    <n v="4"/>
    <x v="7"/>
    <s v="47"/>
    <x v="1"/>
    <x v="0"/>
    <x v="4"/>
    <x v="2"/>
    <n v="4669"/>
    <n v="9"/>
    <n v="42021"/>
  </r>
  <r>
    <n v="76"/>
    <x v="5"/>
    <s v="EMP290"/>
    <n v="2020"/>
    <n v="4"/>
    <x v="7"/>
    <s v="48"/>
    <x v="1"/>
    <x v="0"/>
    <x v="4"/>
    <x v="2"/>
    <n v="4669"/>
    <n v="8"/>
    <n v="37352"/>
  </r>
  <r>
    <n v="76"/>
    <x v="5"/>
    <s v="EMP290"/>
    <n v="2020"/>
    <n v="4"/>
    <x v="7"/>
    <s v="49"/>
    <x v="1"/>
    <x v="0"/>
    <x v="4"/>
    <x v="2"/>
    <n v="4669"/>
    <n v="3"/>
    <n v="14007"/>
  </r>
  <r>
    <n v="76"/>
    <x v="5"/>
    <s v="EMP290"/>
    <n v="2020"/>
    <n v="4"/>
    <x v="7"/>
    <s v="50"/>
    <x v="1"/>
    <x v="0"/>
    <x v="4"/>
    <x v="2"/>
    <n v="4669"/>
    <n v="5"/>
    <n v="23345"/>
  </r>
  <r>
    <n v="76"/>
    <x v="5"/>
    <s v="EMP290"/>
    <n v="2020"/>
    <n v="4"/>
    <x v="7"/>
    <s v="51"/>
    <x v="1"/>
    <x v="0"/>
    <x v="4"/>
    <x v="2"/>
    <n v="4669"/>
    <n v="4"/>
    <n v="18676"/>
  </r>
  <r>
    <n v="77"/>
    <x v="6"/>
    <s v="EMP290"/>
    <n v="2021"/>
    <n v="1"/>
    <x v="0"/>
    <s v="0"/>
    <x v="1"/>
    <x v="0"/>
    <x v="4"/>
    <x v="2"/>
    <n v="26070"/>
    <n v="5"/>
    <n v="130350"/>
  </r>
  <r>
    <n v="77"/>
    <x v="6"/>
    <s v="EMP290"/>
    <n v="2021"/>
    <n v="1"/>
    <x v="0"/>
    <s v="1"/>
    <x v="1"/>
    <x v="0"/>
    <x v="4"/>
    <x v="2"/>
    <n v="26070"/>
    <n v="8"/>
    <n v="208560"/>
  </r>
  <r>
    <n v="77"/>
    <x v="6"/>
    <s v="EMP290"/>
    <n v="2021"/>
    <n v="1"/>
    <x v="0"/>
    <s v="2"/>
    <x v="1"/>
    <x v="0"/>
    <x v="4"/>
    <x v="2"/>
    <n v="26070"/>
    <n v="8"/>
    <n v="208560"/>
  </r>
  <r>
    <n v="77"/>
    <x v="6"/>
    <s v="EMP290"/>
    <n v="2021"/>
    <n v="1"/>
    <x v="0"/>
    <s v="3"/>
    <x v="1"/>
    <x v="0"/>
    <x v="4"/>
    <x v="2"/>
    <n v="26070"/>
    <n v="12"/>
    <n v="312840"/>
  </r>
  <r>
    <n v="77"/>
    <x v="6"/>
    <s v="EMP290"/>
    <n v="2021"/>
    <n v="1"/>
    <x v="0"/>
    <s v="4"/>
    <x v="1"/>
    <x v="0"/>
    <x v="4"/>
    <x v="2"/>
    <n v="26070"/>
    <n v="6"/>
    <n v="156420"/>
  </r>
  <r>
    <n v="77"/>
    <x v="6"/>
    <s v="EMP290"/>
    <n v="2021"/>
    <n v="1"/>
    <x v="0"/>
    <s v="5"/>
    <x v="1"/>
    <x v="0"/>
    <x v="4"/>
    <x v="2"/>
    <n v="26070"/>
    <n v="11"/>
    <n v="286770"/>
  </r>
  <r>
    <n v="77"/>
    <x v="6"/>
    <s v="EMP290"/>
    <n v="2021"/>
    <n v="1"/>
    <x v="0"/>
    <s v="6"/>
    <x v="1"/>
    <x v="0"/>
    <x v="4"/>
    <x v="2"/>
    <n v="26070"/>
    <n v="24"/>
    <n v="625680"/>
  </r>
  <r>
    <n v="77"/>
    <x v="6"/>
    <s v="EMP290"/>
    <n v="2021"/>
    <n v="1"/>
    <x v="0"/>
    <s v="7"/>
    <x v="1"/>
    <x v="0"/>
    <x v="4"/>
    <x v="2"/>
    <n v="26070"/>
    <n v="24"/>
    <n v="625680"/>
  </r>
  <r>
    <n v="77"/>
    <x v="6"/>
    <s v="EMP290"/>
    <n v="2021"/>
    <n v="1"/>
    <x v="0"/>
    <s v="8"/>
    <x v="1"/>
    <x v="0"/>
    <x v="4"/>
    <x v="2"/>
    <n v="26070"/>
    <n v="16"/>
    <n v="417120"/>
  </r>
  <r>
    <n v="77"/>
    <x v="6"/>
    <s v="EMP290"/>
    <n v="2021"/>
    <n v="1"/>
    <x v="0"/>
    <s v="9"/>
    <x v="1"/>
    <x v="0"/>
    <x v="4"/>
    <x v="2"/>
    <n v="26070"/>
    <n v="10"/>
    <n v="260700"/>
  </r>
  <r>
    <n v="77"/>
    <x v="6"/>
    <s v="EMP290"/>
    <n v="2021"/>
    <n v="1"/>
    <x v="0"/>
    <s v="10"/>
    <x v="1"/>
    <x v="0"/>
    <x v="4"/>
    <x v="2"/>
    <n v="26070"/>
    <n v="22"/>
    <n v="573540"/>
  </r>
  <r>
    <n v="77"/>
    <x v="6"/>
    <s v="EMP290"/>
    <n v="2021"/>
    <n v="1"/>
    <x v="0"/>
    <s v="11"/>
    <x v="1"/>
    <x v="0"/>
    <x v="4"/>
    <x v="2"/>
    <n v="26070"/>
    <n v="15"/>
    <n v="391050"/>
  </r>
  <r>
    <n v="77"/>
    <x v="6"/>
    <s v="EMP290"/>
    <n v="2021"/>
    <n v="1"/>
    <x v="0"/>
    <s v="12"/>
    <x v="1"/>
    <x v="0"/>
    <x v="4"/>
    <x v="2"/>
    <n v="26070"/>
    <n v="11"/>
    <n v="286770"/>
  </r>
  <r>
    <n v="77"/>
    <x v="6"/>
    <s v="EMP290"/>
    <n v="2021"/>
    <n v="1"/>
    <x v="0"/>
    <s v="13"/>
    <x v="1"/>
    <x v="0"/>
    <x v="4"/>
    <x v="2"/>
    <n v="26070"/>
    <n v="18"/>
    <n v="469260"/>
  </r>
  <r>
    <n v="77"/>
    <x v="6"/>
    <s v="EMP290"/>
    <n v="2021"/>
    <n v="2"/>
    <x v="1"/>
    <s v="14"/>
    <x v="1"/>
    <x v="0"/>
    <x v="4"/>
    <x v="2"/>
    <n v="26070"/>
    <n v="16"/>
    <n v="417120"/>
  </r>
  <r>
    <n v="77"/>
    <x v="6"/>
    <s v="EMP290"/>
    <n v="2021"/>
    <n v="2"/>
    <x v="1"/>
    <s v="15"/>
    <x v="1"/>
    <x v="0"/>
    <x v="4"/>
    <x v="2"/>
    <n v="26070"/>
    <n v="10"/>
    <n v="260700"/>
  </r>
  <r>
    <n v="77"/>
    <x v="6"/>
    <s v="EMP290"/>
    <n v="2021"/>
    <n v="2"/>
    <x v="1"/>
    <s v="16"/>
    <x v="1"/>
    <x v="0"/>
    <x v="4"/>
    <x v="2"/>
    <n v="26070"/>
    <n v="30"/>
    <n v="782100"/>
  </r>
  <r>
    <n v="77"/>
    <x v="6"/>
    <s v="EMP290"/>
    <n v="2021"/>
    <n v="2"/>
    <x v="1"/>
    <s v="17"/>
    <x v="1"/>
    <x v="0"/>
    <x v="4"/>
    <x v="2"/>
    <n v="26070"/>
    <n v="11"/>
    <n v="286770"/>
  </r>
  <r>
    <n v="77"/>
    <x v="6"/>
    <s v="EMP290"/>
    <n v="2021"/>
    <n v="2"/>
    <x v="1"/>
    <s v="18"/>
    <x v="1"/>
    <x v="0"/>
    <x v="4"/>
    <x v="2"/>
    <n v="26070"/>
    <n v="23"/>
    <n v="599610"/>
  </r>
  <r>
    <n v="77"/>
    <x v="6"/>
    <s v="EMP290"/>
    <n v="2021"/>
    <n v="2"/>
    <x v="1"/>
    <s v="19"/>
    <x v="1"/>
    <x v="0"/>
    <x v="4"/>
    <x v="2"/>
    <n v="26070"/>
    <n v="21"/>
    <n v="547470"/>
  </r>
  <r>
    <n v="77"/>
    <x v="6"/>
    <s v="EMP290"/>
    <n v="2021"/>
    <n v="2"/>
    <x v="1"/>
    <s v="20"/>
    <x v="1"/>
    <x v="0"/>
    <x v="4"/>
    <x v="2"/>
    <n v="26070"/>
    <n v="15"/>
    <n v="391050"/>
  </r>
  <r>
    <n v="77"/>
    <x v="6"/>
    <s v="EMP290"/>
    <n v="2021"/>
    <n v="2"/>
    <x v="1"/>
    <s v="21"/>
    <x v="1"/>
    <x v="0"/>
    <x v="4"/>
    <x v="2"/>
    <n v="26070"/>
    <n v="10"/>
    <n v="260700"/>
  </r>
  <r>
    <n v="77"/>
    <x v="6"/>
    <s v="EMP290"/>
    <n v="2021"/>
    <n v="2"/>
    <x v="1"/>
    <s v="22"/>
    <x v="1"/>
    <x v="0"/>
    <x v="4"/>
    <x v="2"/>
    <n v="26070"/>
    <n v="23"/>
    <n v="599610"/>
  </r>
  <r>
    <n v="77"/>
    <x v="6"/>
    <s v="EMP290"/>
    <n v="2021"/>
    <n v="2"/>
    <x v="1"/>
    <s v="23"/>
    <x v="1"/>
    <x v="0"/>
    <x v="4"/>
    <x v="2"/>
    <n v="26070"/>
    <n v="8"/>
    <n v="208560"/>
  </r>
  <r>
    <n v="77"/>
    <x v="6"/>
    <s v="EMP290"/>
    <n v="2021"/>
    <n v="2"/>
    <x v="1"/>
    <s v="24"/>
    <x v="1"/>
    <x v="0"/>
    <x v="4"/>
    <x v="2"/>
    <n v="26070"/>
    <n v="15"/>
    <n v="391050"/>
  </r>
  <r>
    <n v="77"/>
    <x v="6"/>
    <s v="EMP290"/>
    <n v="2021"/>
    <n v="2"/>
    <x v="1"/>
    <s v="25"/>
    <x v="1"/>
    <x v="0"/>
    <x v="4"/>
    <x v="2"/>
    <n v="26070"/>
    <n v="10"/>
    <n v="260700"/>
  </r>
  <r>
    <n v="77"/>
    <x v="6"/>
    <s v="EMP290"/>
    <n v="2021"/>
    <n v="3"/>
    <x v="2"/>
    <s v="26"/>
    <x v="1"/>
    <x v="0"/>
    <x v="4"/>
    <x v="2"/>
    <n v="26070"/>
    <n v="6"/>
    <n v="156420"/>
  </r>
  <r>
    <n v="77"/>
    <x v="6"/>
    <s v="EMP290"/>
    <n v="2021"/>
    <n v="3"/>
    <x v="2"/>
    <s v="27"/>
    <x v="1"/>
    <x v="0"/>
    <x v="4"/>
    <x v="2"/>
    <n v="26070"/>
    <n v="12"/>
    <n v="312840"/>
  </r>
  <r>
    <n v="77"/>
    <x v="6"/>
    <s v="EMP290"/>
    <n v="2021"/>
    <n v="3"/>
    <x v="2"/>
    <s v="28"/>
    <x v="1"/>
    <x v="0"/>
    <x v="4"/>
    <x v="2"/>
    <n v="26070"/>
    <n v="5"/>
    <n v="130350"/>
  </r>
  <r>
    <n v="77"/>
    <x v="6"/>
    <s v="EMP290"/>
    <n v="2021"/>
    <n v="3"/>
    <x v="2"/>
    <s v="29"/>
    <x v="1"/>
    <x v="0"/>
    <x v="4"/>
    <x v="2"/>
    <n v="26070"/>
    <n v="10"/>
    <n v="260700"/>
  </r>
  <r>
    <n v="77"/>
    <x v="6"/>
    <s v="EMP290"/>
    <n v="2021"/>
    <n v="3"/>
    <x v="2"/>
    <s v="30"/>
    <x v="1"/>
    <x v="0"/>
    <x v="4"/>
    <x v="2"/>
    <n v="26070"/>
    <n v="10"/>
    <n v="260700"/>
  </r>
  <r>
    <n v="77"/>
    <x v="6"/>
    <s v="EMP290"/>
    <n v="2021"/>
    <n v="3"/>
    <x v="2"/>
    <s v="31"/>
    <x v="1"/>
    <x v="0"/>
    <x v="4"/>
    <x v="2"/>
    <n v="26070"/>
    <n v="6"/>
    <n v="156420"/>
  </r>
  <r>
    <n v="77"/>
    <x v="6"/>
    <s v="EMP290"/>
    <n v="2021"/>
    <n v="3"/>
    <x v="2"/>
    <s v="32"/>
    <x v="1"/>
    <x v="0"/>
    <x v="4"/>
    <x v="2"/>
    <n v="26070"/>
    <n v="12"/>
    <n v="312840"/>
  </r>
  <r>
    <n v="77"/>
    <x v="6"/>
    <s v="EMP290"/>
    <n v="2021"/>
    <n v="3"/>
    <x v="2"/>
    <s v="33"/>
    <x v="1"/>
    <x v="0"/>
    <x v="4"/>
    <x v="2"/>
    <n v="26070"/>
    <n v="13"/>
    <n v="338910"/>
  </r>
  <r>
    <n v="77"/>
    <x v="6"/>
    <s v="EMP290"/>
    <n v="2021"/>
    <n v="3"/>
    <x v="2"/>
    <s v="34"/>
    <x v="1"/>
    <x v="0"/>
    <x v="4"/>
    <x v="2"/>
    <n v="26070"/>
    <n v="6"/>
    <n v="156420"/>
  </r>
  <r>
    <n v="77"/>
    <x v="6"/>
    <s v="EMP290"/>
    <n v="2021"/>
    <n v="3"/>
    <x v="2"/>
    <s v="35"/>
    <x v="1"/>
    <x v="0"/>
    <x v="4"/>
    <x v="2"/>
    <n v="26070"/>
    <n v="12"/>
    <n v="312840"/>
  </r>
  <r>
    <n v="77"/>
    <x v="6"/>
    <s v="EMP290"/>
    <n v="2021"/>
    <n v="3"/>
    <x v="2"/>
    <s v="36"/>
    <x v="1"/>
    <x v="0"/>
    <x v="4"/>
    <x v="2"/>
    <n v="26070"/>
    <n v="10"/>
    <n v="260700"/>
  </r>
  <r>
    <n v="77"/>
    <x v="6"/>
    <s v="EMP290"/>
    <n v="2021"/>
    <n v="3"/>
    <x v="2"/>
    <s v="37"/>
    <x v="1"/>
    <x v="0"/>
    <x v="4"/>
    <x v="2"/>
    <n v="26070"/>
    <n v="16"/>
    <n v="417120"/>
  </r>
  <r>
    <n v="77"/>
    <x v="6"/>
    <s v="EMP290"/>
    <n v="2021"/>
    <n v="3"/>
    <x v="2"/>
    <s v="38"/>
    <x v="1"/>
    <x v="0"/>
    <x v="4"/>
    <x v="2"/>
    <n v="26070"/>
    <n v="17"/>
    <n v="443190"/>
  </r>
  <r>
    <n v="77"/>
    <x v="6"/>
    <s v="EMP290"/>
    <n v="2021"/>
    <n v="4"/>
    <x v="3"/>
    <s v="39"/>
    <x v="1"/>
    <x v="0"/>
    <x v="4"/>
    <x v="2"/>
    <n v="26070"/>
    <n v="9"/>
    <n v="234630"/>
  </r>
  <r>
    <n v="77"/>
    <x v="6"/>
    <s v="EMP290"/>
    <n v="2021"/>
    <n v="4"/>
    <x v="3"/>
    <s v="40"/>
    <x v="1"/>
    <x v="0"/>
    <x v="4"/>
    <x v="2"/>
    <n v="26070"/>
    <n v="3"/>
    <n v="78210"/>
  </r>
  <r>
    <n v="77"/>
    <x v="6"/>
    <s v="EMP290"/>
    <n v="2021"/>
    <n v="4"/>
    <x v="3"/>
    <s v="41"/>
    <x v="1"/>
    <x v="0"/>
    <x v="4"/>
    <x v="2"/>
    <n v="26070"/>
    <n v="11"/>
    <n v="286770"/>
  </r>
  <r>
    <n v="77"/>
    <x v="6"/>
    <s v="EMP290"/>
    <n v="2021"/>
    <n v="4"/>
    <x v="3"/>
    <s v="42"/>
    <x v="1"/>
    <x v="0"/>
    <x v="4"/>
    <x v="2"/>
    <n v="26070"/>
    <n v="3"/>
    <n v="78210"/>
  </r>
  <r>
    <n v="77"/>
    <x v="6"/>
    <s v="EMP290"/>
    <n v="2021"/>
    <n v="4"/>
    <x v="3"/>
    <s v="43"/>
    <x v="1"/>
    <x v="0"/>
    <x v="4"/>
    <x v="2"/>
    <n v="26070"/>
    <n v="11"/>
    <n v="286770"/>
  </r>
  <r>
    <n v="77"/>
    <x v="6"/>
    <s v="EMP290"/>
    <n v="2021"/>
    <n v="4"/>
    <x v="3"/>
    <s v="44"/>
    <x v="1"/>
    <x v="0"/>
    <x v="4"/>
    <x v="2"/>
    <n v="26070"/>
    <n v="6"/>
    <n v="156420"/>
  </r>
  <r>
    <n v="77"/>
    <x v="6"/>
    <s v="EMP290"/>
    <n v="2021"/>
    <n v="4"/>
    <x v="3"/>
    <s v="45"/>
    <x v="1"/>
    <x v="0"/>
    <x v="4"/>
    <x v="2"/>
    <n v="26070"/>
    <n v="4"/>
    <n v="104280"/>
  </r>
  <r>
    <n v="77"/>
    <x v="6"/>
    <s v="EMP290"/>
    <n v="2021"/>
    <n v="4"/>
    <x v="3"/>
    <s v="46"/>
    <x v="1"/>
    <x v="0"/>
    <x v="4"/>
    <x v="2"/>
    <n v="26070"/>
    <n v="5"/>
    <n v="130350"/>
  </r>
  <r>
    <n v="77"/>
    <x v="6"/>
    <s v="EMP290"/>
    <n v="2021"/>
    <n v="4"/>
    <x v="3"/>
    <s v="47"/>
    <x v="1"/>
    <x v="0"/>
    <x v="4"/>
    <x v="2"/>
    <n v="26070"/>
    <n v="3"/>
    <n v="78210"/>
  </r>
  <r>
    <n v="77"/>
    <x v="6"/>
    <s v="EMP290"/>
    <n v="2021"/>
    <n v="4"/>
    <x v="3"/>
    <s v="48"/>
    <x v="1"/>
    <x v="0"/>
    <x v="4"/>
    <x v="2"/>
    <n v="26070"/>
    <n v="6"/>
    <n v="156420"/>
  </r>
  <r>
    <n v="77"/>
    <x v="6"/>
    <s v="EMP290"/>
    <n v="2021"/>
    <n v="4"/>
    <x v="3"/>
    <s v="49"/>
    <x v="1"/>
    <x v="0"/>
    <x v="4"/>
    <x v="2"/>
    <n v="26070"/>
    <n v="11"/>
    <n v="286770"/>
  </r>
  <r>
    <n v="77"/>
    <x v="6"/>
    <s v="EMP290"/>
    <n v="2021"/>
    <n v="4"/>
    <x v="3"/>
    <s v="50"/>
    <x v="1"/>
    <x v="0"/>
    <x v="4"/>
    <x v="2"/>
    <n v="26070"/>
    <n v="2"/>
    <n v="52140"/>
  </r>
  <r>
    <n v="77"/>
    <x v="6"/>
    <s v="EMP290"/>
    <n v="2021"/>
    <n v="4"/>
    <x v="3"/>
    <s v="51"/>
    <x v="1"/>
    <x v="0"/>
    <x v="4"/>
    <x v="2"/>
    <n v="26070"/>
    <n v="5"/>
    <n v="130350"/>
  </r>
  <r>
    <n v="78"/>
    <x v="6"/>
    <s v="EMP290"/>
    <n v="2020"/>
    <n v="1"/>
    <x v="4"/>
    <s v="0"/>
    <x v="1"/>
    <x v="0"/>
    <x v="4"/>
    <x v="2"/>
    <n v="22987"/>
    <n v="7"/>
    <n v="160909"/>
  </r>
  <r>
    <n v="78"/>
    <x v="6"/>
    <s v="EMP290"/>
    <n v="2020"/>
    <n v="1"/>
    <x v="4"/>
    <s v="1"/>
    <x v="1"/>
    <x v="0"/>
    <x v="4"/>
    <x v="2"/>
    <n v="22987"/>
    <n v="6"/>
    <n v="137922"/>
  </r>
  <r>
    <n v="78"/>
    <x v="6"/>
    <s v="EMP290"/>
    <n v="2020"/>
    <n v="1"/>
    <x v="4"/>
    <s v="2"/>
    <x v="1"/>
    <x v="0"/>
    <x v="4"/>
    <x v="2"/>
    <n v="22987"/>
    <n v="7"/>
    <n v="160909"/>
  </r>
  <r>
    <n v="78"/>
    <x v="6"/>
    <s v="EMP290"/>
    <n v="2020"/>
    <n v="1"/>
    <x v="4"/>
    <s v="3"/>
    <x v="1"/>
    <x v="0"/>
    <x v="4"/>
    <x v="2"/>
    <n v="22987"/>
    <n v="14"/>
    <n v="321818"/>
  </r>
  <r>
    <n v="78"/>
    <x v="6"/>
    <s v="EMP290"/>
    <n v="2020"/>
    <n v="1"/>
    <x v="4"/>
    <s v="4"/>
    <x v="1"/>
    <x v="0"/>
    <x v="4"/>
    <x v="2"/>
    <n v="22987"/>
    <n v="8"/>
    <n v="183896"/>
  </r>
  <r>
    <n v="78"/>
    <x v="6"/>
    <s v="EMP290"/>
    <n v="2020"/>
    <n v="1"/>
    <x v="4"/>
    <s v="5"/>
    <x v="1"/>
    <x v="0"/>
    <x v="4"/>
    <x v="2"/>
    <n v="22987"/>
    <n v="14"/>
    <n v="321818"/>
  </r>
  <r>
    <n v="78"/>
    <x v="6"/>
    <s v="EMP290"/>
    <n v="2020"/>
    <n v="1"/>
    <x v="4"/>
    <s v="6"/>
    <x v="1"/>
    <x v="0"/>
    <x v="4"/>
    <x v="2"/>
    <n v="22987"/>
    <n v="19"/>
    <n v="436753"/>
  </r>
  <r>
    <n v="78"/>
    <x v="6"/>
    <s v="EMP290"/>
    <n v="2020"/>
    <n v="1"/>
    <x v="4"/>
    <s v="7"/>
    <x v="1"/>
    <x v="0"/>
    <x v="4"/>
    <x v="2"/>
    <n v="22987"/>
    <n v="19"/>
    <n v="436753"/>
  </r>
  <r>
    <n v="78"/>
    <x v="6"/>
    <s v="EMP290"/>
    <n v="2020"/>
    <n v="1"/>
    <x v="4"/>
    <s v="8"/>
    <x v="1"/>
    <x v="0"/>
    <x v="4"/>
    <x v="2"/>
    <n v="22987"/>
    <n v="21"/>
    <n v="482727"/>
  </r>
  <r>
    <n v="78"/>
    <x v="6"/>
    <s v="EMP290"/>
    <n v="2020"/>
    <n v="1"/>
    <x v="4"/>
    <s v="9"/>
    <x v="1"/>
    <x v="0"/>
    <x v="4"/>
    <x v="2"/>
    <n v="22987"/>
    <n v="12"/>
    <n v="275844"/>
  </r>
  <r>
    <n v="78"/>
    <x v="6"/>
    <s v="EMP290"/>
    <n v="2020"/>
    <n v="1"/>
    <x v="4"/>
    <s v="10"/>
    <x v="1"/>
    <x v="0"/>
    <x v="4"/>
    <x v="2"/>
    <n v="22987"/>
    <n v="10"/>
    <n v="229870"/>
  </r>
  <r>
    <n v="78"/>
    <x v="6"/>
    <s v="EMP290"/>
    <n v="2020"/>
    <n v="1"/>
    <x v="4"/>
    <s v="11"/>
    <x v="1"/>
    <x v="0"/>
    <x v="4"/>
    <x v="2"/>
    <n v="22987"/>
    <n v="13"/>
    <n v="298831"/>
  </r>
  <r>
    <n v="78"/>
    <x v="6"/>
    <s v="EMP290"/>
    <n v="2020"/>
    <n v="1"/>
    <x v="4"/>
    <s v="12"/>
    <x v="1"/>
    <x v="0"/>
    <x v="4"/>
    <x v="2"/>
    <n v="22987"/>
    <n v="6"/>
    <n v="137922"/>
  </r>
  <r>
    <n v="78"/>
    <x v="6"/>
    <s v="EMP290"/>
    <n v="2020"/>
    <n v="1"/>
    <x v="4"/>
    <s v="13"/>
    <x v="1"/>
    <x v="0"/>
    <x v="4"/>
    <x v="2"/>
    <n v="22987"/>
    <n v="21"/>
    <n v="482727"/>
  </r>
  <r>
    <n v="78"/>
    <x v="6"/>
    <s v="EMP290"/>
    <n v="2020"/>
    <n v="2"/>
    <x v="5"/>
    <s v="14"/>
    <x v="1"/>
    <x v="0"/>
    <x v="4"/>
    <x v="2"/>
    <n v="22987"/>
    <n v="15"/>
    <n v="344805"/>
  </r>
  <r>
    <n v="78"/>
    <x v="6"/>
    <s v="EMP290"/>
    <n v="2020"/>
    <n v="2"/>
    <x v="5"/>
    <s v="15"/>
    <x v="1"/>
    <x v="0"/>
    <x v="4"/>
    <x v="2"/>
    <n v="22987"/>
    <n v="12"/>
    <n v="275844"/>
  </r>
  <r>
    <n v="78"/>
    <x v="6"/>
    <s v="EMP290"/>
    <n v="2020"/>
    <n v="2"/>
    <x v="5"/>
    <s v="16"/>
    <x v="1"/>
    <x v="0"/>
    <x v="4"/>
    <x v="2"/>
    <n v="22987"/>
    <n v="16"/>
    <n v="367792"/>
  </r>
  <r>
    <n v="78"/>
    <x v="6"/>
    <s v="EMP290"/>
    <n v="2020"/>
    <n v="2"/>
    <x v="5"/>
    <s v="17"/>
    <x v="1"/>
    <x v="0"/>
    <x v="4"/>
    <x v="2"/>
    <n v="22987"/>
    <n v="28"/>
    <n v="643636"/>
  </r>
  <r>
    <n v="78"/>
    <x v="6"/>
    <s v="EMP290"/>
    <n v="2020"/>
    <n v="2"/>
    <x v="5"/>
    <s v="18"/>
    <x v="1"/>
    <x v="0"/>
    <x v="4"/>
    <x v="2"/>
    <n v="22987"/>
    <n v="31"/>
    <n v="712597"/>
  </r>
  <r>
    <n v="78"/>
    <x v="6"/>
    <s v="EMP290"/>
    <n v="2020"/>
    <n v="2"/>
    <x v="5"/>
    <s v="19"/>
    <x v="1"/>
    <x v="0"/>
    <x v="4"/>
    <x v="2"/>
    <n v="22987"/>
    <n v="17"/>
    <n v="390779"/>
  </r>
  <r>
    <n v="78"/>
    <x v="6"/>
    <s v="EMP290"/>
    <n v="2020"/>
    <n v="2"/>
    <x v="5"/>
    <s v="20"/>
    <x v="1"/>
    <x v="0"/>
    <x v="4"/>
    <x v="2"/>
    <n v="22987"/>
    <n v="34"/>
    <n v="781558"/>
  </r>
  <r>
    <n v="78"/>
    <x v="6"/>
    <s v="EMP290"/>
    <n v="2020"/>
    <n v="2"/>
    <x v="5"/>
    <s v="21"/>
    <x v="1"/>
    <x v="0"/>
    <x v="4"/>
    <x v="2"/>
    <n v="22987"/>
    <n v="22"/>
    <n v="505714"/>
  </r>
  <r>
    <n v="78"/>
    <x v="6"/>
    <s v="EMP290"/>
    <n v="2020"/>
    <n v="2"/>
    <x v="5"/>
    <s v="22"/>
    <x v="1"/>
    <x v="0"/>
    <x v="4"/>
    <x v="2"/>
    <n v="22987"/>
    <n v="22"/>
    <n v="505714"/>
  </r>
  <r>
    <n v="78"/>
    <x v="6"/>
    <s v="EMP290"/>
    <n v="2020"/>
    <n v="2"/>
    <x v="5"/>
    <s v="23"/>
    <x v="1"/>
    <x v="0"/>
    <x v="4"/>
    <x v="2"/>
    <n v="22987"/>
    <n v="22"/>
    <n v="505714"/>
  </r>
  <r>
    <n v="78"/>
    <x v="6"/>
    <s v="EMP290"/>
    <n v="2020"/>
    <n v="2"/>
    <x v="5"/>
    <s v="24"/>
    <x v="1"/>
    <x v="0"/>
    <x v="4"/>
    <x v="2"/>
    <n v="22987"/>
    <n v="26"/>
    <n v="597662"/>
  </r>
  <r>
    <n v="78"/>
    <x v="6"/>
    <s v="EMP290"/>
    <n v="2020"/>
    <n v="2"/>
    <x v="5"/>
    <s v="25"/>
    <x v="1"/>
    <x v="0"/>
    <x v="4"/>
    <x v="2"/>
    <n v="22987"/>
    <n v="27"/>
    <n v="620649"/>
  </r>
  <r>
    <n v="78"/>
    <x v="6"/>
    <s v="EMP290"/>
    <n v="2020"/>
    <n v="3"/>
    <x v="6"/>
    <s v="26"/>
    <x v="1"/>
    <x v="0"/>
    <x v="4"/>
    <x v="2"/>
    <n v="22987"/>
    <n v="7"/>
    <n v="160909"/>
  </r>
  <r>
    <n v="78"/>
    <x v="6"/>
    <s v="EMP290"/>
    <n v="2020"/>
    <n v="3"/>
    <x v="6"/>
    <s v="27"/>
    <x v="1"/>
    <x v="0"/>
    <x v="4"/>
    <x v="2"/>
    <n v="22987"/>
    <n v="6"/>
    <n v="137922"/>
  </r>
  <r>
    <n v="78"/>
    <x v="6"/>
    <s v="EMP290"/>
    <n v="2020"/>
    <n v="3"/>
    <x v="6"/>
    <s v="28"/>
    <x v="1"/>
    <x v="0"/>
    <x v="4"/>
    <x v="2"/>
    <n v="22987"/>
    <n v="5"/>
    <n v="114935"/>
  </r>
  <r>
    <n v="78"/>
    <x v="6"/>
    <s v="EMP290"/>
    <n v="2020"/>
    <n v="3"/>
    <x v="6"/>
    <s v="29"/>
    <x v="1"/>
    <x v="0"/>
    <x v="4"/>
    <x v="2"/>
    <n v="22987"/>
    <n v="11"/>
    <n v="252857"/>
  </r>
  <r>
    <n v="78"/>
    <x v="6"/>
    <s v="EMP290"/>
    <n v="2020"/>
    <n v="3"/>
    <x v="6"/>
    <s v="30"/>
    <x v="1"/>
    <x v="0"/>
    <x v="4"/>
    <x v="2"/>
    <n v="22987"/>
    <n v="3"/>
    <n v="68961"/>
  </r>
  <r>
    <n v="78"/>
    <x v="6"/>
    <s v="EMP290"/>
    <n v="2020"/>
    <n v="3"/>
    <x v="6"/>
    <s v="31"/>
    <x v="1"/>
    <x v="0"/>
    <x v="4"/>
    <x v="2"/>
    <n v="22987"/>
    <n v="7"/>
    <n v="160909"/>
  </r>
  <r>
    <n v="78"/>
    <x v="6"/>
    <s v="EMP290"/>
    <n v="2020"/>
    <n v="3"/>
    <x v="6"/>
    <s v="32"/>
    <x v="1"/>
    <x v="0"/>
    <x v="4"/>
    <x v="2"/>
    <n v="22987"/>
    <n v="8"/>
    <n v="183896"/>
  </r>
  <r>
    <n v="78"/>
    <x v="6"/>
    <s v="EMP290"/>
    <n v="2020"/>
    <n v="3"/>
    <x v="6"/>
    <s v="33"/>
    <x v="1"/>
    <x v="0"/>
    <x v="4"/>
    <x v="2"/>
    <n v="22987"/>
    <n v="4"/>
    <n v="91948"/>
  </r>
  <r>
    <n v="78"/>
    <x v="6"/>
    <s v="EMP290"/>
    <n v="2020"/>
    <n v="3"/>
    <x v="6"/>
    <s v="34"/>
    <x v="1"/>
    <x v="0"/>
    <x v="4"/>
    <x v="2"/>
    <n v="22987"/>
    <n v="10"/>
    <n v="229870"/>
  </r>
  <r>
    <n v="78"/>
    <x v="6"/>
    <s v="EMP290"/>
    <n v="2020"/>
    <n v="3"/>
    <x v="6"/>
    <s v="35"/>
    <x v="1"/>
    <x v="0"/>
    <x v="4"/>
    <x v="2"/>
    <n v="22987"/>
    <n v="6"/>
    <n v="137922"/>
  </r>
  <r>
    <n v="78"/>
    <x v="6"/>
    <s v="EMP290"/>
    <n v="2020"/>
    <n v="3"/>
    <x v="6"/>
    <s v="36"/>
    <x v="1"/>
    <x v="0"/>
    <x v="4"/>
    <x v="2"/>
    <n v="22987"/>
    <n v="11"/>
    <n v="252857"/>
  </r>
  <r>
    <n v="78"/>
    <x v="6"/>
    <s v="EMP290"/>
    <n v="2020"/>
    <n v="3"/>
    <x v="6"/>
    <s v="37"/>
    <x v="1"/>
    <x v="0"/>
    <x v="4"/>
    <x v="2"/>
    <n v="22987"/>
    <n v="10"/>
    <n v="229870"/>
  </r>
  <r>
    <n v="78"/>
    <x v="6"/>
    <s v="EMP290"/>
    <n v="2020"/>
    <n v="3"/>
    <x v="6"/>
    <s v="38"/>
    <x v="1"/>
    <x v="0"/>
    <x v="4"/>
    <x v="2"/>
    <n v="22987"/>
    <n v="18"/>
    <n v="413766"/>
  </r>
  <r>
    <n v="78"/>
    <x v="6"/>
    <s v="EMP290"/>
    <n v="2020"/>
    <n v="4"/>
    <x v="7"/>
    <s v="39"/>
    <x v="1"/>
    <x v="0"/>
    <x v="4"/>
    <x v="2"/>
    <n v="23505"/>
    <n v="6"/>
    <n v="141030"/>
  </r>
  <r>
    <n v="78"/>
    <x v="6"/>
    <s v="EMP290"/>
    <n v="2020"/>
    <n v="4"/>
    <x v="7"/>
    <s v="40"/>
    <x v="1"/>
    <x v="0"/>
    <x v="4"/>
    <x v="2"/>
    <n v="23505"/>
    <n v="7"/>
    <n v="164535"/>
  </r>
  <r>
    <n v="78"/>
    <x v="6"/>
    <s v="EMP290"/>
    <n v="2020"/>
    <n v="4"/>
    <x v="7"/>
    <s v="41"/>
    <x v="1"/>
    <x v="0"/>
    <x v="4"/>
    <x v="2"/>
    <n v="23505"/>
    <n v="12"/>
    <n v="282060"/>
  </r>
  <r>
    <n v="78"/>
    <x v="6"/>
    <s v="EMP290"/>
    <n v="2020"/>
    <n v="4"/>
    <x v="7"/>
    <s v="42"/>
    <x v="1"/>
    <x v="0"/>
    <x v="4"/>
    <x v="2"/>
    <n v="23505"/>
    <n v="6"/>
    <n v="141030"/>
  </r>
  <r>
    <n v="78"/>
    <x v="6"/>
    <s v="EMP290"/>
    <n v="2020"/>
    <n v="4"/>
    <x v="7"/>
    <s v="43"/>
    <x v="1"/>
    <x v="0"/>
    <x v="4"/>
    <x v="2"/>
    <n v="23505"/>
    <n v="5"/>
    <n v="117525"/>
  </r>
  <r>
    <n v="78"/>
    <x v="6"/>
    <s v="EMP290"/>
    <n v="2020"/>
    <n v="4"/>
    <x v="7"/>
    <s v="44"/>
    <x v="1"/>
    <x v="0"/>
    <x v="4"/>
    <x v="2"/>
    <n v="23505"/>
    <n v="3"/>
    <n v="70515"/>
  </r>
  <r>
    <n v="78"/>
    <x v="6"/>
    <s v="EMP290"/>
    <n v="2020"/>
    <n v="4"/>
    <x v="7"/>
    <s v="45"/>
    <x v="1"/>
    <x v="0"/>
    <x v="4"/>
    <x v="2"/>
    <n v="23505"/>
    <n v="8"/>
    <n v="188040"/>
  </r>
  <r>
    <n v="78"/>
    <x v="6"/>
    <s v="EMP290"/>
    <n v="2020"/>
    <n v="4"/>
    <x v="7"/>
    <s v="46"/>
    <x v="1"/>
    <x v="0"/>
    <x v="4"/>
    <x v="2"/>
    <n v="23505"/>
    <n v="5"/>
    <n v="117525"/>
  </r>
  <r>
    <n v="78"/>
    <x v="6"/>
    <s v="EMP290"/>
    <n v="2020"/>
    <n v="4"/>
    <x v="7"/>
    <s v="47"/>
    <x v="1"/>
    <x v="0"/>
    <x v="4"/>
    <x v="2"/>
    <n v="23505"/>
    <n v="4"/>
    <n v="94020"/>
  </r>
  <r>
    <n v="78"/>
    <x v="6"/>
    <s v="EMP290"/>
    <n v="2020"/>
    <n v="4"/>
    <x v="7"/>
    <s v="48"/>
    <x v="1"/>
    <x v="0"/>
    <x v="4"/>
    <x v="2"/>
    <n v="23505"/>
    <n v="4"/>
    <n v="94020"/>
  </r>
  <r>
    <n v="78"/>
    <x v="6"/>
    <s v="EMP290"/>
    <n v="2020"/>
    <n v="4"/>
    <x v="7"/>
    <s v="49"/>
    <x v="1"/>
    <x v="0"/>
    <x v="4"/>
    <x v="2"/>
    <n v="23505"/>
    <n v="9"/>
    <n v="211545"/>
  </r>
  <r>
    <n v="78"/>
    <x v="6"/>
    <s v="EMP290"/>
    <n v="2020"/>
    <n v="4"/>
    <x v="7"/>
    <s v="50"/>
    <x v="1"/>
    <x v="0"/>
    <x v="4"/>
    <x v="2"/>
    <n v="23505"/>
    <n v="1"/>
    <n v="23505"/>
  </r>
  <r>
    <n v="78"/>
    <x v="6"/>
    <s v="EMP290"/>
    <n v="2020"/>
    <n v="4"/>
    <x v="7"/>
    <s v="51"/>
    <x v="1"/>
    <x v="0"/>
    <x v="4"/>
    <x v="2"/>
    <n v="23505"/>
    <n v="5"/>
    <n v="117525"/>
  </r>
  <r>
    <n v="79"/>
    <x v="7"/>
    <s v="EMP290"/>
    <n v="2021"/>
    <n v="1"/>
    <x v="0"/>
    <s v="0"/>
    <x v="1"/>
    <x v="0"/>
    <x v="4"/>
    <x v="0"/>
    <n v="12020"/>
    <n v="6"/>
    <n v="72120"/>
  </r>
  <r>
    <n v="79"/>
    <x v="7"/>
    <s v="EMP290"/>
    <n v="2021"/>
    <n v="1"/>
    <x v="0"/>
    <s v="1"/>
    <x v="1"/>
    <x v="0"/>
    <x v="4"/>
    <x v="0"/>
    <n v="12020"/>
    <n v="14"/>
    <n v="168280"/>
  </r>
  <r>
    <n v="79"/>
    <x v="7"/>
    <s v="EMP290"/>
    <n v="2021"/>
    <n v="1"/>
    <x v="0"/>
    <s v="2"/>
    <x v="1"/>
    <x v="0"/>
    <x v="4"/>
    <x v="0"/>
    <n v="12020"/>
    <n v="8"/>
    <n v="96160"/>
  </r>
  <r>
    <n v="79"/>
    <x v="7"/>
    <s v="EMP290"/>
    <n v="2021"/>
    <n v="1"/>
    <x v="0"/>
    <s v="3"/>
    <x v="1"/>
    <x v="0"/>
    <x v="4"/>
    <x v="0"/>
    <n v="12020"/>
    <n v="9"/>
    <n v="108180"/>
  </r>
  <r>
    <n v="79"/>
    <x v="7"/>
    <s v="EMP290"/>
    <n v="2021"/>
    <n v="1"/>
    <x v="0"/>
    <s v="4"/>
    <x v="1"/>
    <x v="0"/>
    <x v="4"/>
    <x v="0"/>
    <n v="12020"/>
    <n v="10"/>
    <n v="120200"/>
  </r>
  <r>
    <n v="79"/>
    <x v="7"/>
    <s v="EMP290"/>
    <n v="2021"/>
    <n v="1"/>
    <x v="0"/>
    <s v="5"/>
    <x v="1"/>
    <x v="0"/>
    <x v="4"/>
    <x v="0"/>
    <n v="12020"/>
    <n v="14"/>
    <n v="168280"/>
  </r>
  <r>
    <n v="79"/>
    <x v="7"/>
    <s v="EMP290"/>
    <n v="2021"/>
    <n v="1"/>
    <x v="0"/>
    <s v="6"/>
    <x v="1"/>
    <x v="0"/>
    <x v="4"/>
    <x v="0"/>
    <n v="12020"/>
    <n v="19"/>
    <n v="228380"/>
  </r>
  <r>
    <n v="79"/>
    <x v="7"/>
    <s v="EMP290"/>
    <n v="2021"/>
    <n v="1"/>
    <x v="0"/>
    <s v="7"/>
    <x v="1"/>
    <x v="0"/>
    <x v="4"/>
    <x v="0"/>
    <n v="12020"/>
    <n v="10"/>
    <n v="120200"/>
  </r>
  <r>
    <n v="79"/>
    <x v="7"/>
    <s v="EMP290"/>
    <n v="2021"/>
    <n v="1"/>
    <x v="0"/>
    <s v="8"/>
    <x v="1"/>
    <x v="0"/>
    <x v="4"/>
    <x v="0"/>
    <n v="12020"/>
    <n v="28"/>
    <n v="336560"/>
  </r>
  <r>
    <n v="79"/>
    <x v="7"/>
    <s v="EMP290"/>
    <n v="2021"/>
    <n v="1"/>
    <x v="0"/>
    <s v="9"/>
    <x v="1"/>
    <x v="0"/>
    <x v="4"/>
    <x v="0"/>
    <n v="12020"/>
    <n v="10"/>
    <n v="120200"/>
  </r>
  <r>
    <n v="79"/>
    <x v="7"/>
    <s v="EMP290"/>
    <n v="2021"/>
    <n v="1"/>
    <x v="0"/>
    <s v="10"/>
    <x v="1"/>
    <x v="0"/>
    <x v="4"/>
    <x v="0"/>
    <n v="12020"/>
    <n v="11"/>
    <n v="132220"/>
  </r>
  <r>
    <n v="79"/>
    <x v="7"/>
    <s v="EMP290"/>
    <n v="2021"/>
    <n v="1"/>
    <x v="0"/>
    <s v="11"/>
    <x v="1"/>
    <x v="0"/>
    <x v="4"/>
    <x v="0"/>
    <n v="12020"/>
    <n v="18"/>
    <n v="216360"/>
  </r>
  <r>
    <n v="79"/>
    <x v="7"/>
    <s v="EMP290"/>
    <n v="2021"/>
    <n v="1"/>
    <x v="0"/>
    <s v="12"/>
    <x v="1"/>
    <x v="0"/>
    <x v="4"/>
    <x v="0"/>
    <n v="12020"/>
    <n v="7"/>
    <n v="84140"/>
  </r>
  <r>
    <n v="79"/>
    <x v="7"/>
    <s v="EMP290"/>
    <n v="2021"/>
    <n v="1"/>
    <x v="0"/>
    <s v="13"/>
    <x v="1"/>
    <x v="0"/>
    <x v="4"/>
    <x v="0"/>
    <n v="12020"/>
    <n v="11"/>
    <n v="132220"/>
  </r>
  <r>
    <n v="79"/>
    <x v="7"/>
    <s v="EMP290"/>
    <n v="2021"/>
    <n v="2"/>
    <x v="1"/>
    <s v="14"/>
    <x v="1"/>
    <x v="0"/>
    <x v="4"/>
    <x v="0"/>
    <n v="12020"/>
    <n v="19"/>
    <n v="228380"/>
  </r>
  <r>
    <n v="79"/>
    <x v="7"/>
    <s v="EMP290"/>
    <n v="2021"/>
    <n v="2"/>
    <x v="1"/>
    <s v="15"/>
    <x v="1"/>
    <x v="0"/>
    <x v="4"/>
    <x v="0"/>
    <n v="12020"/>
    <n v="7"/>
    <n v="84140"/>
  </r>
  <r>
    <n v="79"/>
    <x v="7"/>
    <s v="EMP290"/>
    <n v="2021"/>
    <n v="2"/>
    <x v="1"/>
    <s v="16"/>
    <x v="1"/>
    <x v="0"/>
    <x v="4"/>
    <x v="0"/>
    <n v="12020"/>
    <n v="23"/>
    <n v="276460"/>
  </r>
  <r>
    <n v="79"/>
    <x v="7"/>
    <s v="EMP290"/>
    <n v="2021"/>
    <n v="2"/>
    <x v="1"/>
    <s v="17"/>
    <x v="1"/>
    <x v="0"/>
    <x v="4"/>
    <x v="0"/>
    <n v="12020"/>
    <n v="18"/>
    <n v="216360"/>
  </r>
  <r>
    <n v="79"/>
    <x v="7"/>
    <s v="EMP290"/>
    <n v="2021"/>
    <n v="2"/>
    <x v="1"/>
    <s v="18"/>
    <x v="1"/>
    <x v="0"/>
    <x v="4"/>
    <x v="0"/>
    <n v="12020"/>
    <n v="21"/>
    <n v="252420"/>
  </r>
  <r>
    <n v="79"/>
    <x v="7"/>
    <s v="EMP290"/>
    <n v="2021"/>
    <n v="2"/>
    <x v="1"/>
    <s v="19"/>
    <x v="1"/>
    <x v="0"/>
    <x v="4"/>
    <x v="0"/>
    <n v="12020"/>
    <n v="9"/>
    <n v="108180"/>
  </r>
  <r>
    <n v="79"/>
    <x v="7"/>
    <s v="EMP290"/>
    <n v="2021"/>
    <n v="2"/>
    <x v="1"/>
    <s v="20"/>
    <x v="1"/>
    <x v="0"/>
    <x v="4"/>
    <x v="0"/>
    <n v="12020"/>
    <n v="11"/>
    <n v="132220"/>
  </r>
  <r>
    <n v="79"/>
    <x v="7"/>
    <s v="EMP290"/>
    <n v="2021"/>
    <n v="2"/>
    <x v="1"/>
    <s v="21"/>
    <x v="1"/>
    <x v="0"/>
    <x v="4"/>
    <x v="0"/>
    <n v="12020"/>
    <n v="25"/>
    <n v="300500"/>
  </r>
  <r>
    <n v="79"/>
    <x v="7"/>
    <s v="EMP290"/>
    <n v="2021"/>
    <n v="2"/>
    <x v="1"/>
    <s v="22"/>
    <x v="1"/>
    <x v="0"/>
    <x v="4"/>
    <x v="0"/>
    <n v="12020"/>
    <n v="25"/>
    <n v="300500"/>
  </r>
  <r>
    <n v="79"/>
    <x v="7"/>
    <s v="EMP290"/>
    <n v="2021"/>
    <n v="2"/>
    <x v="1"/>
    <s v="23"/>
    <x v="1"/>
    <x v="0"/>
    <x v="4"/>
    <x v="0"/>
    <n v="12020"/>
    <n v="27"/>
    <n v="324540"/>
  </r>
  <r>
    <n v="79"/>
    <x v="7"/>
    <s v="EMP290"/>
    <n v="2021"/>
    <n v="2"/>
    <x v="1"/>
    <s v="24"/>
    <x v="1"/>
    <x v="0"/>
    <x v="4"/>
    <x v="0"/>
    <n v="12020"/>
    <n v="18"/>
    <n v="216360"/>
  </r>
  <r>
    <n v="79"/>
    <x v="7"/>
    <s v="EMP290"/>
    <n v="2021"/>
    <n v="2"/>
    <x v="1"/>
    <s v="25"/>
    <x v="1"/>
    <x v="0"/>
    <x v="4"/>
    <x v="0"/>
    <n v="12020"/>
    <n v="20"/>
    <n v="240400"/>
  </r>
  <r>
    <n v="79"/>
    <x v="7"/>
    <s v="EMP290"/>
    <n v="2021"/>
    <n v="3"/>
    <x v="2"/>
    <s v="26"/>
    <x v="1"/>
    <x v="0"/>
    <x v="4"/>
    <x v="0"/>
    <n v="12020"/>
    <n v="12"/>
    <n v="144240"/>
  </r>
  <r>
    <n v="79"/>
    <x v="7"/>
    <s v="EMP290"/>
    <n v="2021"/>
    <n v="3"/>
    <x v="2"/>
    <s v="27"/>
    <x v="1"/>
    <x v="0"/>
    <x v="4"/>
    <x v="0"/>
    <n v="12020"/>
    <n v="12"/>
    <n v="144240"/>
  </r>
  <r>
    <n v="79"/>
    <x v="7"/>
    <s v="EMP290"/>
    <n v="2021"/>
    <n v="3"/>
    <x v="2"/>
    <s v="28"/>
    <x v="1"/>
    <x v="0"/>
    <x v="4"/>
    <x v="0"/>
    <n v="12020"/>
    <n v="9"/>
    <n v="108180"/>
  </r>
  <r>
    <n v="79"/>
    <x v="7"/>
    <s v="EMP290"/>
    <n v="2021"/>
    <n v="3"/>
    <x v="2"/>
    <s v="29"/>
    <x v="1"/>
    <x v="0"/>
    <x v="4"/>
    <x v="0"/>
    <n v="12020"/>
    <n v="7"/>
    <n v="84140"/>
  </r>
  <r>
    <n v="79"/>
    <x v="7"/>
    <s v="EMP290"/>
    <n v="2021"/>
    <n v="3"/>
    <x v="2"/>
    <s v="30"/>
    <x v="1"/>
    <x v="0"/>
    <x v="4"/>
    <x v="0"/>
    <n v="12020"/>
    <n v="4"/>
    <n v="48080"/>
  </r>
  <r>
    <n v="79"/>
    <x v="7"/>
    <s v="EMP290"/>
    <n v="2021"/>
    <n v="3"/>
    <x v="2"/>
    <s v="31"/>
    <x v="1"/>
    <x v="0"/>
    <x v="4"/>
    <x v="0"/>
    <n v="12020"/>
    <n v="5"/>
    <n v="60100"/>
  </r>
  <r>
    <n v="79"/>
    <x v="7"/>
    <s v="EMP290"/>
    <n v="2021"/>
    <n v="3"/>
    <x v="2"/>
    <s v="32"/>
    <x v="1"/>
    <x v="0"/>
    <x v="4"/>
    <x v="0"/>
    <n v="12020"/>
    <n v="7"/>
    <n v="84140"/>
  </r>
  <r>
    <n v="79"/>
    <x v="7"/>
    <s v="EMP290"/>
    <n v="2021"/>
    <n v="3"/>
    <x v="2"/>
    <s v="33"/>
    <x v="1"/>
    <x v="0"/>
    <x v="4"/>
    <x v="0"/>
    <n v="12020"/>
    <n v="4"/>
    <n v="48080"/>
  </r>
  <r>
    <n v="79"/>
    <x v="7"/>
    <s v="EMP290"/>
    <n v="2021"/>
    <n v="3"/>
    <x v="2"/>
    <s v="34"/>
    <x v="1"/>
    <x v="0"/>
    <x v="4"/>
    <x v="0"/>
    <n v="12020"/>
    <n v="8"/>
    <n v="96160"/>
  </r>
  <r>
    <n v="79"/>
    <x v="7"/>
    <s v="EMP290"/>
    <n v="2021"/>
    <n v="3"/>
    <x v="2"/>
    <s v="35"/>
    <x v="1"/>
    <x v="0"/>
    <x v="4"/>
    <x v="0"/>
    <n v="12020"/>
    <n v="7"/>
    <n v="84140"/>
  </r>
  <r>
    <n v="79"/>
    <x v="7"/>
    <s v="EMP290"/>
    <n v="2021"/>
    <n v="3"/>
    <x v="2"/>
    <s v="36"/>
    <x v="1"/>
    <x v="0"/>
    <x v="4"/>
    <x v="0"/>
    <n v="12020"/>
    <n v="6"/>
    <n v="72120"/>
  </r>
  <r>
    <n v="79"/>
    <x v="7"/>
    <s v="EMP290"/>
    <n v="2021"/>
    <n v="3"/>
    <x v="2"/>
    <s v="37"/>
    <x v="1"/>
    <x v="0"/>
    <x v="4"/>
    <x v="0"/>
    <n v="12020"/>
    <n v="16"/>
    <n v="192320"/>
  </r>
  <r>
    <n v="79"/>
    <x v="7"/>
    <s v="EMP290"/>
    <n v="2021"/>
    <n v="3"/>
    <x v="2"/>
    <s v="38"/>
    <x v="1"/>
    <x v="0"/>
    <x v="4"/>
    <x v="0"/>
    <n v="12020"/>
    <n v="10"/>
    <n v="120200"/>
  </r>
  <r>
    <n v="79"/>
    <x v="7"/>
    <s v="EMP290"/>
    <n v="2021"/>
    <n v="4"/>
    <x v="3"/>
    <s v="39"/>
    <x v="1"/>
    <x v="0"/>
    <x v="4"/>
    <x v="0"/>
    <n v="12020"/>
    <n v="6"/>
    <n v="72120"/>
  </r>
  <r>
    <n v="79"/>
    <x v="7"/>
    <s v="EMP290"/>
    <n v="2021"/>
    <n v="4"/>
    <x v="3"/>
    <s v="40"/>
    <x v="1"/>
    <x v="0"/>
    <x v="4"/>
    <x v="0"/>
    <n v="12020"/>
    <n v="8"/>
    <n v="96160"/>
  </r>
  <r>
    <n v="79"/>
    <x v="7"/>
    <s v="EMP290"/>
    <n v="2021"/>
    <n v="4"/>
    <x v="3"/>
    <s v="41"/>
    <x v="1"/>
    <x v="0"/>
    <x v="4"/>
    <x v="0"/>
    <n v="12020"/>
    <n v="4"/>
    <n v="48080"/>
  </r>
  <r>
    <n v="79"/>
    <x v="7"/>
    <s v="EMP290"/>
    <n v="2021"/>
    <n v="4"/>
    <x v="3"/>
    <s v="42"/>
    <x v="1"/>
    <x v="0"/>
    <x v="4"/>
    <x v="0"/>
    <n v="12020"/>
    <n v="7"/>
    <n v="84140"/>
  </r>
  <r>
    <n v="79"/>
    <x v="7"/>
    <s v="EMP290"/>
    <n v="2021"/>
    <n v="4"/>
    <x v="3"/>
    <s v="43"/>
    <x v="1"/>
    <x v="0"/>
    <x v="4"/>
    <x v="0"/>
    <n v="12020"/>
    <n v="3"/>
    <n v="36060"/>
  </r>
  <r>
    <n v="79"/>
    <x v="7"/>
    <s v="EMP290"/>
    <n v="2021"/>
    <n v="4"/>
    <x v="3"/>
    <s v="44"/>
    <x v="1"/>
    <x v="0"/>
    <x v="4"/>
    <x v="0"/>
    <n v="12020"/>
    <n v="8"/>
    <n v="96160"/>
  </r>
  <r>
    <n v="79"/>
    <x v="7"/>
    <s v="EMP290"/>
    <n v="2021"/>
    <n v="4"/>
    <x v="3"/>
    <s v="45"/>
    <x v="1"/>
    <x v="0"/>
    <x v="4"/>
    <x v="0"/>
    <n v="12020"/>
    <n v="5"/>
    <n v="60100"/>
  </r>
  <r>
    <n v="79"/>
    <x v="7"/>
    <s v="EMP290"/>
    <n v="2021"/>
    <n v="4"/>
    <x v="3"/>
    <s v="46"/>
    <x v="1"/>
    <x v="0"/>
    <x v="4"/>
    <x v="0"/>
    <n v="12020"/>
    <n v="9"/>
    <n v="108180"/>
  </r>
  <r>
    <n v="79"/>
    <x v="7"/>
    <s v="EMP290"/>
    <n v="2021"/>
    <n v="4"/>
    <x v="3"/>
    <s v="47"/>
    <x v="1"/>
    <x v="0"/>
    <x v="4"/>
    <x v="0"/>
    <n v="12020"/>
    <n v="5"/>
    <n v="60100"/>
  </r>
  <r>
    <n v="79"/>
    <x v="7"/>
    <s v="EMP290"/>
    <n v="2021"/>
    <n v="4"/>
    <x v="3"/>
    <s v="48"/>
    <x v="1"/>
    <x v="0"/>
    <x v="4"/>
    <x v="0"/>
    <n v="12020"/>
    <n v="6"/>
    <n v="72120"/>
  </r>
  <r>
    <n v="79"/>
    <x v="7"/>
    <s v="EMP290"/>
    <n v="2021"/>
    <n v="4"/>
    <x v="3"/>
    <s v="49"/>
    <x v="1"/>
    <x v="0"/>
    <x v="4"/>
    <x v="0"/>
    <n v="12020"/>
    <n v="7"/>
    <n v="84140"/>
  </r>
  <r>
    <n v="79"/>
    <x v="7"/>
    <s v="EMP290"/>
    <n v="2021"/>
    <n v="4"/>
    <x v="3"/>
    <s v="50"/>
    <x v="1"/>
    <x v="0"/>
    <x v="4"/>
    <x v="0"/>
    <n v="12020"/>
    <n v="6"/>
    <n v="72120"/>
  </r>
  <r>
    <n v="79"/>
    <x v="7"/>
    <s v="EMP290"/>
    <n v="2021"/>
    <n v="4"/>
    <x v="3"/>
    <s v="51"/>
    <x v="1"/>
    <x v="0"/>
    <x v="4"/>
    <x v="0"/>
    <n v="12020"/>
    <n v="4"/>
    <n v="48080"/>
  </r>
  <r>
    <n v="80"/>
    <x v="7"/>
    <s v="EMP290"/>
    <n v="2020"/>
    <n v="1"/>
    <x v="4"/>
    <s v="0"/>
    <x v="1"/>
    <x v="0"/>
    <x v="4"/>
    <x v="0"/>
    <n v="11589"/>
    <n v="5"/>
    <n v="57945"/>
  </r>
  <r>
    <n v="80"/>
    <x v="7"/>
    <s v="EMP290"/>
    <n v="2020"/>
    <n v="1"/>
    <x v="4"/>
    <s v="1"/>
    <x v="1"/>
    <x v="0"/>
    <x v="4"/>
    <x v="0"/>
    <n v="11589"/>
    <n v="5"/>
    <n v="57945"/>
  </r>
  <r>
    <n v="80"/>
    <x v="7"/>
    <s v="EMP290"/>
    <n v="2020"/>
    <n v="1"/>
    <x v="4"/>
    <s v="2"/>
    <x v="1"/>
    <x v="0"/>
    <x v="4"/>
    <x v="0"/>
    <n v="11589"/>
    <n v="6"/>
    <n v="69534"/>
  </r>
  <r>
    <n v="80"/>
    <x v="7"/>
    <s v="EMP290"/>
    <n v="2020"/>
    <n v="1"/>
    <x v="4"/>
    <s v="3"/>
    <x v="1"/>
    <x v="0"/>
    <x v="4"/>
    <x v="0"/>
    <n v="11589"/>
    <n v="8"/>
    <n v="92712"/>
  </r>
  <r>
    <n v="80"/>
    <x v="7"/>
    <s v="EMP290"/>
    <n v="2020"/>
    <n v="1"/>
    <x v="4"/>
    <s v="4"/>
    <x v="1"/>
    <x v="0"/>
    <x v="4"/>
    <x v="0"/>
    <n v="11589"/>
    <n v="12"/>
    <n v="139068"/>
  </r>
  <r>
    <n v="80"/>
    <x v="7"/>
    <s v="EMP290"/>
    <n v="2020"/>
    <n v="1"/>
    <x v="4"/>
    <s v="5"/>
    <x v="1"/>
    <x v="0"/>
    <x v="4"/>
    <x v="0"/>
    <n v="11589"/>
    <n v="17"/>
    <n v="197013"/>
  </r>
  <r>
    <n v="80"/>
    <x v="7"/>
    <s v="EMP290"/>
    <n v="2020"/>
    <n v="1"/>
    <x v="4"/>
    <s v="6"/>
    <x v="1"/>
    <x v="0"/>
    <x v="4"/>
    <x v="0"/>
    <n v="11589"/>
    <n v="11"/>
    <n v="127479"/>
  </r>
  <r>
    <n v="80"/>
    <x v="7"/>
    <s v="EMP290"/>
    <n v="2020"/>
    <n v="1"/>
    <x v="4"/>
    <s v="7"/>
    <x v="1"/>
    <x v="0"/>
    <x v="4"/>
    <x v="0"/>
    <n v="11589"/>
    <n v="17"/>
    <n v="197013"/>
  </r>
  <r>
    <n v="80"/>
    <x v="7"/>
    <s v="EMP290"/>
    <n v="2020"/>
    <n v="1"/>
    <x v="4"/>
    <s v="8"/>
    <x v="1"/>
    <x v="0"/>
    <x v="4"/>
    <x v="0"/>
    <n v="11589"/>
    <n v="21"/>
    <n v="243369"/>
  </r>
  <r>
    <n v="80"/>
    <x v="7"/>
    <s v="EMP290"/>
    <n v="2020"/>
    <n v="1"/>
    <x v="4"/>
    <s v="9"/>
    <x v="1"/>
    <x v="0"/>
    <x v="4"/>
    <x v="0"/>
    <n v="11589"/>
    <n v="22"/>
    <n v="254958"/>
  </r>
  <r>
    <n v="80"/>
    <x v="7"/>
    <s v="EMP290"/>
    <n v="2020"/>
    <n v="1"/>
    <x v="4"/>
    <s v="10"/>
    <x v="1"/>
    <x v="0"/>
    <x v="4"/>
    <x v="0"/>
    <n v="11589"/>
    <n v="14"/>
    <n v="162246"/>
  </r>
  <r>
    <n v="80"/>
    <x v="7"/>
    <s v="EMP290"/>
    <n v="2020"/>
    <n v="1"/>
    <x v="4"/>
    <s v="11"/>
    <x v="1"/>
    <x v="0"/>
    <x v="4"/>
    <x v="0"/>
    <n v="11589"/>
    <n v="19"/>
    <n v="220191"/>
  </r>
  <r>
    <n v="80"/>
    <x v="7"/>
    <s v="EMP290"/>
    <n v="2020"/>
    <n v="1"/>
    <x v="4"/>
    <s v="12"/>
    <x v="1"/>
    <x v="0"/>
    <x v="4"/>
    <x v="0"/>
    <n v="11589"/>
    <n v="16"/>
    <n v="185424"/>
  </r>
  <r>
    <n v="80"/>
    <x v="7"/>
    <s v="EMP290"/>
    <n v="2020"/>
    <n v="1"/>
    <x v="4"/>
    <s v="13"/>
    <x v="1"/>
    <x v="0"/>
    <x v="4"/>
    <x v="0"/>
    <n v="11589"/>
    <n v="16"/>
    <n v="185424"/>
  </r>
  <r>
    <n v="80"/>
    <x v="7"/>
    <s v="EMP290"/>
    <n v="2020"/>
    <n v="2"/>
    <x v="5"/>
    <s v="14"/>
    <x v="1"/>
    <x v="0"/>
    <x v="4"/>
    <x v="0"/>
    <n v="11589"/>
    <n v="11"/>
    <n v="127479"/>
  </r>
  <r>
    <n v="80"/>
    <x v="7"/>
    <s v="EMP290"/>
    <n v="2020"/>
    <n v="2"/>
    <x v="5"/>
    <s v="15"/>
    <x v="1"/>
    <x v="0"/>
    <x v="4"/>
    <x v="0"/>
    <n v="11589"/>
    <n v="25"/>
    <n v="289725"/>
  </r>
  <r>
    <n v="80"/>
    <x v="7"/>
    <s v="EMP290"/>
    <n v="2020"/>
    <n v="2"/>
    <x v="5"/>
    <s v="16"/>
    <x v="1"/>
    <x v="0"/>
    <x v="4"/>
    <x v="0"/>
    <n v="11589"/>
    <n v="8"/>
    <n v="92712"/>
  </r>
  <r>
    <n v="80"/>
    <x v="7"/>
    <s v="EMP290"/>
    <n v="2020"/>
    <n v="2"/>
    <x v="5"/>
    <s v="17"/>
    <x v="1"/>
    <x v="0"/>
    <x v="4"/>
    <x v="0"/>
    <n v="11589"/>
    <n v="26"/>
    <n v="301314"/>
  </r>
  <r>
    <n v="80"/>
    <x v="7"/>
    <s v="EMP290"/>
    <n v="2020"/>
    <n v="2"/>
    <x v="5"/>
    <s v="18"/>
    <x v="1"/>
    <x v="0"/>
    <x v="4"/>
    <x v="0"/>
    <n v="11589"/>
    <n v="16"/>
    <n v="185424"/>
  </r>
  <r>
    <n v="80"/>
    <x v="7"/>
    <s v="EMP290"/>
    <n v="2020"/>
    <n v="2"/>
    <x v="5"/>
    <s v="19"/>
    <x v="1"/>
    <x v="0"/>
    <x v="4"/>
    <x v="0"/>
    <n v="11589"/>
    <n v="17"/>
    <n v="197013"/>
  </r>
  <r>
    <n v="80"/>
    <x v="7"/>
    <s v="EMP290"/>
    <n v="2020"/>
    <n v="2"/>
    <x v="5"/>
    <s v="20"/>
    <x v="1"/>
    <x v="0"/>
    <x v="4"/>
    <x v="0"/>
    <n v="11589"/>
    <n v="19"/>
    <n v="220191"/>
  </r>
  <r>
    <n v="80"/>
    <x v="7"/>
    <s v="EMP290"/>
    <n v="2020"/>
    <n v="2"/>
    <x v="5"/>
    <s v="21"/>
    <x v="1"/>
    <x v="0"/>
    <x v="4"/>
    <x v="0"/>
    <n v="11589"/>
    <n v="9"/>
    <n v="104301"/>
  </r>
  <r>
    <n v="80"/>
    <x v="7"/>
    <s v="EMP290"/>
    <n v="2020"/>
    <n v="2"/>
    <x v="5"/>
    <s v="22"/>
    <x v="1"/>
    <x v="0"/>
    <x v="4"/>
    <x v="0"/>
    <n v="11589"/>
    <n v="22"/>
    <n v="254958"/>
  </r>
  <r>
    <n v="80"/>
    <x v="7"/>
    <s v="EMP290"/>
    <n v="2020"/>
    <n v="2"/>
    <x v="5"/>
    <s v="23"/>
    <x v="1"/>
    <x v="0"/>
    <x v="4"/>
    <x v="0"/>
    <n v="11589"/>
    <n v="11"/>
    <n v="127479"/>
  </r>
  <r>
    <n v="80"/>
    <x v="7"/>
    <s v="EMP290"/>
    <n v="2020"/>
    <n v="2"/>
    <x v="5"/>
    <s v="24"/>
    <x v="1"/>
    <x v="0"/>
    <x v="4"/>
    <x v="0"/>
    <n v="11589"/>
    <n v="7"/>
    <n v="81123"/>
  </r>
  <r>
    <n v="80"/>
    <x v="7"/>
    <s v="EMP290"/>
    <n v="2020"/>
    <n v="2"/>
    <x v="5"/>
    <s v="25"/>
    <x v="1"/>
    <x v="0"/>
    <x v="4"/>
    <x v="0"/>
    <n v="11589"/>
    <n v="7"/>
    <n v="81123"/>
  </r>
  <r>
    <n v="80"/>
    <x v="7"/>
    <s v="EMP290"/>
    <n v="2020"/>
    <n v="3"/>
    <x v="6"/>
    <s v="26"/>
    <x v="1"/>
    <x v="0"/>
    <x v="4"/>
    <x v="0"/>
    <n v="11589"/>
    <n v="14"/>
    <n v="162246"/>
  </r>
  <r>
    <n v="80"/>
    <x v="7"/>
    <s v="EMP290"/>
    <n v="2020"/>
    <n v="3"/>
    <x v="6"/>
    <s v="27"/>
    <x v="1"/>
    <x v="0"/>
    <x v="4"/>
    <x v="0"/>
    <n v="11589"/>
    <n v="13"/>
    <n v="150657"/>
  </r>
  <r>
    <n v="80"/>
    <x v="7"/>
    <s v="EMP290"/>
    <n v="2020"/>
    <n v="3"/>
    <x v="6"/>
    <s v="28"/>
    <x v="1"/>
    <x v="0"/>
    <x v="4"/>
    <x v="0"/>
    <n v="11589"/>
    <n v="15"/>
    <n v="173835"/>
  </r>
  <r>
    <n v="80"/>
    <x v="7"/>
    <s v="EMP290"/>
    <n v="2020"/>
    <n v="3"/>
    <x v="6"/>
    <s v="29"/>
    <x v="1"/>
    <x v="0"/>
    <x v="4"/>
    <x v="0"/>
    <n v="11589"/>
    <n v="5"/>
    <n v="57945"/>
  </r>
  <r>
    <n v="80"/>
    <x v="7"/>
    <s v="EMP290"/>
    <n v="2020"/>
    <n v="3"/>
    <x v="6"/>
    <s v="30"/>
    <x v="1"/>
    <x v="0"/>
    <x v="4"/>
    <x v="0"/>
    <n v="11589"/>
    <n v="6"/>
    <n v="69534"/>
  </r>
  <r>
    <n v="80"/>
    <x v="7"/>
    <s v="EMP290"/>
    <n v="2020"/>
    <n v="3"/>
    <x v="6"/>
    <s v="31"/>
    <x v="1"/>
    <x v="0"/>
    <x v="4"/>
    <x v="0"/>
    <n v="11589"/>
    <n v="6"/>
    <n v="69534"/>
  </r>
  <r>
    <n v="80"/>
    <x v="7"/>
    <s v="EMP290"/>
    <n v="2020"/>
    <n v="3"/>
    <x v="6"/>
    <s v="32"/>
    <x v="1"/>
    <x v="0"/>
    <x v="4"/>
    <x v="0"/>
    <n v="11589"/>
    <n v="7"/>
    <n v="81123"/>
  </r>
  <r>
    <n v="80"/>
    <x v="7"/>
    <s v="EMP290"/>
    <n v="2020"/>
    <n v="3"/>
    <x v="6"/>
    <s v="33"/>
    <x v="1"/>
    <x v="0"/>
    <x v="4"/>
    <x v="0"/>
    <n v="11589"/>
    <n v="14"/>
    <n v="162246"/>
  </r>
  <r>
    <n v="80"/>
    <x v="7"/>
    <s v="EMP290"/>
    <n v="2020"/>
    <n v="3"/>
    <x v="6"/>
    <s v="34"/>
    <x v="1"/>
    <x v="0"/>
    <x v="4"/>
    <x v="0"/>
    <n v="11589"/>
    <n v="3"/>
    <n v="34767"/>
  </r>
  <r>
    <n v="80"/>
    <x v="7"/>
    <s v="EMP290"/>
    <n v="2020"/>
    <n v="3"/>
    <x v="6"/>
    <s v="35"/>
    <x v="1"/>
    <x v="0"/>
    <x v="4"/>
    <x v="0"/>
    <n v="11589"/>
    <n v="10"/>
    <n v="115890"/>
  </r>
  <r>
    <n v="80"/>
    <x v="7"/>
    <s v="EMP290"/>
    <n v="2020"/>
    <n v="3"/>
    <x v="6"/>
    <s v="36"/>
    <x v="1"/>
    <x v="0"/>
    <x v="4"/>
    <x v="0"/>
    <n v="11589"/>
    <n v="14"/>
    <n v="162246"/>
  </r>
  <r>
    <n v="80"/>
    <x v="7"/>
    <s v="EMP290"/>
    <n v="2020"/>
    <n v="3"/>
    <x v="6"/>
    <s v="37"/>
    <x v="1"/>
    <x v="0"/>
    <x v="4"/>
    <x v="0"/>
    <n v="11589"/>
    <n v="26"/>
    <n v="301314"/>
  </r>
  <r>
    <n v="80"/>
    <x v="7"/>
    <s v="EMP290"/>
    <n v="2020"/>
    <n v="3"/>
    <x v="6"/>
    <s v="38"/>
    <x v="1"/>
    <x v="0"/>
    <x v="4"/>
    <x v="0"/>
    <n v="11589"/>
    <n v="14"/>
    <n v="162246"/>
  </r>
  <r>
    <n v="80"/>
    <x v="7"/>
    <s v="EMP290"/>
    <n v="2020"/>
    <n v="4"/>
    <x v="7"/>
    <s v="39"/>
    <x v="1"/>
    <x v="0"/>
    <x v="4"/>
    <x v="0"/>
    <n v="11589"/>
    <n v="10"/>
    <n v="115890"/>
  </r>
  <r>
    <n v="80"/>
    <x v="7"/>
    <s v="EMP290"/>
    <n v="2020"/>
    <n v="4"/>
    <x v="7"/>
    <s v="40"/>
    <x v="1"/>
    <x v="0"/>
    <x v="4"/>
    <x v="0"/>
    <n v="11589"/>
    <n v="9"/>
    <n v="104301"/>
  </r>
  <r>
    <n v="80"/>
    <x v="7"/>
    <s v="EMP290"/>
    <n v="2020"/>
    <n v="4"/>
    <x v="7"/>
    <s v="41"/>
    <x v="1"/>
    <x v="0"/>
    <x v="4"/>
    <x v="0"/>
    <n v="11589"/>
    <n v="7"/>
    <n v="81123"/>
  </r>
  <r>
    <n v="80"/>
    <x v="7"/>
    <s v="EMP290"/>
    <n v="2020"/>
    <n v="4"/>
    <x v="7"/>
    <s v="42"/>
    <x v="1"/>
    <x v="0"/>
    <x v="4"/>
    <x v="0"/>
    <n v="11589"/>
    <n v="5"/>
    <n v="57945"/>
  </r>
  <r>
    <n v="80"/>
    <x v="7"/>
    <s v="EMP290"/>
    <n v="2020"/>
    <n v="4"/>
    <x v="7"/>
    <s v="43"/>
    <x v="1"/>
    <x v="0"/>
    <x v="4"/>
    <x v="0"/>
    <n v="11589"/>
    <n v="2"/>
    <n v="23178"/>
  </r>
  <r>
    <n v="80"/>
    <x v="7"/>
    <s v="EMP290"/>
    <n v="2020"/>
    <n v="4"/>
    <x v="7"/>
    <s v="44"/>
    <x v="1"/>
    <x v="0"/>
    <x v="4"/>
    <x v="0"/>
    <n v="11589"/>
    <n v="7"/>
    <n v="81123"/>
  </r>
  <r>
    <n v="80"/>
    <x v="7"/>
    <s v="EMP290"/>
    <n v="2020"/>
    <n v="4"/>
    <x v="7"/>
    <s v="45"/>
    <x v="1"/>
    <x v="0"/>
    <x v="4"/>
    <x v="0"/>
    <n v="11589"/>
    <n v="7"/>
    <n v="81123"/>
  </r>
  <r>
    <n v="80"/>
    <x v="7"/>
    <s v="EMP290"/>
    <n v="2020"/>
    <n v="4"/>
    <x v="7"/>
    <s v="46"/>
    <x v="1"/>
    <x v="0"/>
    <x v="4"/>
    <x v="0"/>
    <n v="11589"/>
    <n v="5"/>
    <n v="57945"/>
  </r>
  <r>
    <n v="80"/>
    <x v="7"/>
    <s v="EMP290"/>
    <n v="2020"/>
    <n v="4"/>
    <x v="7"/>
    <s v="47"/>
    <x v="1"/>
    <x v="0"/>
    <x v="4"/>
    <x v="0"/>
    <n v="11589"/>
    <n v="5"/>
    <n v="57945"/>
  </r>
  <r>
    <n v="80"/>
    <x v="7"/>
    <s v="EMP290"/>
    <n v="2020"/>
    <n v="4"/>
    <x v="7"/>
    <s v="48"/>
    <x v="1"/>
    <x v="0"/>
    <x v="4"/>
    <x v="0"/>
    <n v="11589"/>
    <n v="7"/>
    <n v="81123"/>
  </r>
  <r>
    <n v="80"/>
    <x v="7"/>
    <s v="EMP290"/>
    <n v="2020"/>
    <n v="4"/>
    <x v="7"/>
    <s v="49"/>
    <x v="1"/>
    <x v="0"/>
    <x v="4"/>
    <x v="0"/>
    <n v="11589"/>
    <n v="5"/>
    <n v="57945"/>
  </r>
  <r>
    <n v="80"/>
    <x v="7"/>
    <s v="EMP290"/>
    <n v="2020"/>
    <n v="4"/>
    <x v="7"/>
    <s v="50"/>
    <x v="1"/>
    <x v="0"/>
    <x v="4"/>
    <x v="0"/>
    <n v="11589"/>
    <n v="5"/>
    <n v="57945"/>
  </r>
  <r>
    <n v="80"/>
    <x v="7"/>
    <s v="EMP290"/>
    <n v="2020"/>
    <n v="4"/>
    <x v="7"/>
    <s v="51"/>
    <x v="1"/>
    <x v="0"/>
    <x v="4"/>
    <x v="0"/>
    <n v="11589"/>
    <n v="3"/>
    <n v="3476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5EBB15-4463-4335-B0A7-91E0B31F9E35}" name="PivotTable6" cacheId="1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4:C13" firstHeaderRow="0" firstDataRow="1" firstDataCol="1" rowPageCount="1" colPageCount="1"/>
  <pivotFields count="14">
    <pivotField showAll="0"/>
    <pivotField showAll="0"/>
    <pivotField showAll="0"/>
    <pivotField showAll="0"/>
    <pivotField showAll="0"/>
    <pivotField axis="axisRow" showAll="0">
      <items count="9">
        <item x="4"/>
        <item x="5"/>
        <item x="6"/>
        <item x="7"/>
        <item x="0"/>
        <item x="1"/>
        <item x="2"/>
        <item x="3"/>
        <item t="default"/>
      </items>
    </pivotField>
    <pivotField showAll="0"/>
    <pivotField showAll="0">
      <items count="3">
        <item x="0"/>
        <item x="1"/>
        <item t="default"/>
      </items>
    </pivotField>
    <pivotField axis="axisPage" showAll="0">
      <items count="5">
        <item x="3"/>
        <item x="0"/>
        <item x="2"/>
        <item x="1"/>
        <item t="default"/>
      </items>
    </pivotField>
    <pivotField showAll="0"/>
    <pivotField showAll="0">
      <items count="4">
        <item x="2"/>
        <item x="1"/>
        <item x="0"/>
        <item t="default"/>
      </items>
    </pivotField>
    <pivotField numFmtId="44" showAll="0"/>
    <pivotField dataField="1" showAll="0"/>
    <pivotField dataField="1" numFmtId="44" showAll="0"/>
  </pivotFields>
  <rowFields count="1">
    <field x="5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pageFields count="1">
    <pageField fld="8" item="2" hier="-1"/>
  </pageFields>
  <dataFields count="2">
    <dataField name="Sum of PRODUCT QTY SOLD" fld="12" baseField="0" baseItem="0"/>
    <dataField name="Sum of PRODUCT SALES TOTAL" fld="13" baseField="0" baseItem="0" numFmtId="44"/>
  </dataFields>
  <formats count="2">
    <format dxfId="33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32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2BC86E-4E84-4A05-8CDD-EC16D4D37046}" name="PivotTable5" cacheId="1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C12" firstHeaderRow="0" firstDataRow="1" firstDataCol="1" rowPageCount="1" colPageCount="1"/>
  <pivotFields count="14"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4"/>
        <item x="2"/>
        <item x="1"/>
        <item x="0"/>
        <item x="3"/>
        <item t="default"/>
      </items>
    </pivotField>
    <pivotField showAll="0"/>
    <pivotField numFmtId="44" showAll="0"/>
    <pivotField dataField="1" showAll="0"/>
    <pivotField dataField="1" numFmtId="44"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pageFields count="1">
    <pageField fld="9" hier="-1"/>
  </pageFields>
  <dataFields count="2">
    <dataField name="Sum of PRODUCT QTY SOLD" fld="12" baseField="0" baseItem="0"/>
    <dataField name="Sum of PRODUCT SALES TOTAL" fld="13" baseField="0" baseItem="0" numFmtId="44"/>
  </dataFields>
  <formats count="2">
    <format dxfId="38">
      <pivotArea collapsedLevelsAreSubtotals="1" fieldPosition="0">
        <references count="1">
          <reference field="1" count="1">
            <x v="6"/>
          </reference>
        </references>
      </pivotArea>
    </format>
    <format dxfId="39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2E20C3-9A60-467B-BFCE-3BA50A1DD517}" autoFormatId="16" applyNumberFormats="0" applyBorderFormats="0" applyFontFormats="0" applyPatternFormats="0" applyAlignmentFormats="0" applyWidthHeightFormats="0">
  <queryTableRefresh nextId="22" unboundColumnsRight="1">
    <queryTableFields count="14">
      <queryTableField id="1" name="Index" tableColumnId="1"/>
      <queryTableField id="2" name="ITEM_CODE" tableColumnId="2"/>
      <queryTableField id="3" name="EMP_ID" tableColumnId="3"/>
      <queryTableField id="4" name="Year" tableColumnId="4"/>
      <queryTableField id="9" dataBound="0" tableColumnId="8"/>
      <queryTableField id="8" dataBound="0" tableColumnId="7"/>
      <queryTableField id="5" name="Week Number" tableColumnId="5"/>
      <queryTableField id="15" dataBound="0" tableColumnId="13"/>
      <queryTableField id="19" dataBound="0" tableColumnId="17"/>
      <queryTableField id="18" dataBound="0" tableColumnId="16"/>
      <queryTableField id="17" dataBound="0" tableColumnId="15"/>
      <queryTableField id="16" dataBound="0" tableColumnId="14"/>
      <queryTableField id="6" name="QTY Sold" tableColumnId="6"/>
      <queryTableField id="20" dataBound="0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332D77E-251D-4624-B95D-8C93494FDD56}" autoFormatId="16" applyNumberFormats="0" applyBorderFormats="0" applyFontFormats="0" applyPatternFormats="0" applyAlignmentFormats="0" applyWidthHeightFormats="0">
  <queryTableRefresh nextId="11">
    <queryTableFields count="10">
      <queryTableField id="1" name="PROD_CODE" tableColumnId="1"/>
      <queryTableField id="2" name="PROD_NAME" tableColumnId="2"/>
      <queryTableField id="3" name="URL" tableColumnId="3"/>
      <queryTableField id="4" name="link" tableColumnId="4"/>
      <queryTableField id="5" name="Manufacturer" tableColumnId="5"/>
      <queryTableField id="6" name="Extended Service Plan" tableColumnId="6"/>
      <queryTableField id="7" name="Warranty Price 2020" tableColumnId="7"/>
      <queryTableField id="8" name="Warranty Price 2021" tableColumnId="8"/>
      <queryTableField id="9" name="Attribute" tableColumnId="9"/>
      <queryTableField id="10" name="Value" tableColumnId="10"/>
    </queryTableFields>
  </queryTableRefresh>
</queryTable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5D604BA-93E0-4993-B285-A323DA288321}" name="capstone_productSales" displayName="capstone_productSales" ref="B3:BE163" totalsRowShown="0">
  <autoFilter ref="B3:BE163" xr:uid="{2795BCF6-36F4-4E41-B695-AFEF360EFA2C}"/>
  <tableColumns count="56">
    <tableColumn id="56" xr3:uid="{99B36AA3-1222-4E8F-97F4-44F3C5D10304}" name="Index"/>
    <tableColumn id="1" xr3:uid="{50A8D97E-B2A7-4F84-81C8-DB1EDEE0F500}" name="ITEM_CODE" dataDxfId="66"/>
    <tableColumn id="2" xr3:uid="{179A1A1C-1B03-4F57-BD1E-79939B8CC8AB}" name="EMP_ID" dataDxfId="65"/>
    <tableColumn id="3" xr3:uid="{351AA52B-F072-4406-B61B-DB3EEE82043F}" name="Year"/>
    <tableColumn id="4" xr3:uid="{2343E44D-116B-445F-9F1F-FF5BB8914828}" name="W0"/>
    <tableColumn id="5" xr3:uid="{85194E5C-D2D1-4A87-92F0-FB8A6B739230}" name="W1"/>
    <tableColumn id="6" xr3:uid="{BA399B46-0060-4166-A2F4-A7477DE388F3}" name="W2"/>
    <tableColumn id="7" xr3:uid="{3EB496AB-70DB-47B8-AAA1-B5A883644A3B}" name="W3"/>
    <tableColumn id="8" xr3:uid="{9A108565-A151-49F4-B2AD-A504000E31F5}" name="W4"/>
    <tableColumn id="9" xr3:uid="{3AC181E4-FEC5-43A6-B2E9-123E0E129D9D}" name="W5"/>
    <tableColumn id="10" xr3:uid="{44871D1C-DA3D-4CE3-A2B4-583AC84421B0}" name="W6"/>
    <tableColumn id="11" xr3:uid="{8801C2A2-8FFA-41EC-BD0E-2D7C254FF182}" name="W7"/>
    <tableColumn id="12" xr3:uid="{AE798F3A-5AC7-4859-B2DD-CAEE8C4016B8}" name="W8"/>
    <tableColumn id="13" xr3:uid="{EC755C89-232B-40ED-AFF7-EA112F741931}" name="W9"/>
    <tableColumn id="14" xr3:uid="{7C19BFC0-EA7B-4145-92E2-84C1FDCD4B8B}" name="W10"/>
    <tableColumn id="15" xr3:uid="{FC0C4439-DF89-4349-BA9C-18F5085B8DFB}" name="W11"/>
    <tableColumn id="16" xr3:uid="{F6CD93E6-70DE-4562-A823-E21EDB26FE75}" name="W12"/>
    <tableColumn id="17" xr3:uid="{96FD24F8-4FAB-4B42-AA04-AFB37E3DD733}" name="W13"/>
    <tableColumn id="18" xr3:uid="{67EB66C8-EA2A-4D60-B4B9-8146E2822399}" name="W14"/>
    <tableColumn id="19" xr3:uid="{31EC8A02-BEB5-4E1C-B2FA-01AA5D53A168}" name="W15"/>
    <tableColumn id="20" xr3:uid="{20E87377-9EEB-47D6-BB6D-6E0F47C4E2F6}" name="W16"/>
    <tableColumn id="21" xr3:uid="{2CFB6144-FAEB-4EB3-91D5-E72959AABD15}" name="W17"/>
    <tableColumn id="22" xr3:uid="{26B0DF78-9793-4127-81FB-EF0F4411F9BE}" name="W18"/>
    <tableColumn id="23" xr3:uid="{3FC53749-E534-44B0-A61A-591CC3ED4711}" name="W19"/>
    <tableColumn id="24" xr3:uid="{E471C769-5480-47C9-A1B8-50252AF0C961}" name="W20"/>
    <tableColumn id="25" xr3:uid="{026D6D03-7954-4C38-97FF-DC3BD81AF541}" name="W21"/>
    <tableColumn id="26" xr3:uid="{C3BAD727-6DDD-4873-97FE-85B3DCB07CE1}" name="W22"/>
    <tableColumn id="27" xr3:uid="{F4337FC3-C492-4680-89DE-857427E64B87}" name="W23"/>
    <tableColumn id="28" xr3:uid="{69D57070-470A-4B18-B28F-FF5498EF28F0}" name="W24"/>
    <tableColumn id="29" xr3:uid="{3897A9C1-5783-48C0-AA9E-9DF9624C32D4}" name="W25"/>
    <tableColumn id="30" xr3:uid="{D720C11C-D644-4EAF-B0D9-FAC03B8EA922}" name="W26"/>
    <tableColumn id="31" xr3:uid="{3ABC78C3-E35A-4820-BA1B-F598EC5C7D47}" name="W27"/>
    <tableColumn id="32" xr3:uid="{9166426B-10EF-4931-B612-48B717266A17}" name="W28"/>
    <tableColumn id="33" xr3:uid="{26F24E85-161B-48E9-BFCC-486CFB07F200}" name="W29"/>
    <tableColumn id="34" xr3:uid="{E73EB1E9-FCE9-4C28-9F48-7DC83C172BF6}" name="W30"/>
    <tableColumn id="35" xr3:uid="{2655D9AE-A9C5-4DFA-A6EA-F51B7821A92D}" name="W31"/>
    <tableColumn id="36" xr3:uid="{01DDF4C3-70ED-460C-99A3-313DA930C32C}" name="W32"/>
    <tableColumn id="37" xr3:uid="{F9B92083-F6ED-446A-81FD-C02CC4ECF433}" name="W33"/>
    <tableColumn id="38" xr3:uid="{0B08666D-D81D-4151-8119-F1D268C0DBFD}" name="W34"/>
    <tableColumn id="39" xr3:uid="{3AA98F3B-BEDA-4CAD-B919-22481A917B66}" name="W35"/>
    <tableColumn id="40" xr3:uid="{5F971FD8-8AA4-4337-8121-C9E4A984ADCB}" name="W36"/>
    <tableColumn id="41" xr3:uid="{6DD7C360-B503-4879-A984-02E917011817}" name="W37"/>
    <tableColumn id="42" xr3:uid="{F5A4F090-387C-4C68-A872-9E9586469490}" name="W38"/>
    <tableColumn id="43" xr3:uid="{03B21553-F163-4DF9-9677-108903ED2349}" name="W39"/>
    <tableColumn id="44" xr3:uid="{FAB27F1A-C24F-4EEF-9E6B-43679D044103}" name="W40"/>
    <tableColumn id="45" xr3:uid="{6A97F4DA-538E-45E3-90FB-DF3ED3EB63C6}" name="W41"/>
    <tableColumn id="46" xr3:uid="{4EAAB3B7-A85C-459B-BDAD-5FD64DED0150}" name="W42"/>
    <tableColumn id="47" xr3:uid="{3E77C0BE-6F20-49DB-95B4-F6E361DEED69}" name="W43"/>
    <tableColumn id="48" xr3:uid="{D9482B3D-9853-4FB7-8014-4985A95E5B22}" name="W44"/>
    <tableColumn id="49" xr3:uid="{B439B565-E0EB-4E62-8ED8-F910265F5B65}" name="W45"/>
    <tableColumn id="50" xr3:uid="{31A2D00F-88FA-4999-AFC5-CFA008676B06}" name="W46"/>
    <tableColumn id="51" xr3:uid="{CA2F06B8-A225-4EC5-9B3B-38C48912E7A6}" name="W47"/>
    <tableColumn id="52" xr3:uid="{4DF91493-CE06-4BD3-8AB8-A244930E0401}" name="W48"/>
    <tableColumn id="53" xr3:uid="{C8AAA2B1-80B7-4DAC-A4CF-72CF343276A3}" name="W49"/>
    <tableColumn id="54" xr3:uid="{D177077B-C3C8-4A7C-960D-12CD90D2E1E2}" name="W50"/>
    <tableColumn id="55" xr3:uid="{986A688F-6B72-46FB-BF13-13D7DFA5A100}" name="W5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3381C8-9F01-4EF9-9C1C-3A00CBB7CDA8}" name="Table9" displayName="Table9" ref="B3:F8" totalsRowShown="0">
  <autoFilter ref="B3:F8" xr:uid="{04C65A56-77ED-4F8D-8EFE-81F3E0FAAA10}"/>
  <tableColumns count="5">
    <tableColumn id="1" xr3:uid="{2C94E69D-0B72-4D79-815F-088C45181CD7}" name="Sales Team Lead"/>
    <tableColumn id="2" xr3:uid="{E25A3A0D-4EB6-48B9-A9FD-C3040FE972BF}" name="PayGrade"/>
    <tableColumn id="3" xr3:uid="{1B854335-DB92-4BAC-915E-E1C716B6C479}" name="Region"/>
    <tableColumn id="5" xr3:uid="{51F8F2B3-F105-42C6-A6FC-F6966A20F4DB}" name="EmpID"/>
    <tableColumn id="6" xr3:uid="{753BA58D-DD6C-49FF-9927-0296607DF489}" name="IsFound" dataDxfId="64">
      <calculatedColumnFormula>ISNUMBER(MATCH(Table9[[#This Row],[EmpID]], capstone_productSales[EMP_ID], 0))</calculatedColumnFormula>
    </tableColumn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9A675B-AB59-4187-9AAF-C9C5256D7B20}" name="Table10" displayName="Table10" ref="H3:M159" totalsRowShown="0">
  <autoFilter ref="H3:M159" xr:uid="{AA7E51CF-1CC7-4766-A08E-129ADB5103DD}"/>
  <tableColumns count="6">
    <tableColumn id="1" xr3:uid="{5BF5FFC9-79A9-4355-8F5B-632255EC4083}" name="Week0+"/>
    <tableColumn id="2" xr3:uid="{60DC4284-C1A9-48BF-ADC0-CE0EC06B04C7}" name="Week1+"/>
    <tableColumn id="3" xr3:uid="{97628B7C-2A41-41F5-A4A4-65348C49B1DA}" name="Date" dataDxfId="63"/>
    <tableColumn id="4" xr3:uid="{57AFDF04-5212-4799-98C8-CAB146248E02}" name="Sales Period"/>
    <tableColumn id="5" xr3:uid="{F2C7C765-0FE2-46BF-9467-20AE7474703F}" name="Sales Year"/>
    <tableColumn id="6" xr3:uid="{EF9C3503-5537-406B-8F22-EA12DB295299}" name="Quarter" dataDxfId="62">
      <calculatedColumnFormula>ROUNDUP(Table10[[#This Row],[Week1+]]/13, 0)</calculatedColumnFormula>
    </tableColumn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1352A3-966D-4F30-B4E7-78CBB556E427}" name="Table11" displayName="Table11" ref="P3:AE11" totalsRowShown="0">
  <autoFilter ref="P3:AE11" xr:uid="{5638EAE4-392D-478B-A26F-EFA19E4BF066}"/>
  <tableColumns count="16">
    <tableColumn id="1" xr3:uid="{BAE973A8-4291-4637-9529-91F407B483CF}" name="PROD_CODE"/>
    <tableColumn id="2" xr3:uid="{6F972FAD-43CB-429B-92DB-13AEA16D3D45}" name="PROD_NAME"/>
    <tableColumn id="3" xr3:uid="{80181566-2E1C-4B67-AA21-1E50130AAF33}" name="URL"/>
    <tableColumn id="15" xr3:uid="{E5A9102D-3D99-4EF7-A331-2CBC76CC6B73}" name="link" dataDxfId="61">
      <calculatedColumnFormula>HYPERLINK(Table11[[#This Row],[URL]], Table11[[#This Row],[PROD_NAME]])</calculatedColumnFormula>
    </tableColumn>
    <tableColumn id="4" xr3:uid="{FE1CF50A-5EBB-433B-B44E-D18A0E76360C}" name="Manufacturer"/>
    <tableColumn id="5" xr3:uid="{888B98A6-B12C-4461-B859-0B18935F5B0B}" name="Extended Service Plan"/>
    <tableColumn id="6" xr3:uid="{9CA4AA44-4FD7-4267-90BE-4853567EA1CB}" name="Warranty Price 2020"/>
    <tableColumn id="16" xr3:uid="{288EAA6A-CE46-6E4A-86EE-871195EAF266}" name="Warranty Price 2021"/>
    <tableColumn id="7" xr3:uid="{1E76E50A-09C3-4EB2-915E-1E19FE354907}" name="2020Q1"/>
    <tableColumn id="8" xr3:uid="{412D6FA2-D574-4DC6-A0AB-24C9324C4200}" name="2020Q2"/>
    <tableColumn id="9" xr3:uid="{0367E713-3FA2-4751-BD92-35C925834C7A}" name="2020Q3"/>
    <tableColumn id="10" xr3:uid="{591E7496-0D9C-4E09-97E9-316278C86F6F}" name="2020Q4"/>
    <tableColumn id="11" xr3:uid="{71A953C8-AF4B-420F-B931-601998A361E6}" name="2021Q1"/>
    <tableColumn id="12" xr3:uid="{42E843D3-B3EA-4839-8C44-4F5F07C2A5A0}" name="2021Q2"/>
    <tableColumn id="13" xr3:uid="{AF1D3839-4A84-41BA-874A-452AB2C0E4DD}" name="2021Q3"/>
    <tableColumn id="14" xr3:uid="{1E71BA24-A9B6-445F-AF5E-772467FA0EE4}" name="2021Q4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184042E-D75C-4707-96FD-B37C726D3B60}" name="Table6" displayName="Table6" ref="B11:C63" totalsRowShown="0">
  <autoFilter ref="B11:C63" xr:uid="{7184042E-D75C-4707-96FD-B37C726D3B60}"/>
  <tableColumns count="2">
    <tableColumn id="1" xr3:uid="{5C47C081-E885-4CF7-956C-06DCD9BE06D4}" name="Weeks" dataDxfId="55"/>
    <tableColumn id="2" xr3:uid="{D17256E3-63D0-4264-8316-3011C268F46D}" name="Match_Quarter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8A11500-3ECB-4DFE-BA7D-9E653EDCAC13}" name="Unpivoted_ProductSales" displayName="Unpivoted_ProductSales" ref="B2:O4162" tableType="queryTable" totalsRowShown="0">
  <autoFilter ref="B2:O4162" xr:uid="{B8A11500-3ECB-4DFE-BA7D-9E653EDCAC13}"/>
  <tableColumns count="14">
    <tableColumn id="1" xr3:uid="{B200EBC3-6CA0-4963-BD02-2D25D9A02273}" uniqueName="1" name="Index" queryTableFieldId="1"/>
    <tableColumn id="2" xr3:uid="{37F51058-6C01-4BD8-8FA6-22DF15E252B1}" uniqueName="2" name="PRODUCT_CODE" queryTableFieldId="2" dataDxfId="58"/>
    <tableColumn id="3" xr3:uid="{EE4E0BFE-3B00-429B-AD30-56B6352198CF}" uniqueName="3" name="EMP_ID" queryTableFieldId="3" dataDxfId="59"/>
    <tableColumn id="4" xr3:uid="{F9963DBC-A347-4936-9FFA-06BA44468EAA}" uniqueName="4" name="YEAR" queryTableFieldId="4"/>
    <tableColumn id="8" xr3:uid="{FD9A7FA1-1154-4953-9D1E-4D5B79C55AA8}" uniqueName="8" name="QQ" queryTableFieldId="9"/>
    <tableColumn id="7" xr3:uid="{168925FB-B27D-4D81-8CE9-FB71E69F44D8}" uniqueName="7" name="YYYYQQ" queryTableFieldId="8"/>
    <tableColumn id="5" xr3:uid="{DF0070AA-ACCE-4A3E-BA44-43D278539C80}" uniqueName="5" name="Week Number" queryTableFieldId="5" dataDxfId="60"/>
    <tableColumn id="13" xr3:uid="{4C7749B6-87B1-4FC5-85A0-575121860DCA}" uniqueName="13" name="Region" queryTableFieldId="15">
      <calculatedColumnFormula>INDEX(Table9[[#All],[Region]], MATCH('Tabular Data'!D3, Table9[[#All],[EmpID]], 0))</calculatedColumnFormula>
    </tableColumn>
    <tableColumn id="17" xr3:uid="{5DF0B202-37B9-47A5-A120-4763F0A4BB6B}" uniqueName="17" name="PayGrade" queryTableFieldId="19" dataDxfId="57">
      <calculatedColumnFormula>INDEX(Table9[[#All],[PayGrade]], MATCH('Tabular Data'!D3, Table9[[#All],[EmpID]], 0))</calculatedColumnFormula>
    </tableColumn>
    <tableColumn id="16" xr3:uid="{EC562067-7C0D-4F28-80C2-D0787733EA16}" uniqueName="16" name="Team Lead" queryTableFieldId="18" dataDxfId="56">
      <calculatedColumnFormula>INDEX(Table9[[#All],[Sales Team Lead]], MATCH('Tabular Data'!D3, Table9[[#All],[EmpID]], 0))</calculatedColumnFormula>
    </tableColumn>
    <tableColumn id="15" xr3:uid="{D1D0D4B8-F7E6-472D-A11A-5A9284099EF8}" uniqueName="15" name="Manufacturer" queryTableFieldId="17"/>
    <tableColumn id="14" xr3:uid="{93D83BDD-A52F-4E61-B824-25C6864C8AE1}" uniqueName="14" name="PRODUCT PRICE" queryTableFieldId="16" dataCellStyle="Currency"/>
    <tableColumn id="6" xr3:uid="{C6172053-42FD-44AE-8EB1-C71A942BEAAE}" uniqueName="6" name="PRODUCT QTY SOLD" queryTableFieldId="6"/>
    <tableColumn id="18" xr3:uid="{B2EA5EAF-5A89-4926-8CD0-B204D239FAE2}" uniqueName="18" name="PRODUCT SALES TOTAL" queryTableFieldId="20" dataCellStyle="Currency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C05FAEC-E61F-4A2B-9F51-A992521C83E8}" name="Unpivoted_Table11" displayName="Unpivoted_Table11" ref="Q2:Z66" tableType="queryTable" totalsRowShown="0">
  <autoFilter ref="Q2:Z66" xr:uid="{9C05FAEC-E61F-4A2B-9F51-A992521C83E8}"/>
  <tableColumns count="10">
    <tableColumn id="1" xr3:uid="{9C8FF266-E678-454B-83C3-65C7117312C9}" uniqueName="1" name="PROD_CODE" queryTableFieldId="1" dataDxfId="54"/>
    <tableColumn id="2" xr3:uid="{A8D53713-F0C9-48E8-8038-A8FE63A7590A}" uniqueName="2" name="PROD_NAME" queryTableFieldId="2" dataDxfId="53"/>
    <tableColumn id="3" xr3:uid="{B6B50EA2-3A99-4B34-B59F-D6465054C64B}" uniqueName="3" name="URL" queryTableFieldId="3" dataDxfId="52"/>
    <tableColumn id="4" xr3:uid="{FF6BE4B6-24C1-4737-8F8B-F808D219621A}" uniqueName="4" name="link" queryTableFieldId="4" dataDxfId="51"/>
    <tableColumn id="5" xr3:uid="{691E0446-96A7-4550-B226-839B43527061}" uniqueName="5" name="Manufacturer" queryTableFieldId="5" dataDxfId="50"/>
    <tableColumn id="6" xr3:uid="{7D13F7AF-BE21-4709-B345-1B5C88999305}" uniqueName="6" name="Extended Service Plan" queryTableFieldId="6" dataDxfId="49"/>
    <tableColumn id="7" xr3:uid="{D7F9EAAA-816D-49BB-96C0-9A03A645E62D}" uniqueName="7" name="Warranty Price 2020" queryTableFieldId="7"/>
    <tableColumn id="8" xr3:uid="{FB5C480E-1DED-40FF-A709-779CB41B1459}" uniqueName="8" name="Warranty Price 2021" queryTableFieldId="8"/>
    <tableColumn id="9" xr3:uid="{1F3A1F64-BFA4-4F60-B77F-505321836FC1}" uniqueName="9" name="YYYYQQ" queryTableFieldId="9" dataDxfId="48"/>
    <tableColumn id="10" xr3:uid="{6A3D8FEF-775F-40A6-B228-78A75EC4D3CF}" uniqueName="10" name="Pric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71591-136C-41E1-8D56-5A481B2FA1C9}">
  <sheetPr>
    <tabColor theme="9"/>
  </sheetPr>
  <dimension ref="A1:BE163"/>
  <sheetViews>
    <sheetView zoomScale="114" workbookViewId="0">
      <selection activeCell="D11" sqref="D11"/>
    </sheetView>
  </sheetViews>
  <sheetFormatPr defaultColWidth="8.77734375" defaultRowHeight="14.4" x14ac:dyDescent="0.3"/>
  <cols>
    <col min="2" max="2" width="8.33203125" bestFit="1" customWidth="1"/>
    <col min="3" max="3" width="13.44140625" bestFit="1" customWidth="1"/>
    <col min="4" max="4" width="10.21875" bestFit="1" customWidth="1"/>
    <col min="5" max="5" width="7.33203125" bestFit="1" customWidth="1"/>
    <col min="6" max="15" width="6.33203125" bestFit="1" customWidth="1"/>
    <col min="16" max="56" width="7.33203125" bestFit="1" customWidth="1"/>
    <col min="57" max="57" width="7.33203125" customWidth="1"/>
  </cols>
  <sheetData>
    <row r="1" spans="1:57" x14ac:dyDescent="0.3">
      <c r="A1" t="s">
        <v>126</v>
      </c>
    </row>
    <row r="2" spans="1:57" x14ac:dyDescent="0.3">
      <c r="A2" t="s">
        <v>120</v>
      </c>
    </row>
    <row r="3" spans="1:57" x14ac:dyDescent="0.3">
      <c r="B3" t="s">
        <v>119</v>
      </c>
      <c r="C3" t="s">
        <v>118</v>
      </c>
      <c r="D3" t="s">
        <v>117</v>
      </c>
      <c r="E3" t="s">
        <v>116</v>
      </c>
      <c r="F3" t="s">
        <v>115</v>
      </c>
      <c r="G3" t="s">
        <v>114</v>
      </c>
      <c r="H3" t="s">
        <v>113</v>
      </c>
      <c r="I3" t="s">
        <v>112</v>
      </c>
      <c r="J3" t="s">
        <v>111</v>
      </c>
      <c r="K3" t="s">
        <v>110</v>
      </c>
      <c r="L3" t="s">
        <v>109</v>
      </c>
      <c r="M3" t="s">
        <v>108</v>
      </c>
      <c r="N3" t="s">
        <v>107</v>
      </c>
      <c r="O3" t="s">
        <v>106</v>
      </c>
      <c r="P3" t="s">
        <v>105</v>
      </c>
      <c r="Q3" t="s">
        <v>104</v>
      </c>
      <c r="R3" t="s">
        <v>103</v>
      </c>
      <c r="S3" t="s">
        <v>102</v>
      </c>
      <c r="T3" t="s">
        <v>101</v>
      </c>
      <c r="U3" t="s">
        <v>100</v>
      </c>
      <c r="V3" t="s">
        <v>99</v>
      </c>
      <c r="W3" t="s">
        <v>98</v>
      </c>
      <c r="X3" t="s">
        <v>97</v>
      </c>
      <c r="Y3" t="s">
        <v>96</v>
      </c>
      <c r="Z3" t="s">
        <v>95</v>
      </c>
      <c r="AA3" t="s">
        <v>94</v>
      </c>
      <c r="AB3" t="s">
        <v>93</v>
      </c>
      <c r="AC3" t="s">
        <v>92</v>
      </c>
      <c r="AD3" t="s">
        <v>91</v>
      </c>
      <c r="AE3" t="s">
        <v>90</v>
      </c>
      <c r="AF3" t="s">
        <v>89</v>
      </c>
      <c r="AG3" t="s">
        <v>88</v>
      </c>
      <c r="AH3" t="s">
        <v>87</v>
      </c>
      <c r="AI3" t="s">
        <v>86</v>
      </c>
      <c r="AJ3" t="s">
        <v>85</v>
      </c>
      <c r="AK3" t="s">
        <v>84</v>
      </c>
      <c r="AL3" t="s">
        <v>83</v>
      </c>
      <c r="AM3" t="s">
        <v>82</v>
      </c>
      <c r="AN3" t="s">
        <v>81</v>
      </c>
      <c r="AO3" t="s">
        <v>80</v>
      </c>
      <c r="AP3" t="s">
        <v>79</v>
      </c>
      <c r="AQ3" t="s">
        <v>78</v>
      </c>
      <c r="AR3" t="s">
        <v>77</v>
      </c>
      <c r="AS3" t="s">
        <v>76</v>
      </c>
      <c r="AT3" t="s">
        <v>75</v>
      </c>
      <c r="AU3" t="s">
        <v>74</v>
      </c>
      <c r="AV3" t="s">
        <v>73</v>
      </c>
      <c r="AW3" t="s">
        <v>72</v>
      </c>
      <c r="AX3" t="s">
        <v>71</v>
      </c>
      <c r="AY3" t="s">
        <v>70</v>
      </c>
      <c r="AZ3" t="s">
        <v>69</v>
      </c>
      <c r="BA3" t="s">
        <v>68</v>
      </c>
      <c r="BB3" t="s">
        <v>67</v>
      </c>
      <c r="BC3" t="s">
        <v>66</v>
      </c>
      <c r="BD3" t="s">
        <v>65</v>
      </c>
      <c r="BE3" t="s">
        <v>64</v>
      </c>
    </row>
    <row r="4" spans="1:57" x14ac:dyDescent="0.3">
      <c r="B4">
        <v>1</v>
      </c>
      <c r="C4" t="s">
        <v>50</v>
      </c>
      <c r="D4" t="s">
        <v>121</v>
      </c>
      <c r="E4">
        <v>2021</v>
      </c>
      <c r="F4">
        <v>23</v>
      </c>
      <c r="G4">
        <v>27</v>
      </c>
      <c r="H4">
        <v>37</v>
      </c>
      <c r="I4">
        <v>47</v>
      </c>
      <c r="J4">
        <v>42</v>
      </c>
      <c r="K4">
        <v>55</v>
      </c>
      <c r="L4">
        <v>59</v>
      </c>
      <c r="M4">
        <v>66</v>
      </c>
      <c r="N4">
        <v>91</v>
      </c>
      <c r="O4">
        <v>70</v>
      </c>
      <c r="P4">
        <v>62</v>
      </c>
      <c r="Q4">
        <v>30</v>
      </c>
      <c r="R4">
        <v>47</v>
      </c>
      <c r="S4">
        <v>49</v>
      </c>
      <c r="T4">
        <v>44</v>
      </c>
      <c r="U4">
        <v>74</v>
      </c>
      <c r="V4">
        <v>87</v>
      </c>
      <c r="W4">
        <v>113</v>
      </c>
      <c r="X4">
        <v>94</v>
      </c>
      <c r="Y4">
        <v>87</v>
      </c>
      <c r="Z4">
        <v>124</v>
      </c>
      <c r="AA4">
        <v>89</v>
      </c>
      <c r="AB4">
        <v>93</v>
      </c>
      <c r="AC4">
        <v>121</v>
      </c>
      <c r="AD4">
        <v>91</v>
      </c>
      <c r="AE4">
        <v>83</v>
      </c>
      <c r="AF4">
        <v>36</v>
      </c>
      <c r="AG4">
        <v>30</v>
      </c>
      <c r="AH4">
        <v>46</v>
      </c>
      <c r="AI4">
        <v>22</v>
      </c>
      <c r="AJ4">
        <v>24</v>
      </c>
      <c r="AK4">
        <v>28</v>
      </c>
      <c r="AL4">
        <v>37</v>
      </c>
      <c r="AM4">
        <v>33</v>
      </c>
      <c r="AN4">
        <v>40</v>
      </c>
      <c r="AO4">
        <v>40</v>
      </c>
      <c r="AP4">
        <v>47</v>
      </c>
      <c r="AQ4">
        <v>84</v>
      </c>
      <c r="AR4">
        <v>37</v>
      </c>
      <c r="AS4">
        <v>33</v>
      </c>
      <c r="AT4">
        <v>41</v>
      </c>
      <c r="AU4">
        <v>29</v>
      </c>
      <c r="AV4">
        <v>33</v>
      </c>
      <c r="AW4">
        <v>22</v>
      </c>
      <c r="AX4">
        <v>21</v>
      </c>
      <c r="AY4">
        <v>28</v>
      </c>
      <c r="AZ4">
        <v>35</v>
      </c>
      <c r="BA4">
        <v>36</v>
      </c>
      <c r="BB4">
        <v>36</v>
      </c>
      <c r="BC4">
        <v>29</v>
      </c>
      <c r="BD4">
        <v>31</v>
      </c>
      <c r="BE4">
        <v>35</v>
      </c>
    </row>
    <row r="5" spans="1:57" x14ac:dyDescent="0.3">
      <c r="B5">
        <v>2</v>
      </c>
      <c r="C5" t="s">
        <v>50</v>
      </c>
      <c r="D5" t="s">
        <v>121</v>
      </c>
      <c r="E5">
        <v>2020</v>
      </c>
      <c r="F5">
        <v>27</v>
      </c>
      <c r="G5">
        <v>30</v>
      </c>
      <c r="H5">
        <v>40</v>
      </c>
      <c r="I5">
        <v>40</v>
      </c>
      <c r="J5">
        <v>56</v>
      </c>
      <c r="K5">
        <v>54</v>
      </c>
      <c r="L5">
        <v>73</v>
      </c>
      <c r="M5">
        <v>86</v>
      </c>
      <c r="N5">
        <v>66</v>
      </c>
      <c r="O5">
        <v>63</v>
      </c>
      <c r="P5">
        <v>49</v>
      </c>
      <c r="Q5">
        <v>51</v>
      </c>
      <c r="R5">
        <v>53</v>
      </c>
      <c r="S5">
        <v>54</v>
      </c>
      <c r="T5">
        <v>64</v>
      </c>
      <c r="U5">
        <v>86</v>
      </c>
      <c r="V5">
        <v>77</v>
      </c>
      <c r="W5">
        <v>68</v>
      </c>
      <c r="X5">
        <v>79</v>
      </c>
      <c r="Y5">
        <v>82</v>
      </c>
      <c r="Z5">
        <v>89</v>
      </c>
      <c r="AA5">
        <v>96</v>
      </c>
      <c r="AB5">
        <v>95</v>
      </c>
      <c r="AC5">
        <v>77</v>
      </c>
      <c r="AD5">
        <v>56</v>
      </c>
      <c r="AE5">
        <v>43</v>
      </c>
      <c r="AF5">
        <v>35</v>
      </c>
      <c r="AG5">
        <v>51</v>
      </c>
      <c r="AH5">
        <v>30</v>
      </c>
      <c r="AI5">
        <v>21</v>
      </c>
      <c r="AJ5">
        <v>31</v>
      </c>
      <c r="AK5">
        <v>26</v>
      </c>
      <c r="AL5">
        <v>37</v>
      </c>
      <c r="AM5">
        <v>23</v>
      </c>
      <c r="AN5">
        <v>57</v>
      </c>
      <c r="AO5">
        <v>38</v>
      </c>
      <c r="AP5">
        <v>45</v>
      </c>
      <c r="AQ5">
        <v>54</v>
      </c>
      <c r="AR5">
        <v>58</v>
      </c>
      <c r="AS5">
        <v>33</v>
      </c>
      <c r="AT5">
        <v>23</v>
      </c>
      <c r="AU5">
        <v>24</v>
      </c>
      <c r="AV5">
        <v>38</v>
      </c>
      <c r="AW5">
        <v>21</v>
      </c>
      <c r="AX5">
        <v>28</v>
      </c>
      <c r="AY5">
        <v>23</v>
      </c>
      <c r="AZ5">
        <v>30</v>
      </c>
      <c r="BA5">
        <v>31</v>
      </c>
      <c r="BB5">
        <v>34</v>
      </c>
      <c r="BC5">
        <v>21</v>
      </c>
      <c r="BD5">
        <v>15</v>
      </c>
      <c r="BE5">
        <v>12</v>
      </c>
    </row>
    <row r="6" spans="1:57" x14ac:dyDescent="0.3">
      <c r="B6">
        <v>3</v>
      </c>
      <c r="C6" t="s">
        <v>45</v>
      </c>
      <c r="D6" t="s">
        <v>121</v>
      </c>
      <c r="E6">
        <v>2021</v>
      </c>
      <c r="F6">
        <v>27</v>
      </c>
      <c r="G6">
        <v>36</v>
      </c>
      <c r="H6">
        <v>26</v>
      </c>
      <c r="I6">
        <v>36</v>
      </c>
      <c r="J6">
        <v>48</v>
      </c>
      <c r="K6">
        <v>68</v>
      </c>
      <c r="L6">
        <v>62</v>
      </c>
      <c r="M6">
        <v>68</v>
      </c>
      <c r="N6">
        <v>76</v>
      </c>
      <c r="O6">
        <v>60</v>
      </c>
      <c r="P6">
        <v>62</v>
      </c>
      <c r="Q6">
        <v>42</v>
      </c>
      <c r="R6">
        <v>58</v>
      </c>
      <c r="S6">
        <v>67</v>
      </c>
      <c r="T6">
        <v>55</v>
      </c>
      <c r="U6">
        <v>70</v>
      </c>
      <c r="V6">
        <v>69</v>
      </c>
      <c r="W6">
        <v>70</v>
      </c>
      <c r="X6">
        <v>78</v>
      </c>
      <c r="Y6">
        <v>50</v>
      </c>
      <c r="Z6">
        <v>68</v>
      </c>
      <c r="AA6">
        <v>52</v>
      </c>
      <c r="AB6">
        <v>93</v>
      </c>
      <c r="AC6">
        <v>40</v>
      </c>
      <c r="AD6">
        <v>47</v>
      </c>
      <c r="AE6">
        <v>44</v>
      </c>
      <c r="AF6">
        <v>27</v>
      </c>
      <c r="AG6">
        <v>28</v>
      </c>
      <c r="AH6">
        <v>28</v>
      </c>
      <c r="AI6">
        <v>26</v>
      </c>
      <c r="AJ6">
        <v>26</v>
      </c>
      <c r="AK6">
        <v>32</v>
      </c>
      <c r="AL6">
        <v>45</v>
      </c>
      <c r="AM6">
        <v>48</v>
      </c>
      <c r="AN6">
        <v>38</v>
      </c>
      <c r="AO6">
        <v>37</v>
      </c>
      <c r="AP6">
        <v>66</v>
      </c>
      <c r="AQ6">
        <v>64</v>
      </c>
      <c r="AR6">
        <v>67</v>
      </c>
      <c r="AS6">
        <v>40</v>
      </c>
      <c r="AT6">
        <v>28</v>
      </c>
      <c r="AU6">
        <v>28</v>
      </c>
      <c r="AV6">
        <v>27</v>
      </c>
      <c r="AW6">
        <v>20</v>
      </c>
      <c r="AX6">
        <v>24</v>
      </c>
      <c r="AY6">
        <v>23</v>
      </c>
      <c r="AZ6">
        <v>24</v>
      </c>
      <c r="BA6">
        <v>31</v>
      </c>
      <c r="BB6">
        <v>18</v>
      </c>
      <c r="BC6">
        <v>28</v>
      </c>
      <c r="BD6">
        <v>17</v>
      </c>
      <c r="BE6">
        <v>6</v>
      </c>
    </row>
    <row r="7" spans="1:57" x14ac:dyDescent="0.3">
      <c r="B7">
        <v>4</v>
      </c>
      <c r="C7" t="s">
        <v>45</v>
      </c>
      <c r="D7" t="s">
        <v>121</v>
      </c>
      <c r="E7">
        <v>2020</v>
      </c>
      <c r="F7">
        <v>32</v>
      </c>
      <c r="G7">
        <v>24</v>
      </c>
      <c r="H7">
        <v>27</v>
      </c>
      <c r="I7">
        <v>58</v>
      </c>
      <c r="J7">
        <v>46</v>
      </c>
      <c r="K7">
        <v>56</v>
      </c>
      <c r="L7">
        <v>82</v>
      </c>
      <c r="M7">
        <v>73</v>
      </c>
      <c r="N7">
        <v>75</v>
      </c>
      <c r="O7">
        <v>64</v>
      </c>
      <c r="P7">
        <v>70</v>
      </c>
      <c r="Q7">
        <v>38</v>
      </c>
      <c r="R7">
        <v>54</v>
      </c>
      <c r="S7">
        <v>57</v>
      </c>
      <c r="T7">
        <v>50</v>
      </c>
      <c r="U7">
        <v>73</v>
      </c>
      <c r="V7">
        <v>82</v>
      </c>
      <c r="W7">
        <v>68</v>
      </c>
      <c r="X7">
        <v>95</v>
      </c>
      <c r="Y7">
        <v>77</v>
      </c>
      <c r="Z7">
        <v>77</v>
      </c>
      <c r="AA7">
        <v>84</v>
      </c>
      <c r="AB7">
        <v>67</v>
      </c>
      <c r="AC7">
        <v>47</v>
      </c>
      <c r="AD7">
        <v>57</v>
      </c>
      <c r="AE7">
        <v>30</v>
      </c>
      <c r="AF7">
        <v>27</v>
      </c>
      <c r="AG7">
        <v>35</v>
      </c>
      <c r="AH7">
        <v>26</v>
      </c>
      <c r="AI7">
        <v>35</v>
      </c>
      <c r="AJ7">
        <v>28</v>
      </c>
      <c r="AK7">
        <v>32</v>
      </c>
      <c r="AL7">
        <v>39</v>
      </c>
      <c r="AM7">
        <v>47</v>
      </c>
      <c r="AN7">
        <v>39</v>
      </c>
      <c r="AO7">
        <v>37</v>
      </c>
      <c r="AP7">
        <v>44</v>
      </c>
      <c r="AQ7">
        <v>64</v>
      </c>
      <c r="AR7">
        <v>66</v>
      </c>
      <c r="AS7">
        <v>47</v>
      </c>
      <c r="AT7">
        <v>25</v>
      </c>
      <c r="AU7">
        <v>23</v>
      </c>
      <c r="AV7">
        <v>16</v>
      </c>
      <c r="AW7">
        <v>22</v>
      </c>
      <c r="AX7">
        <v>24</v>
      </c>
      <c r="AY7">
        <v>29</v>
      </c>
      <c r="AZ7">
        <v>36</v>
      </c>
      <c r="BA7">
        <v>32</v>
      </c>
      <c r="BB7">
        <v>30</v>
      </c>
      <c r="BC7">
        <v>17</v>
      </c>
      <c r="BD7">
        <v>15</v>
      </c>
      <c r="BE7">
        <v>10</v>
      </c>
    </row>
    <row r="8" spans="1:57" x14ac:dyDescent="0.3">
      <c r="B8">
        <v>5</v>
      </c>
      <c r="C8" t="s">
        <v>58</v>
      </c>
      <c r="D8" t="s">
        <v>122</v>
      </c>
      <c r="E8">
        <v>2021</v>
      </c>
      <c r="F8">
        <v>24</v>
      </c>
      <c r="G8">
        <v>36</v>
      </c>
      <c r="H8">
        <v>49</v>
      </c>
      <c r="I8">
        <v>38</v>
      </c>
      <c r="J8">
        <v>43</v>
      </c>
      <c r="K8">
        <v>50</v>
      </c>
      <c r="L8">
        <v>67</v>
      </c>
      <c r="M8">
        <v>58</v>
      </c>
      <c r="N8">
        <v>59</v>
      </c>
      <c r="O8">
        <v>52</v>
      </c>
      <c r="P8">
        <v>54</v>
      </c>
      <c r="Q8">
        <v>35</v>
      </c>
      <c r="R8">
        <v>46</v>
      </c>
      <c r="S8">
        <v>67</v>
      </c>
      <c r="T8">
        <v>74</v>
      </c>
      <c r="U8">
        <v>48</v>
      </c>
      <c r="V8">
        <v>57</v>
      </c>
      <c r="W8">
        <v>40</v>
      </c>
      <c r="X8">
        <v>54</v>
      </c>
      <c r="Y8">
        <v>74</v>
      </c>
      <c r="Z8">
        <v>81</v>
      </c>
      <c r="AA8">
        <v>70</v>
      </c>
      <c r="AB8">
        <v>97</v>
      </c>
      <c r="AC8">
        <v>50</v>
      </c>
      <c r="AD8">
        <v>37</v>
      </c>
      <c r="AE8">
        <v>46</v>
      </c>
      <c r="AF8">
        <v>44</v>
      </c>
      <c r="AG8">
        <v>30</v>
      </c>
      <c r="AH8">
        <v>33</v>
      </c>
      <c r="AI8">
        <v>21</v>
      </c>
      <c r="AJ8">
        <v>15</v>
      </c>
      <c r="AK8">
        <v>38</v>
      </c>
      <c r="AL8">
        <v>51</v>
      </c>
      <c r="AM8">
        <v>22</v>
      </c>
      <c r="AN8">
        <v>39</v>
      </c>
      <c r="AO8">
        <v>45</v>
      </c>
      <c r="AP8">
        <v>72</v>
      </c>
      <c r="AQ8">
        <v>59</v>
      </c>
      <c r="AR8">
        <v>67</v>
      </c>
      <c r="AS8">
        <v>37</v>
      </c>
      <c r="AT8">
        <v>25</v>
      </c>
      <c r="AU8">
        <v>39</v>
      </c>
      <c r="AV8">
        <v>18</v>
      </c>
      <c r="AW8">
        <v>17</v>
      </c>
      <c r="AX8">
        <v>23</v>
      </c>
      <c r="AY8">
        <v>23</v>
      </c>
      <c r="AZ8">
        <v>28</v>
      </c>
      <c r="BA8">
        <v>24</v>
      </c>
      <c r="BB8">
        <v>36</v>
      </c>
      <c r="BC8">
        <v>23</v>
      </c>
      <c r="BD8">
        <v>15</v>
      </c>
      <c r="BE8">
        <v>12</v>
      </c>
    </row>
    <row r="9" spans="1:57" x14ac:dyDescent="0.3">
      <c r="B9">
        <v>6</v>
      </c>
      <c r="C9" t="s">
        <v>58</v>
      </c>
      <c r="D9" t="s">
        <v>122</v>
      </c>
      <c r="E9">
        <v>2020</v>
      </c>
      <c r="F9">
        <v>16</v>
      </c>
      <c r="G9">
        <v>32</v>
      </c>
      <c r="H9">
        <v>45</v>
      </c>
      <c r="I9">
        <v>53</v>
      </c>
      <c r="J9">
        <v>32</v>
      </c>
      <c r="K9">
        <v>49</v>
      </c>
      <c r="L9">
        <v>51</v>
      </c>
      <c r="M9">
        <v>49</v>
      </c>
      <c r="N9">
        <v>72</v>
      </c>
      <c r="O9">
        <v>54</v>
      </c>
      <c r="P9">
        <v>60</v>
      </c>
      <c r="Q9">
        <v>56</v>
      </c>
      <c r="R9">
        <v>47</v>
      </c>
      <c r="S9">
        <v>48</v>
      </c>
      <c r="T9">
        <v>50</v>
      </c>
      <c r="U9">
        <v>70</v>
      </c>
      <c r="V9">
        <v>77</v>
      </c>
      <c r="W9">
        <v>77</v>
      </c>
      <c r="X9">
        <v>66</v>
      </c>
      <c r="Y9">
        <v>67</v>
      </c>
      <c r="Z9">
        <v>106</v>
      </c>
      <c r="AA9">
        <v>75</v>
      </c>
      <c r="AB9">
        <v>97</v>
      </c>
      <c r="AC9">
        <v>52</v>
      </c>
      <c r="AD9">
        <v>53</v>
      </c>
      <c r="AE9">
        <v>30</v>
      </c>
      <c r="AF9">
        <v>34</v>
      </c>
      <c r="AG9">
        <v>27</v>
      </c>
      <c r="AH9">
        <v>44</v>
      </c>
      <c r="AI9">
        <v>34</v>
      </c>
      <c r="AJ9">
        <v>14</v>
      </c>
      <c r="AK9">
        <v>39</v>
      </c>
      <c r="AL9">
        <v>53</v>
      </c>
      <c r="AM9">
        <v>45</v>
      </c>
      <c r="AN9">
        <v>46</v>
      </c>
      <c r="AO9">
        <v>57</v>
      </c>
      <c r="AP9">
        <v>40</v>
      </c>
      <c r="AQ9">
        <v>66</v>
      </c>
      <c r="AR9">
        <v>63</v>
      </c>
      <c r="AS9">
        <v>37</v>
      </c>
      <c r="AT9">
        <v>32</v>
      </c>
      <c r="AU9">
        <v>25</v>
      </c>
      <c r="AV9">
        <v>21</v>
      </c>
      <c r="AW9">
        <v>16</v>
      </c>
      <c r="AX9">
        <v>23</v>
      </c>
      <c r="AY9">
        <v>30</v>
      </c>
      <c r="AZ9">
        <v>25</v>
      </c>
      <c r="BA9">
        <v>25</v>
      </c>
      <c r="BB9">
        <v>29</v>
      </c>
      <c r="BC9">
        <v>28</v>
      </c>
      <c r="BD9">
        <v>16</v>
      </c>
      <c r="BE9">
        <v>10</v>
      </c>
    </row>
    <row r="10" spans="1:57" x14ac:dyDescent="0.3">
      <c r="B10">
        <v>7</v>
      </c>
      <c r="C10" t="s">
        <v>50</v>
      </c>
      <c r="D10" t="s">
        <v>122</v>
      </c>
      <c r="E10">
        <v>2021</v>
      </c>
      <c r="F10">
        <v>26</v>
      </c>
      <c r="G10">
        <v>32</v>
      </c>
      <c r="H10">
        <v>25</v>
      </c>
      <c r="I10">
        <v>29</v>
      </c>
      <c r="J10">
        <v>59</v>
      </c>
      <c r="K10">
        <v>68</v>
      </c>
      <c r="L10">
        <v>59</v>
      </c>
      <c r="M10">
        <v>59</v>
      </c>
      <c r="N10">
        <v>52</v>
      </c>
      <c r="O10">
        <v>63</v>
      </c>
      <c r="P10">
        <v>58</v>
      </c>
      <c r="Q10">
        <v>42</v>
      </c>
      <c r="R10">
        <v>31</v>
      </c>
      <c r="S10">
        <v>54</v>
      </c>
      <c r="T10">
        <v>53</v>
      </c>
      <c r="U10">
        <v>48</v>
      </c>
      <c r="V10">
        <v>64</v>
      </c>
      <c r="W10">
        <v>45</v>
      </c>
      <c r="X10">
        <v>65</v>
      </c>
      <c r="Y10">
        <v>70</v>
      </c>
      <c r="Z10">
        <v>76</v>
      </c>
      <c r="AA10">
        <v>76</v>
      </c>
      <c r="AB10">
        <v>68</v>
      </c>
      <c r="AC10">
        <v>64</v>
      </c>
      <c r="AD10">
        <v>50</v>
      </c>
      <c r="AE10">
        <v>31</v>
      </c>
      <c r="AF10">
        <v>38</v>
      </c>
      <c r="AG10">
        <v>38</v>
      </c>
      <c r="AH10">
        <v>44</v>
      </c>
      <c r="AI10">
        <v>31</v>
      </c>
      <c r="AJ10">
        <v>26</v>
      </c>
      <c r="AK10">
        <v>27</v>
      </c>
      <c r="AL10">
        <v>54</v>
      </c>
      <c r="AM10">
        <v>31</v>
      </c>
      <c r="AN10">
        <v>31</v>
      </c>
      <c r="AO10">
        <v>42</v>
      </c>
      <c r="AP10">
        <v>44</v>
      </c>
      <c r="AQ10">
        <v>72</v>
      </c>
      <c r="AR10">
        <v>51</v>
      </c>
      <c r="AS10">
        <v>40</v>
      </c>
      <c r="AT10">
        <v>30</v>
      </c>
      <c r="AU10">
        <v>32</v>
      </c>
      <c r="AV10">
        <v>30</v>
      </c>
      <c r="AW10">
        <v>18</v>
      </c>
      <c r="AX10">
        <v>17</v>
      </c>
      <c r="AY10">
        <v>18</v>
      </c>
      <c r="AZ10">
        <v>24</v>
      </c>
      <c r="BA10">
        <v>35</v>
      </c>
      <c r="BB10">
        <v>19</v>
      </c>
      <c r="BC10">
        <v>18</v>
      </c>
      <c r="BD10">
        <v>24</v>
      </c>
      <c r="BE10">
        <v>13</v>
      </c>
    </row>
    <row r="11" spans="1:57" x14ac:dyDescent="0.3">
      <c r="B11">
        <v>8</v>
      </c>
      <c r="C11" t="s">
        <v>50</v>
      </c>
      <c r="D11" t="s">
        <v>122</v>
      </c>
      <c r="E11">
        <v>2020</v>
      </c>
      <c r="F11">
        <v>25</v>
      </c>
      <c r="G11">
        <v>44</v>
      </c>
      <c r="H11">
        <v>45</v>
      </c>
      <c r="I11">
        <v>46</v>
      </c>
      <c r="J11">
        <v>38</v>
      </c>
      <c r="K11">
        <v>59</v>
      </c>
      <c r="L11">
        <v>51</v>
      </c>
      <c r="M11">
        <v>82</v>
      </c>
      <c r="N11">
        <v>77</v>
      </c>
      <c r="O11">
        <v>46</v>
      </c>
      <c r="P11">
        <v>67</v>
      </c>
      <c r="Q11">
        <v>39</v>
      </c>
      <c r="R11">
        <v>42</v>
      </c>
      <c r="S11">
        <v>48</v>
      </c>
      <c r="T11">
        <v>57</v>
      </c>
      <c r="U11">
        <v>58</v>
      </c>
      <c r="V11">
        <v>59</v>
      </c>
      <c r="W11">
        <v>73</v>
      </c>
      <c r="X11">
        <v>95</v>
      </c>
      <c r="Y11">
        <v>73</v>
      </c>
      <c r="Z11">
        <v>89</v>
      </c>
      <c r="AA11">
        <v>58</v>
      </c>
      <c r="AB11">
        <v>101</v>
      </c>
      <c r="AC11">
        <v>61</v>
      </c>
      <c r="AD11">
        <v>38</v>
      </c>
      <c r="AE11">
        <v>36</v>
      </c>
      <c r="AF11">
        <v>28</v>
      </c>
      <c r="AG11">
        <v>39</v>
      </c>
      <c r="AH11">
        <v>40</v>
      </c>
      <c r="AI11">
        <v>18</v>
      </c>
      <c r="AJ11">
        <v>34</v>
      </c>
      <c r="AK11">
        <v>33</v>
      </c>
      <c r="AL11">
        <v>35</v>
      </c>
      <c r="AM11">
        <v>47</v>
      </c>
      <c r="AN11">
        <v>52</v>
      </c>
      <c r="AO11">
        <v>44</v>
      </c>
      <c r="AP11">
        <v>37</v>
      </c>
      <c r="AQ11">
        <v>54</v>
      </c>
      <c r="AR11">
        <v>51</v>
      </c>
      <c r="AS11">
        <v>28</v>
      </c>
      <c r="AT11">
        <v>23</v>
      </c>
      <c r="AU11">
        <v>21</v>
      </c>
      <c r="AV11">
        <v>24</v>
      </c>
      <c r="AW11">
        <v>18</v>
      </c>
      <c r="AX11">
        <v>19</v>
      </c>
      <c r="AY11">
        <v>32</v>
      </c>
      <c r="AZ11">
        <v>38</v>
      </c>
      <c r="BA11">
        <v>30</v>
      </c>
      <c r="BB11">
        <v>14</v>
      </c>
      <c r="BC11">
        <v>26</v>
      </c>
      <c r="BD11">
        <v>12</v>
      </c>
      <c r="BE11">
        <v>12</v>
      </c>
    </row>
    <row r="12" spans="1:57" x14ac:dyDescent="0.3">
      <c r="B12">
        <v>9</v>
      </c>
      <c r="C12" t="s">
        <v>33</v>
      </c>
      <c r="D12" t="s">
        <v>122</v>
      </c>
      <c r="E12">
        <v>2021</v>
      </c>
      <c r="F12">
        <v>23</v>
      </c>
      <c r="G12">
        <v>30</v>
      </c>
      <c r="H12">
        <v>35</v>
      </c>
      <c r="I12">
        <v>48</v>
      </c>
      <c r="J12">
        <v>43</v>
      </c>
      <c r="K12">
        <v>54</v>
      </c>
      <c r="L12">
        <v>59</v>
      </c>
      <c r="M12">
        <v>68</v>
      </c>
      <c r="N12">
        <v>87</v>
      </c>
      <c r="O12">
        <v>60</v>
      </c>
      <c r="P12">
        <v>34</v>
      </c>
      <c r="Q12">
        <v>35</v>
      </c>
      <c r="R12">
        <v>50</v>
      </c>
      <c r="S12">
        <v>49</v>
      </c>
      <c r="T12">
        <v>44</v>
      </c>
      <c r="U12">
        <v>40</v>
      </c>
      <c r="V12">
        <v>60</v>
      </c>
      <c r="W12">
        <v>69</v>
      </c>
      <c r="X12">
        <v>103</v>
      </c>
      <c r="Y12">
        <v>81</v>
      </c>
      <c r="Z12">
        <v>89</v>
      </c>
      <c r="AA12">
        <v>56</v>
      </c>
      <c r="AB12">
        <v>72</v>
      </c>
      <c r="AC12">
        <v>67</v>
      </c>
      <c r="AD12">
        <v>38</v>
      </c>
      <c r="AE12">
        <v>41</v>
      </c>
      <c r="AF12">
        <v>27</v>
      </c>
      <c r="AG12">
        <v>33</v>
      </c>
      <c r="AH12">
        <v>32</v>
      </c>
      <c r="AI12">
        <v>26</v>
      </c>
      <c r="AJ12">
        <v>26</v>
      </c>
      <c r="AK12">
        <v>45</v>
      </c>
      <c r="AL12">
        <v>36</v>
      </c>
      <c r="AM12">
        <v>36</v>
      </c>
      <c r="AN12">
        <v>49</v>
      </c>
      <c r="AO12">
        <v>30</v>
      </c>
      <c r="AP12">
        <v>29</v>
      </c>
      <c r="AQ12">
        <v>57</v>
      </c>
      <c r="AR12">
        <v>45</v>
      </c>
      <c r="AS12">
        <v>30</v>
      </c>
      <c r="AT12">
        <v>28</v>
      </c>
      <c r="AU12">
        <v>36</v>
      </c>
      <c r="AV12">
        <v>21</v>
      </c>
      <c r="AW12">
        <v>19</v>
      </c>
      <c r="AX12">
        <v>20</v>
      </c>
      <c r="AY12">
        <v>20</v>
      </c>
      <c r="AZ12">
        <v>24</v>
      </c>
      <c r="BA12">
        <v>32</v>
      </c>
      <c r="BB12">
        <v>32</v>
      </c>
      <c r="BC12">
        <v>28</v>
      </c>
      <c r="BD12">
        <v>21</v>
      </c>
      <c r="BE12">
        <v>10</v>
      </c>
    </row>
    <row r="13" spans="1:57" x14ac:dyDescent="0.3">
      <c r="B13">
        <v>10</v>
      </c>
      <c r="C13" t="s">
        <v>33</v>
      </c>
      <c r="D13" t="s">
        <v>122</v>
      </c>
      <c r="E13">
        <v>2020</v>
      </c>
      <c r="F13">
        <v>29</v>
      </c>
      <c r="G13">
        <v>25</v>
      </c>
      <c r="H13">
        <v>43</v>
      </c>
      <c r="I13">
        <v>43</v>
      </c>
      <c r="J13">
        <v>46</v>
      </c>
      <c r="K13">
        <v>52</v>
      </c>
      <c r="L13">
        <v>72</v>
      </c>
      <c r="M13">
        <v>66</v>
      </c>
      <c r="N13">
        <v>58</v>
      </c>
      <c r="O13">
        <v>76</v>
      </c>
      <c r="P13">
        <v>42</v>
      </c>
      <c r="Q13">
        <v>49</v>
      </c>
      <c r="R13">
        <v>36</v>
      </c>
      <c r="S13">
        <v>59</v>
      </c>
      <c r="T13">
        <v>48</v>
      </c>
      <c r="U13">
        <v>66</v>
      </c>
      <c r="V13">
        <v>61</v>
      </c>
      <c r="W13">
        <v>68</v>
      </c>
      <c r="X13">
        <v>73</v>
      </c>
      <c r="Y13">
        <v>97</v>
      </c>
      <c r="Z13">
        <v>65</v>
      </c>
      <c r="AA13">
        <v>73</v>
      </c>
      <c r="AB13">
        <v>71</v>
      </c>
      <c r="AC13">
        <v>68</v>
      </c>
      <c r="AD13">
        <v>46</v>
      </c>
      <c r="AE13">
        <v>47</v>
      </c>
      <c r="AF13">
        <v>38</v>
      </c>
      <c r="AG13">
        <v>32</v>
      </c>
      <c r="AH13">
        <v>32</v>
      </c>
      <c r="AI13">
        <v>35</v>
      </c>
      <c r="AJ13">
        <v>32</v>
      </c>
      <c r="AK13">
        <v>26</v>
      </c>
      <c r="AL13">
        <v>32</v>
      </c>
      <c r="AM13">
        <v>32</v>
      </c>
      <c r="AN13">
        <v>40</v>
      </c>
      <c r="AO13">
        <v>48</v>
      </c>
      <c r="AP13">
        <v>57</v>
      </c>
      <c r="AQ13">
        <v>52</v>
      </c>
      <c r="AR13">
        <v>33</v>
      </c>
      <c r="AS13">
        <v>36</v>
      </c>
      <c r="AT13">
        <v>29</v>
      </c>
      <c r="AU13">
        <v>32</v>
      </c>
      <c r="AV13">
        <v>18</v>
      </c>
      <c r="AW13">
        <v>28</v>
      </c>
      <c r="AX13">
        <v>24</v>
      </c>
      <c r="AY13">
        <v>19</v>
      </c>
      <c r="AZ13">
        <v>27</v>
      </c>
      <c r="BA13">
        <v>33</v>
      </c>
      <c r="BB13">
        <v>30</v>
      </c>
      <c r="BC13">
        <v>15</v>
      </c>
      <c r="BD13">
        <v>18</v>
      </c>
      <c r="BE13">
        <v>11</v>
      </c>
    </row>
    <row r="14" spans="1:57" x14ac:dyDescent="0.3">
      <c r="B14">
        <v>11</v>
      </c>
      <c r="C14" t="s">
        <v>45</v>
      </c>
      <c r="D14" t="s">
        <v>122</v>
      </c>
      <c r="E14">
        <v>2021</v>
      </c>
      <c r="F14">
        <v>14</v>
      </c>
      <c r="G14">
        <v>46</v>
      </c>
      <c r="H14">
        <v>42</v>
      </c>
      <c r="I14">
        <v>45</v>
      </c>
      <c r="J14">
        <v>47</v>
      </c>
      <c r="K14">
        <v>65</v>
      </c>
      <c r="L14">
        <v>74</v>
      </c>
      <c r="M14">
        <v>54</v>
      </c>
      <c r="N14">
        <v>93</v>
      </c>
      <c r="O14">
        <v>70</v>
      </c>
      <c r="P14">
        <v>55</v>
      </c>
      <c r="Q14">
        <v>42</v>
      </c>
      <c r="R14">
        <v>41</v>
      </c>
      <c r="S14">
        <v>37</v>
      </c>
      <c r="T14">
        <v>48</v>
      </c>
      <c r="U14">
        <v>43</v>
      </c>
      <c r="V14">
        <v>54</v>
      </c>
      <c r="W14">
        <v>77</v>
      </c>
      <c r="X14">
        <v>89</v>
      </c>
      <c r="Y14">
        <v>54</v>
      </c>
      <c r="Z14">
        <v>83</v>
      </c>
      <c r="AA14">
        <v>76</v>
      </c>
      <c r="AB14">
        <v>89</v>
      </c>
      <c r="AC14">
        <v>49</v>
      </c>
      <c r="AD14">
        <v>50</v>
      </c>
      <c r="AE14">
        <v>26</v>
      </c>
      <c r="AF14">
        <v>55</v>
      </c>
      <c r="AG14">
        <v>32</v>
      </c>
      <c r="AH14">
        <v>31</v>
      </c>
      <c r="AI14">
        <v>30</v>
      </c>
      <c r="AJ14">
        <v>13</v>
      </c>
      <c r="AK14">
        <v>35</v>
      </c>
      <c r="AL14">
        <v>34</v>
      </c>
      <c r="AM14">
        <v>32</v>
      </c>
      <c r="AN14">
        <v>43</v>
      </c>
      <c r="AO14">
        <v>31</v>
      </c>
      <c r="AP14">
        <v>39</v>
      </c>
      <c r="AQ14">
        <v>66</v>
      </c>
      <c r="AR14">
        <v>46</v>
      </c>
      <c r="AS14">
        <v>29</v>
      </c>
      <c r="AT14">
        <v>22</v>
      </c>
      <c r="AU14">
        <v>31</v>
      </c>
      <c r="AV14">
        <v>25</v>
      </c>
      <c r="AW14">
        <v>17</v>
      </c>
      <c r="AX14">
        <v>14</v>
      </c>
      <c r="AY14">
        <v>25</v>
      </c>
      <c r="AZ14">
        <v>24</v>
      </c>
      <c r="BA14">
        <v>20</v>
      </c>
      <c r="BB14">
        <v>24</v>
      </c>
      <c r="BC14">
        <v>20</v>
      </c>
      <c r="BD14">
        <v>14</v>
      </c>
      <c r="BE14">
        <v>7</v>
      </c>
    </row>
    <row r="15" spans="1:57" x14ac:dyDescent="0.3">
      <c r="B15">
        <v>12</v>
      </c>
      <c r="C15" t="s">
        <v>45</v>
      </c>
      <c r="D15" t="s">
        <v>122</v>
      </c>
      <c r="E15">
        <v>2020</v>
      </c>
      <c r="F15">
        <v>24</v>
      </c>
      <c r="G15">
        <v>18</v>
      </c>
      <c r="H15">
        <v>28</v>
      </c>
      <c r="I15">
        <v>44</v>
      </c>
      <c r="J15">
        <v>67</v>
      </c>
      <c r="K15">
        <v>57</v>
      </c>
      <c r="L15">
        <v>43</v>
      </c>
      <c r="M15">
        <v>56</v>
      </c>
      <c r="N15">
        <v>84</v>
      </c>
      <c r="O15">
        <v>64</v>
      </c>
      <c r="P15">
        <v>60</v>
      </c>
      <c r="Q15">
        <v>54</v>
      </c>
      <c r="R15">
        <v>53</v>
      </c>
      <c r="S15">
        <v>47</v>
      </c>
      <c r="T15">
        <v>48</v>
      </c>
      <c r="U15">
        <v>55</v>
      </c>
      <c r="V15">
        <v>61</v>
      </c>
      <c r="W15">
        <v>70</v>
      </c>
      <c r="X15">
        <v>102</v>
      </c>
      <c r="Y15">
        <v>77</v>
      </c>
      <c r="Z15">
        <v>69</v>
      </c>
      <c r="AA15">
        <v>64</v>
      </c>
      <c r="AB15">
        <v>60</v>
      </c>
      <c r="AC15">
        <v>77</v>
      </c>
      <c r="AD15">
        <v>49</v>
      </c>
      <c r="AE15">
        <v>37</v>
      </c>
      <c r="AF15">
        <v>27</v>
      </c>
      <c r="AG15">
        <v>29</v>
      </c>
      <c r="AH15">
        <v>34</v>
      </c>
      <c r="AI15">
        <v>21</v>
      </c>
      <c r="AJ15">
        <v>35</v>
      </c>
      <c r="AK15">
        <v>25</v>
      </c>
      <c r="AL15">
        <v>37</v>
      </c>
      <c r="AM15">
        <v>54</v>
      </c>
      <c r="AN15">
        <v>37</v>
      </c>
      <c r="AO15">
        <v>25</v>
      </c>
      <c r="AP15">
        <v>37</v>
      </c>
      <c r="AQ15">
        <v>43</v>
      </c>
      <c r="AR15">
        <v>68</v>
      </c>
      <c r="AS15">
        <v>21</v>
      </c>
      <c r="AT15">
        <v>27</v>
      </c>
      <c r="AU15">
        <v>27</v>
      </c>
      <c r="AV15">
        <v>33</v>
      </c>
      <c r="AW15">
        <v>19</v>
      </c>
      <c r="AX15">
        <v>17</v>
      </c>
      <c r="AY15">
        <v>27</v>
      </c>
      <c r="AZ15">
        <v>33</v>
      </c>
      <c r="BA15">
        <v>25</v>
      </c>
      <c r="BB15">
        <v>27</v>
      </c>
      <c r="BC15">
        <v>24</v>
      </c>
      <c r="BD15">
        <v>18</v>
      </c>
      <c r="BE15">
        <v>12</v>
      </c>
    </row>
    <row r="16" spans="1:57" x14ac:dyDescent="0.3">
      <c r="B16">
        <v>13</v>
      </c>
      <c r="C16" t="s">
        <v>27</v>
      </c>
      <c r="D16" t="s">
        <v>122</v>
      </c>
      <c r="E16">
        <v>2021</v>
      </c>
      <c r="F16">
        <v>20</v>
      </c>
      <c r="G16">
        <v>37</v>
      </c>
      <c r="H16">
        <v>45</v>
      </c>
      <c r="I16">
        <v>42</v>
      </c>
      <c r="J16">
        <v>49</v>
      </c>
      <c r="K16">
        <v>44</v>
      </c>
      <c r="L16">
        <v>67</v>
      </c>
      <c r="M16">
        <v>61</v>
      </c>
      <c r="N16">
        <v>82</v>
      </c>
      <c r="O16">
        <v>40</v>
      </c>
      <c r="P16">
        <v>68</v>
      </c>
      <c r="Q16">
        <v>55</v>
      </c>
      <c r="R16">
        <v>38</v>
      </c>
      <c r="S16">
        <v>49</v>
      </c>
      <c r="T16">
        <v>50</v>
      </c>
      <c r="U16">
        <v>56</v>
      </c>
      <c r="V16">
        <v>64</v>
      </c>
      <c r="W16">
        <v>59</v>
      </c>
      <c r="X16">
        <v>56</v>
      </c>
      <c r="Y16">
        <v>79</v>
      </c>
      <c r="Z16">
        <v>83</v>
      </c>
      <c r="AA16">
        <v>65</v>
      </c>
      <c r="AB16">
        <v>85</v>
      </c>
      <c r="AC16">
        <v>45</v>
      </c>
      <c r="AD16">
        <v>37</v>
      </c>
      <c r="AE16">
        <v>26</v>
      </c>
      <c r="AF16">
        <v>42</v>
      </c>
      <c r="AG16">
        <v>38</v>
      </c>
      <c r="AH16">
        <v>20</v>
      </c>
      <c r="AI16">
        <v>37</v>
      </c>
      <c r="AJ16">
        <v>31</v>
      </c>
      <c r="AK16">
        <v>31</v>
      </c>
      <c r="AL16">
        <v>28</v>
      </c>
      <c r="AM16">
        <v>27</v>
      </c>
      <c r="AN16">
        <v>42</v>
      </c>
      <c r="AO16">
        <v>33</v>
      </c>
      <c r="AP16">
        <v>44</v>
      </c>
      <c r="AQ16">
        <v>48</v>
      </c>
      <c r="AR16">
        <v>37</v>
      </c>
      <c r="AS16">
        <v>28</v>
      </c>
      <c r="AT16">
        <v>31</v>
      </c>
      <c r="AU16">
        <v>26</v>
      </c>
      <c r="AV16">
        <v>20</v>
      </c>
      <c r="AW16">
        <v>12</v>
      </c>
      <c r="AX16">
        <v>23</v>
      </c>
      <c r="AY16">
        <v>18</v>
      </c>
      <c r="AZ16">
        <v>26</v>
      </c>
      <c r="BA16">
        <v>35</v>
      </c>
      <c r="BB16">
        <v>23</v>
      </c>
      <c r="BC16">
        <v>25</v>
      </c>
      <c r="BD16">
        <v>15</v>
      </c>
      <c r="BE16">
        <v>10</v>
      </c>
    </row>
    <row r="17" spans="2:57" x14ac:dyDescent="0.3">
      <c r="B17">
        <v>14</v>
      </c>
      <c r="C17" t="s">
        <v>27</v>
      </c>
      <c r="D17" t="s">
        <v>122</v>
      </c>
      <c r="E17">
        <v>2020</v>
      </c>
      <c r="F17">
        <v>25</v>
      </c>
      <c r="G17">
        <v>30</v>
      </c>
      <c r="H17">
        <v>38</v>
      </c>
      <c r="I17">
        <v>47</v>
      </c>
      <c r="J17">
        <v>30</v>
      </c>
      <c r="K17">
        <v>43</v>
      </c>
      <c r="L17">
        <v>58</v>
      </c>
      <c r="M17">
        <v>86</v>
      </c>
      <c r="N17">
        <v>79</v>
      </c>
      <c r="O17">
        <v>67</v>
      </c>
      <c r="P17">
        <v>42</v>
      </c>
      <c r="Q17">
        <v>44</v>
      </c>
      <c r="R17">
        <v>29</v>
      </c>
      <c r="S17">
        <v>43</v>
      </c>
      <c r="T17">
        <v>48</v>
      </c>
      <c r="U17">
        <v>66</v>
      </c>
      <c r="V17">
        <v>61</v>
      </c>
      <c r="W17">
        <v>52</v>
      </c>
      <c r="X17">
        <v>89</v>
      </c>
      <c r="Y17">
        <v>40</v>
      </c>
      <c r="Z17">
        <v>56</v>
      </c>
      <c r="AA17">
        <v>91</v>
      </c>
      <c r="AB17">
        <v>87</v>
      </c>
      <c r="AC17">
        <v>75</v>
      </c>
      <c r="AD17">
        <v>63</v>
      </c>
      <c r="AE17">
        <v>36</v>
      </c>
      <c r="AF17">
        <v>26</v>
      </c>
      <c r="AG17">
        <v>29</v>
      </c>
      <c r="AH17">
        <v>28</v>
      </c>
      <c r="AI17">
        <v>39</v>
      </c>
      <c r="AJ17">
        <v>32</v>
      </c>
      <c r="AK17">
        <v>30</v>
      </c>
      <c r="AL17">
        <v>35</v>
      </c>
      <c r="AM17">
        <v>35</v>
      </c>
      <c r="AN17">
        <v>40</v>
      </c>
      <c r="AO17">
        <v>44</v>
      </c>
      <c r="AP17">
        <v>45</v>
      </c>
      <c r="AQ17">
        <v>50</v>
      </c>
      <c r="AR17">
        <v>45</v>
      </c>
      <c r="AS17">
        <v>25</v>
      </c>
      <c r="AT17">
        <v>31</v>
      </c>
      <c r="AU17">
        <v>26</v>
      </c>
      <c r="AV17">
        <v>24</v>
      </c>
      <c r="AW17">
        <v>17</v>
      </c>
      <c r="AX17">
        <v>17</v>
      </c>
      <c r="AY17">
        <v>25</v>
      </c>
      <c r="AZ17">
        <v>31</v>
      </c>
      <c r="BA17">
        <v>31</v>
      </c>
      <c r="BB17">
        <v>25</v>
      </c>
      <c r="BC17">
        <v>28</v>
      </c>
      <c r="BD17">
        <v>17</v>
      </c>
      <c r="BE17">
        <v>14</v>
      </c>
    </row>
    <row r="18" spans="2:57" x14ac:dyDescent="0.3">
      <c r="B18">
        <v>15</v>
      </c>
      <c r="C18" t="s">
        <v>58</v>
      </c>
      <c r="D18" t="s">
        <v>121</v>
      </c>
      <c r="E18">
        <v>2021</v>
      </c>
      <c r="F18">
        <v>29</v>
      </c>
      <c r="G18">
        <v>22</v>
      </c>
      <c r="H18">
        <v>36</v>
      </c>
      <c r="I18">
        <v>47</v>
      </c>
      <c r="J18">
        <v>61</v>
      </c>
      <c r="K18">
        <v>55</v>
      </c>
      <c r="L18">
        <v>69</v>
      </c>
      <c r="M18">
        <v>47</v>
      </c>
      <c r="N18">
        <v>67</v>
      </c>
      <c r="O18">
        <v>69</v>
      </c>
      <c r="P18">
        <v>38</v>
      </c>
      <c r="Q18">
        <v>47</v>
      </c>
      <c r="R18">
        <v>40</v>
      </c>
      <c r="S18">
        <v>53</v>
      </c>
      <c r="T18">
        <v>36</v>
      </c>
      <c r="U18">
        <v>70</v>
      </c>
      <c r="V18">
        <v>65</v>
      </c>
      <c r="W18">
        <v>57</v>
      </c>
      <c r="X18">
        <v>72</v>
      </c>
      <c r="Y18">
        <v>87</v>
      </c>
      <c r="Z18">
        <v>76</v>
      </c>
      <c r="AA18">
        <v>63</v>
      </c>
      <c r="AB18">
        <v>68</v>
      </c>
      <c r="AC18">
        <v>76</v>
      </c>
      <c r="AD18">
        <v>45</v>
      </c>
      <c r="AE18">
        <v>22</v>
      </c>
      <c r="AF18">
        <v>27</v>
      </c>
      <c r="AG18">
        <v>33</v>
      </c>
      <c r="AH18">
        <v>41</v>
      </c>
      <c r="AI18">
        <v>24</v>
      </c>
      <c r="AJ18">
        <v>30</v>
      </c>
      <c r="AK18">
        <v>33</v>
      </c>
      <c r="AL18">
        <v>28</v>
      </c>
      <c r="AM18">
        <v>28</v>
      </c>
      <c r="AN18">
        <v>38</v>
      </c>
      <c r="AO18">
        <v>40</v>
      </c>
      <c r="AP18">
        <v>39</v>
      </c>
      <c r="AQ18">
        <v>54</v>
      </c>
      <c r="AR18">
        <v>26</v>
      </c>
      <c r="AS18">
        <v>25</v>
      </c>
      <c r="AT18">
        <v>31</v>
      </c>
      <c r="AU18">
        <v>30</v>
      </c>
      <c r="AV18">
        <v>23</v>
      </c>
      <c r="AW18">
        <v>16</v>
      </c>
      <c r="AX18">
        <v>23</v>
      </c>
      <c r="AY18">
        <v>14</v>
      </c>
      <c r="AZ18">
        <v>30</v>
      </c>
      <c r="BA18">
        <v>30</v>
      </c>
      <c r="BB18">
        <v>25</v>
      </c>
      <c r="BC18">
        <v>10</v>
      </c>
      <c r="BD18">
        <v>14</v>
      </c>
      <c r="BE18">
        <v>9</v>
      </c>
    </row>
    <row r="19" spans="2:57" x14ac:dyDescent="0.3">
      <c r="B19">
        <v>16</v>
      </c>
      <c r="C19" t="s">
        <v>58</v>
      </c>
      <c r="D19" t="s">
        <v>121</v>
      </c>
      <c r="E19">
        <v>2020</v>
      </c>
      <c r="F19">
        <v>21</v>
      </c>
      <c r="G19">
        <v>42</v>
      </c>
      <c r="H19">
        <v>31</v>
      </c>
      <c r="I19">
        <v>43</v>
      </c>
      <c r="J19">
        <v>50</v>
      </c>
      <c r="K19">
        <v>59</v>
      </c>
      <c r="L19">
        <v>91</v>
      </c>
      <c r="M19">
        <v>78</v>
      </c>
      <c r="N19">
        <v>88</v>
      </c>
      <c r="O19">
        <v>51</v>
      </c>
      <c r="P19">
        <v>54</v>
      </c>
      <c r="Q19">
        <v>39</v>
      </c>
      <c r="R19">
        <v>43</v>
      </c>
      <c r="S19">
        <v>52</v>
      </c>
      <c r="T19">
        <v>37</v>
      </c>
      <c r="U19">
        <v>70</v>
      </c>
      <c r="V19">
        <v>88</v>
      </c>
      <c r="W19">
        <v>68</v>
      </c>
      <c r="X19">
        <v>84</v>
      </c>
      <c r="Y19">
        <v>67</v>
      </c>
      <c r="Z19">
        <v>71</v>
      </c>
      <c r="AA19">
        <v>63</v>
      </c>
      <c r="AB19">
        <v>77</v>
      </c>
      <c r="AC19">
        <v>45</v>
      </c>
      <c r="AD19">
        <v>42</v>
      </c>
      <c r="AE19">
        <v>32</v>
      </c>
      <c r="AF19">
        <v>26</v>
      </c>
      <c r="AG19">
        <v>32</v>
      </c>
      <c r="AH19">
        <v>26</v>
      </c>
      <c r="AI19">
        <v>32</v>
      </c>
      <c r="AJ19">
        <v>24</v>
      </c>
      <c r="AK19">
        <v>24</v>
      </c>
      <c r="AL19">
        <v>29</v>
      </c>
      <c r="AM19">
        <v>35</v>
      </c>
      <c r="AN19">
        <v>28</v>
      </c>
      <c r="AO19">
        <v>37</v>
      </c>
      <c r="AP19">
        <v>52</v>
      </c>
      <c r="AQ19">
        <v>54</v>
      </c>
      <c r="AR19">
        <v>36</v>
      </c>
      <c r="AS19">
        <v>29</v>
      </c>
      <c r="AT19">
        <v>37</v>
      </c>
      <c r="AU19">
        <v>27</v>
      </c>
      <c r="AV19">
        <v>24</v>
      </c>
      <c r="AW19">
        <v>26</v>
      </c>
      <c r="AX19">
        <v>19</v>
      </c>
      <c r="AY19">
        <v>21</v>
      </c>
      <c r="AZ19">
        <v>25</v>
      </c>
      <c r="BA19">
        <v>26</v>
      </c>
      <c r="BB19">
        <v>16</v>
      </c>
      <c r="BC19">
        <v>25</v>
      </c>
      <c r="BD19">
        <v>17</v>
      </c>
      <c r="BE19">
        <v>6</v>
      </c>
    </row>
    <row r="20" spans="2:57" x14ac:dyDescent="0.3">
      <c r="B20">
        <v>17</v>
      </c>
      <c r="C20" t="s">
        <v>20</v>
      </c>
      <c r="D20" t="s">
        <v>122</v>
      </c>
      <c r="E20">
        <v>2021</v>
      </c>
      <c r="F20">
        <v>32</v>
      </c>
      <c r="G20">
        <v>29</v>
      </c>
      <c r="H20">
        <v>39</v>
      </c>
      <c r="I20">
        <v>42</v>
      </c>
      <c r="J20">
        <v>56</v>
      </c>
      <c r="K20">
        <v>44</v>
      </c>
      <c r="L20">
        <v>70</v>
      </c>
      <c r="M20">
        <v>70</v>
      </c>
      <c r="N20">
        <v>87</v>
      </c>
      <c r="O20">
        <v>53</v>
      </c>
      <c r="P20">
        <v>54</v>
      </c>
      <c r="Q20">
        <v>44</v>
      </c>
      <c r="R20">
        <v>48</v>
      </c>
      <c r="S20">
        <v>35</v>
      </c>
      <c r="T20">
        <v>39</v>
      </c>
      <c r="U20">
        <v>73</v>
      </c>
      <c r="V20">
        <v>65</v>
      </c>
      <c r="W20">
        <v>57</v>
      </c>
      <c r="X20">
        <v>63</v>
      </c>
      <c r="Y20">
        <v>58</v>
      </c>
      <c r="Z20">
        <v>52</v>
      </c>
      <c r="AA20">
        <v>61</v>
      </c>
      <c r="AB20">
        <v>56</v>
      </c>
      <c r="AC20">
        <v>47</v>
      </c>
      <c r="AD20">
        <v>38</v>
      </c>
      <c r="AE20">
        <v>36</v>
      </c>
      <c r="AF20">
        <v>32</v>
      </c>
      <c r="AG20">
        <v>36</v>
      </c>
      <c r="AH20">
        <v>29</v>
      </c>
      <c r="AI20">
        <v>24</v>
      </c>
      <c r="AJ20">
        <v>29</v>
      </c>
      <c r="AK20">
        <v>24</v>
      </c>
      <c r="AL20">
        <v>48</v>
      </c>
      <c r="AM20">
        <v>38</v>
      </c>
      <c r="AN20">
        <v>33</v>
      </c>
      <c r="AO20">
        <v>31</v>
      </c>
      <c r="AP20">
        <v>35</v>
      </c>
      <c r="AQ20">
        <v>57</v>
      </c>
      <c r="AR20">
        <v>48</v>
      </c>
      <c r="AS20">
        <v>31</v>
      </c>
      <c r="AT20">
        <v>28</v>
      </c>
      <c r="AU20">
        <v>20</v>
      </c>
      <c r="AV20">
        <v>23</v>
      </c>
      <c r="AW20">
        <v>16</v>
      </c>
      <c r="AX20">
        <v>16</v>
      </c>
      <c r="AY20">
        <v>21</v>
      </c>
      <c r="AZ20">
        <v>32</v>
      </c>
      <c r="BA20">
        <v>29</v>
      </c>
      <c r="BB20">
        <v>28</v>
      </c>
      <c r="BC20">
        <v>20</v>
      </c>
      <c r="BD20">
        <v>15</v>
      </c>
      <c r="BE20">
        <v>8</v>
      </c>
    </row>
    <row r="21" spans="2:57" x14ac:dyDescent="0.3">
      <c r="B21">
        <v>18</v>
      </c>
      <c r="C21" t="s">
        <v>20</v>
      </c>
      <c r="D21" t="s">
        <v>122</v>
      </c>
      <c r="E21">
        <v>2020</v>
      </c>
      <c r="F21">
        <v>25</v>
      </c>
      <c r="G21">
        <v>39</v>
      </c>
      <c r="H21">
        <v>31</v>
      </c>
      <c r="I21">
        <v>43</v>
      </c>
      <c r="J21">
        <v>46</v>
      </c>
      <c r="K21">
        <v>53</v>
      </c>
      <c r="L21">
        <v>51</v>
      </c>
      <c r="M21">
        <v>76</v>
      </c>
      <c r="N21">
        <v>95</v>
      </c>
      <c r="O21">
        <v>73</v>
      </c>
      <c r="P21">
        <v>38</v>
      </c>
      <c r="Q21">
        <v>38</v>
      </c>
      <c r="R21">
        <v>44</v>
      </c>
      <c r="S21">
        <v>64</v>
      </c>
      <c r="T21">
        <v>57</v>
      </c>
      <c r="U21">
        <v>81</v>
      </c>
      <c r="V21">
        <v>61</v>
      </c>
      <c r="W21">
        <v>65</v>
      </c>
      <c r="X21">
        <v>60</v>
      </c>
      <c r="Y21">
        <v>63</v>
      </c>
      <c r="Z21">
        <v>58</v>
      </c>
      <c r="AA21">
        <v>85</v>
      </c>
      <c r="AB21">
        <v>67</v>
      </c>
      <c r="AC21">
        <v>61</v>
      </c>
      <c r="AD21">
        <v>43</v>
      </c>
      <c r="AE21">
        <v>21</v>
      </c>
      <c r="AF21">
        <v>42</v>
      </c>
      <c r="AG21">
        <v>34</v>
      </c>
      <c r="AH21">
        <v>33</v>
      </c>
      <c r="AI21">
        <v>29</v>
      </c>
      <c r="AJ21">
        <v>14</v>
      </c>
      <c r="AK21">
        <v>31</v>
      </c>
      <c r="AL21">
        <v>46</v>
      </c>
      <c r="AM21">
        <v>38</v>
      </c>
      <c r="AN21">
        <v>29</v>
      </c>
      <c r="AO21">
        <v>42</v>
      </c>
      <c r="AP21">
        <v>45</v>
      </c>
      <c r="AQ21">
        <v>71</v>
      </c>
      <c r="AR21">
        <v>56</v>
      </c>
      <c r="AS21">
        <v>27</v>
      </c>
      <c r="AT21">
        <v>30</v>
      </c>
      <c r="AU21">
        <v>25</v>
      </c>
      <c r="AV21">
        <v>24</v>
      </c>
      <c r="AW21">
        <v>13</v>
      </c>
      <c r="AX21">
        <v>17</v>
      </c>
      <c r="AY21">
        <v>15</v>
      </c>
      <c r="AZ21">
        <v>19</v>
      </c>
      <c r="BA21">
        <v>21</v>
      </c>
      <c r="BB21">
        <v>27</v>
      </c>
      <c r="BC21">
        <v>18</v>
      </c>
      <c r="BD21">
        <v>23</v>
      </c>
      <c r="BE21">
        <v>7</v>
      </c>
    </row>
    <row r="22" spans="2:57" x14ac:dyDescent="0.3">
      <c r="B22">
        <v>19</v>
      </c>
      <c r="C22" t="s">
        <v>33</v>
      </c>
      <c r="D22" t="s">
        <v>121</v>
      </c>
      <c r="E22">
        <v>2021</v>
      </c>
      <c r="F22">
        <v>23</v>
      </c>
      <c r="G22">
        <v>24</v>
      </c>
      <c r="H22">
        <v>40</v>
      </c>
      <c r="I22">
        <v>39</v>
      </c>
      <c r="J22">
        <v>54</v>
      </c>
      <c r="K22">
        <v>35</v>
      </c>
      <c r="L22">
        <v>69</v>
      </c>
      <c r="M22">
        <v>82</v>
      </c>
      <c r="N22">
        <v>67</v>
      </c>
      <c r="O22">
        <v>64</v>
      </c>
      <c r="P22">
        <v>60</v>
      </c>
      <c r="Q22">
        <v>44</v>
      </c>
      <c r="R22">
        <v>49</v>
      </c>
      <c r="S22">
        <v>49</v>
      </c>
      <c r="T22">
        <v>52</v>
      </c>
      <c r="U22">
        <v>48</v>
      </c>
      <c r="V22">
        <v>57</v>
      </c>
      <c r="W22">
        <v>47</v>
      </c>
      <c r="X22">
        <v>49</v>
      </c>
      <c r="Y22">
        <v>68</v>
      </c>
      <c r="Z22">
        <v>78</v>
      </c>
      <c r="AA22">
        <v>74</v>
      </c>
      <c r="AB22">
        <v>62</v>
      </c>
      <c r="AC22">
        <v>52</v>
      </c>
      <c r="AD22">
        <v>50</v>
      </c>
      <c r="AE22">
        <v>36</v>
      </c>
      <c r="AF22">
        <v>22</v>
      </c>
      <c r="AG22">
        <v>30</v>
      </c>
      <c r="AH22">
        <v>30</v>
      </c>
      <c r="AI22">
        <v>20</v>
      </c>
      <c r="AJ22">
        <v>26</v>
      </c>
      <c r="AK22">
        <v>34</v>
      </c>
      <c r="AL22">
        <v>34</v>
      </c>
      <c r="AM22">
        <v>38</v>
      </c>
      <c r="AN22">
        <v>37</v>
      </c>
      <c r="AO22">
        <v>24</v>
      </c>
      <c r="AP22">
        <v>33</v>
      </c>
      <c r="AQ22">
        <v>37</v>
      </c>
      <c r="AR22">
        <v>59</v>
      </c>
      <c r="AS22">
        <v>27</v>
      </c>
      <c r="AT22">
        <v>28</v>
      </c>
      <c r="AU22">
        <v>28</v>
      </c>
      <c r="AV22">
        <v>19</v>
      </c>
      <c r="AW22">
        <v>20</v>
      </c>
      <c r="AX22">
        <v>19</v>
      </c>
      <c r="AY22">
        <v>20</v>
      </c>
      <c r="AZ22">
        <v>28</v>
      </c>
      <c r="BA22">
        <v>20</v>
      </c>
      <c r="BB22">
        <v>34</v>
      </c>
      <c r="BC22">
        <v>23</v>
      </c>
      <c r="BD22">
        <v>19</v>
      </c>
      <c r="BE22">
        <v>9</v>
      </c>
    </row>
    <row r="23" spans="2:57" x14ac:dyDescent="0.3">
      <c r="B23">
        <v>20</v>
      </c>
      <c r="C23" t="s">
        <v>33</v>
      </c>
      <c r="D23" t="s">
        <v>121</v>
      </c>
      <c r="E23">
        <v>2020</v>
      </c>
      <c r="F23">
        <v>34</v>
      </c>
      <c r="G23">
        <v>30</v>
      </c>
      <c r="H23">
        <v>39</v>
      </c>
      <c r="I23">
        <v>36</v>
      </c>
      <c r="J23">
        <v>56</v>
      </c>
      <c r="K23">
        <v>52</v>
      </c>
      <c r="L23">
        <v>73</v>
      </c>
      <c r="M23">
        <v>80</v>
      </c>
      <c r="N23">
        <v>70</v>
      </c>
      <c r="O23">
        <v>63</v>
      </c>
      <c r="P23">
        <v>54</v>
      </c>
      <c r="Q23">
        <v>33</v>
      </c>
      <c r="R23">
        <v>43</v>
      </c>
      <c r="S23">
        <v>46</v>
      </c>
      <c r="T23">
        <v>43</v>
      </c>
      <c r="U23">
        <v>48</v>
      </c>
      <c r="V23">
        <v>82</v>
      </c>
      <c r="W23">
        <v>57</v>
      </c>
      <c r="X23">
        <v>56</v>
      </c>
      <c r="Y23">
        <v>52</v>
      </c>
      <c r="Z23">
        <v>63</v>
      </c>
      <c r="AA23">
        <v>66</v>
      </c>
      <c r="AB23">
        <v>44</v>
      </c>
      <c r="AC23">
        <v>45</v>
      </c>
      <c r="AD23">
        <v>65</v>
      </c>
      <c r="AE23">
        <v>24</v>
      </c>
      <c r="AF23">
        <v>51</v>
      </c>
      <c r="AG23">
        <v>37</v>
      </c>
      <c r="AH23">
        <v>24</v>
      </c>
      <c r="AI23">
        <v>27</v>
      </c>
      <c r="AJ23">
        <v>27</v>
      </c>
      <c r="AK23">
        <v>21</v>
      </c>
      <c r="AL23">
        <v>33</v>
      </c>
      <c r="AM23">
        <v>40</v>
      </c>
      <c r="AN23">
        <v>48</v>
      </c>
      <c r="AO23">
        <v>33</v>
      </c>
      <c r="AP23">
        <v>39</v>
      </c>
      <c r="AQ23">
        <v>40</v>
      </c>
      <c r="AR23">
        <v>58</v>
      </c>
      <c r="AS23">
        <v>29</v>
      </c>
      <c r="AT23">
        <v>26</v>
      </c>
      <c r="AU23">
        <v>34</v>
      </c>
      <c r="AV23">
        <v>19</v>
      </c>
      <c r="AW23">
        <v>16</v>
      </c>
      <c r="AX23">
        <v>27</v>
      </c>
      <c r="AY23">
        <v>28</v>
      </c>
      <c r="AZ23">
        <v>25</v>
      </c>
      <c r="BA23">
        <v>23</v>
      </c>
      <c r="BB23">
        <v>23</v>
      </c>
      <c r="BC23">
        <v>22</v>
      </c>
      <c r="BD23">
        <v>19</v>
      </c>
      <c r="BE23">
        <v>13</v>
      </c>
    </row>
    <row r="24" spans="2:57" x14ac:dyDescent="0.3">
      <c r="B24">
        <v>21</v>
      </c>
      <c r="C24" t="s">
        <v>50</v>
      </c>
      <c r="D24" t="s">
        <v>123</v>
      </c>
      <c r="E24">
        <v>2021</v>
      </c>
      <c r="F24">
        <v>23</v>
      </c>
      <c r="G24">
        <v>30</v>
      </c>
      <c r="H24">
        <v>28</v>
      </c>
      <c r="I24">
        <v>46</v>
      </c>
      <c r="J24">
        <v>37</v>
      </c>
      <c r="K24">
        <v>50</v>
      </c>
      <c r="L24">
        <v>46</v>
      </c>
      <c r="M24">
        <v>72</v>
      </c>
      <c r="N24">
        <v>91</v>
      </c>
      <c r="O24">
        <v>63</v>
      </c>
      <c r="P24">
        <v>51</v>
      </c>
      <c r="Q24">
        <v>32</v>
      </c>
      <c r="R24">
        <v>42</v>
      </c>
      <c r="S24">
        <v>55</v>
      </c>
      <c r="T24">
        <v>42</v>
      </c>
      <c r="U24">
        <v>73</v>
      </c>
      <c r="V24">
        <v>72</v>
      </c>
      <c r="W24">
        <v>57</v>
      </c>
      <c r="X24">
        <v>78</v>
      </c>
      <c r="Y24">
        <v>78</v>
      </c>
      <c r="Z24">
        <v>70</v>
      </c>
      <c r="AA24">
        <v>63</v>
      </c>
      <c r="AB24">
        <v>70</v>
      </c>
      <c r="AC24">
        <v>69</v>
      </c>
      <c r="AD24">
        <v>50</v>
      </c>
      <c r="AE24">
        <v>39</v>
      </c>
      <c r="AF24">
        <v>32</v>
      </c>
      <c r="AG24">
        <v>36</v>
      </c>
      <c r="AH24">
        <v>30</v>
      </c>
      <c r="AI24">
        <v>24</v>
      </c>
      <c r="AJ24">
        <v>39</v>
      </c>
      <c r="AK24">
        <v>20</v>
      </c>
      <c r="AL24">
        <v>38</v>
      </c>
      <c r="AM24">
        <v>49</v>
      </c>
      <c r="AN24">
        <v>26</v>
      </c>
      <c r="AO24">
        <v>32</v>
      </c>
      <c r="AP24">
        <v>35</v>
      </c>
      <c r="AQ24">
        <v>30</v>
      </c>
      <c r="AR24">
        <v>45</v>
      </c>
      <c r="AS24">
        <v>21</v>
      </c>
      <c r="AT24">
        <v>23</v>
      </c>
      <c r="AU24">
        <v>28</v>
      </c>
      <c r="AV24">
        <v>24</v>
      </c>
      <c r="AW24">
        <v>22</v>
      </c>
      <c r="AX24">
        <v>14</v>
      </c>
      <c r="AY24">
        <v>25</v>
      </c>
      <c r="AZ24">
        <v>24</v>
      </c>
      <c r="BA24">
        <v>24</v>
      </c>
      <c r="BB24">
        <v>20</v>
      </c>
      <c r="BC24">
        <v>15</v>
      </c>
      <c r="BD24">
        <v>8</v>
      </c>
      <c r="BE24">
        <v>11</v>
      </c>
    </row>
    <row r="25" spans="2:57" x14ac:dyDescent="0.3">
      <c r="B25">
        <v>22</v>
      </c>
      <c r="C25" t="s">
        <v>50</v>
      </c>
      <c r="D25" t="s">
        <v>123</v>
      </c>
      <c r="E25">
        <v>2020</v>
      </c>
      <c r="F25">
        <v>27</v>
      </c>
      <c r="G25">
        <v>24</v>
      </c>
      <c r="H25">
        <v>28</v>
      </c>
      <c r="I25">
        <v>40</v>
      </c>
      <c r="J25">
        <v>63</v>
      </c>
      <c r="K25">
        <v>42</v>
      </c>
      <c r="L25">
        <v>53</v>
      </c>
      <c r="M25">
        <v>60</v>
      </c>
      <c r="N25">
        <v>66</v>
      </c>
      <c r="O25">
        <v>43</v>
      </c>
      <c r="P25">
        <v>43</v>
      </c>
      <c r="Q25">
        <v>40</v>
      </c>
      <c r="R25">
        <v>34</v>
      </c>
      <c r="S25">
        <v>60</v>
      </c>
      <c r="T25">
        <v>47</v>
      </c>
      <c r="U25">
        <v>68</v>
      </c>
      <c r="V25">
        <v>79</v>
      </c>
      <c r="W25">
        <v>65</v>
      </c>
      <c r="X25">
        <v>73</v>
      </c>
      <c r="Y25">
        <v>65</v>
      </c>
      <c r="Z25">
        <v>81</v>
      </c>
      <c r="AA25">
        <v>72</v>
      </c>
      <c r="AB25">
        <v>82</v>
      </c>
      <c r="AC25">
        <v>70</v>
      </c>
      <c r="AD25">
        <v>46</v>
      </c>
      <c r="AE25">
        <v>32</v>
      </c>
      <c r="AF25">
        <v>38</v>
      </c>
      <c r="AG25">
        <v>32</v>
      </c>
      <c r="AH25">
        <v>30</v>
      </c>
      <c r="AI25">
        <v>23</v>
      </c>
      <c r="AJ25">
        <v>28</v>
      </c>
      <c r="AK25">
        <v>30</v>
      </c>
      <c r="AL25">
        <v>40</v>
      </c>
      <c r="AM25">
        <v>40</v>
      </c>
      <c r="AN25">
        <v>32</v>
      </c>
      <c r="AO25">
        <v>23</v>
      </c>
      <c r="AP25">
        <v>50</v>
      </c>
      <c r="AQ25">
        <v>71</v>
      </c>
      <c r="AR25">
        <v>61</v>
      </c>
      <c r="AS25">
        <v>36</v>
      </c>
      <c r="AT25">
        <v>16</v>
      </c>
      <c r="AU25">
        <v>30</v>
      </c>
      <c r="AV25">
        <v>24</v>
      </c>
      <c r="AW25">
        <v>26</v>
      </c>
      <c r="AX25">
        <v>18</v>
      </c>
      <c r="AY25">
        <v>21</v>
      </c>
      <c r="AZ25">
        <v>22</v>
      </c>
      <c r="BA25">
        <v>26</v>
      </c>
      <c r="BB25">
        <v>27</v>
      </c>
      <c r="BC25">
        <v>19</v>
      </c>
      <c r="BD25">
        <v>16</v>
      </c>
      <c r="BE25">
        <v>7</v>
      </c>
    </row>
    <row r="26" spans="2:57" x14ac:dyDescent="0.3">
      <c r="B26">
        <v>23</v>
      </c>
      <c r="C26" t="s">
        <v>40</v>
      </c>
      <c r="D26" t="s">
        <v>122</v>
      </c>
      <c r="E26">
        <v>2021</v>
      </c>
      <c r="F26">
        <v>24</v>
      </c>
      <c r="G26">
        <v>24</v>
      </c>
      <c r="H26">
        <v>38</v>
      </c>
      <c r="I26">
        <v>39</v>
      </c>
      <c r="J26">
        <v>56</v>
      </c>
      <c r="K26">
        <v>57</v>
      </c>
      <c r="L26">
        <v>57</v>
      </c>
      <c r="M26">
        <v>68</v>
      </c>
      <c r="N26">
        <v>74</v>
      </c>
      <c r="O26">
        <v>56</v>
      </c>
      <c r="P26">
        <v>54</v>
      </c>
      <c r="Q26">
        <v>37</v>
      </c>
      <c r="R26">
        <v>31</v>
      </c>
      <c r="S26">
        <v>53</v>
      </c>
      <c r="T26">
        <v>53</v>
      </c>
      <c r="U26">
        <v>53</v>
      </c>
      <c r="V26">
        <v>55</v>
      </c>
      <c r="W26">
        <v>54</v>
      </c>
      <c r="X26">
        <v>98</v>
      </c>
      <c r="Y26">
        <v>70</v>
      </c>
      <c r="Z26">
        <v>76</v>
      </c>
      <c r="AA26">
        <v>69</v>
      </c>
      <c r="AB26">
        <v>76</v>
      </c>
      <c r="AC26">
        <v>59</v>
      </c>
      <c r="AD26">
        <v>34</v>
      </c>
      <c r="AE26">
        <v>27</v>
      </c>
      <c r="AF26">
        <v>37</v>
      </c>
      <c r="AG26">
        <v>32</v>
      </c>
      <c r="AH26">
        <v>35</v>
      </c>
      <c r="AI26">
        <v>29</v>
      </c>
      <c r="AJ26">
        <v>21</v>
      </c>
      <c r="AK26">
        <v>25</v>
      </c>
      <c r="AL26">
        <v>31</v>
      </c>
      <c r="AM26">
        <v>45</v>
      </c>
      <c r="AN26">
        <v>30</v>
      </c>
      <c r="AO26">
        <v>20</v>
      </c>
      <c r="AP26">
        <v>44</v>
      </c>
      <c r="AQ26">
        <v>52</v>
      </c>
      <c r="AR26">
        <v>54</v>
      </c>
      <c r="AS26">
        <v>26</v>
      </c>
      <c r="AT26">
        <v>19</v>
      </c>
      <c r="AU26">
        <v>29</v>
      </c>
      <c r="AV26">
        <v>26</v>
      </c>
      <c r="AW26">
        <v>11</v>
      </c>
      <c r="AX26">
        <v>14</v>
      </c>
      <c r="AY26">
        <v>26</v>
      </c>
      <c r="AZ26">
        <v>31</v>
      </c>
      <c r="BA26">
        <v>20</v>
      </c>
      <c r="BB26">
        <v>19</v>
      </c>
      <c r="BC26">
        <v>20</v>
      </c>
      <c r="BD26">
        <v>15</v>
      </c>
      <c r="BE26">
        <v>14</v>
      </c>
    </row>
    <row r="27" spans="2:57" x14ac:dyDescent="0.3">
      <c r="B27">
        <v>24</v>
      </c>
      <c r="C27" t="s">
        <v>40</v>
      </c>
      <c r="D27" t="s">
        <v>122</v>
      </c>
      <c r="E27">
        <v>2020</v>
      </c>
      <c r="F27">
        <v>21</v>
      </c>
      <c r="G27">
        <v>28</v>
      </c>
      <c r="H27">
        <v>46</v>
      </c>
      <c r="I27">
        <v>40</v>
      </c>
      <c r="J27">
        <v>38</v>
      </c>
      <c r="K27">
        <v>42</v>
      </c>
      <c r="L27">
        <v>48</v>
      </c>
      <c r="M27">
        <v>61</v>
      </c>
      <c r="N27">
        <v>81</v>
      </c>
      <c r="O27">
        <v>64</v>
      </c>
      <c r="P27">
        <v>64</v>
      </c>
      <c r="Q27">
        <v>44</v>
      </c>
      <c r="R27">
        <v>34</v>
      </c>
      <c r="S27">
        <v>44</v>
      </c>
      <c r="T27">
        <v>54</v>
      </c>
      <c r="U27">
        <v>73</v>
      </c>
      <c r="V27">
        <v>85</v>
      </c>
      <c r="W27">
        <v>61</v>
      </c>
      <c r="X27">
        <v>56</v>
      </c>
      <c r="Y27">
        <v>58</v>
      </c>
      <c r="Z27">
        <v>79</v>
      </c>
      <c r="AA27">
        <v>77</v>
      </c>
      <c r="AB27">
        <v>60</v>
      </c>
      <c r="AC27">
        <v>59</v>
      </c>
      <c r="AD27">
        <v>42</v>
      </c>
      <c r="AE27">
        <v>29</v>
      </c>
      <c r="AF27">
        <v>38</v>
      </c>
      <c r="AG27">
        <v>35</v>
      </c>
      <c r="AH27">
        <v>33</v>
      </c>
      <c r="AI27">
        <v>33</v>
      </c>
      <c r="AJ27">
        <v>22</v>
      </c>
      <c r="AK27">
        <v>27</v>
      </c>
      <c r="AL27">
        <v>39</v>
      </c>
      <c r="AM27">
        <v>38</v>
      </c>
      <c r="AN27">
        <v>33</v>
      </c>
      <c r="AO27">
        <v>50</v>
      </c>
      <c r="AP27">
        <v>45</v>
      </c>
      <c r="AQ27">
        <v>64</v>
      </c>
      <c r="AR27">
        <v>50</v>
      </c>
      <c r="AS27">
        <v>18</v>
      </c>
      <c r="AT27">
        <v>44</v>
      </c>
      <c r="AU27">
        <v>18</v>
      </c>
      <c r="AV27">
        <v>23</v>
      </c>
      <c r="AW27">
        <v>10</v>
      </c>
      <c r="AX27">
        <v>15</v>
      </c>
      <c r="AY27">
        <v>24</v>
      </c>
      <c r="AZ27">
        <v>29</v>
      </c>
      <c r="BA27">
        <v>25</v>
      </c>
      <c r="BB27">
        <v>27</v>
      </c>
      <c r="BC27">
        <v>21</v>
      </c>
      <c r="BD27">
        <v>15</v>
      </c>
      <c r="BE27">
        <v>13</v>
      </c>
    </row>
    <row r="28" spans="2:57" x14ac:dyDescent="0.3">
      <c r="B28">
        <v>25</v>
      </c>
      <c r="C28" t="s">
        <v>27</v>
      </c>
      <c r="D28" t="s">
        <v>121</v>
      </c>
      <c r="E28">
        <v>2021</v>
      </c>
      <c r="F28">
        <v>20</v>
      </c>
      <c r="G28">
        <v>29</v>
      </c>
      <c r="H28">
        <v>42</v>
      </c>
      <c r="I28">
        <v>49</v>
      </c>
      <c r="J28">
        <v>33</v>
      </c>
      <c r="K28">
        <v>50</v>
      </c>
      <c r="L28">
        <v>42</v>
      </c>
      <c r="M28">
        <v>59</v>
      </c>
      <c r="N28">
        <v>71</v>
      </c>
      <c r="O28">
        <v>69</v>
      </c>
      <c r="P28">
        <v>37</v>
      </c>
      <c r="Q28">
        <v>59</v>
      </c>
      <c r="R28">
        <v>56</v>
      </c>
      <c r="S28">
        <v>53</v>
      </c>
      <c r="T28">
        <v>44</v>
      </c>
      <c r="U28">
        <v>59</v>
      </c>
      <c r="V28">
        <v>69</v>
      </c>
      <c r="W28">
        <v>64</v>
      </c>
      <c r="X28">
        <v>72</v>
      </c>
      <c r="Y28">
        <v>66</v>
      </c>
      <c r="Z28">
        <v>91</v>
      </c>
      <c r="AA28">
        <v>58</v>
      </c>
      <c r="AB28">
        <v>62</v>
      </c>
      <c r="AC28">
        <v>64</v>
      </c>
      <c r="AD28">
        <v>45</v>
      </c>
      <c r="AE28">
        <v>23</v>
      </c>
      <c r="AF28">
        <v>24</v>
      </c>
      <c r="AG28">
        <v>38</v>
      </c>
      <c r="AH28">
        <v>28</v>
      </c>
      <c r="AI28">
        <v>33</v>
      </c>
      <c r="AJ28">
        <v>24</v>
      </c>
      <c r="AK28">
        <v>24</v>
      </c>
      <c r="AL28">
        <v>32</v>
      </c>
      <c r="AM28">
        <v>42</v>
      </c>
      <c r="AN28">
        <v>24</v>
      </c>
      <c r="AO28">
        <v>33</v>
      </c>
      <c r="AP28">
        <v>46</v>
      </c>
      <c r="AQ28">
        <v>43</v>
      </c>
      <c r="AR28">
        <v>40</v>
      </c>
      <c r="AS28">
        <v>32</v>
      </c>
      <c r="AT28">
        <v>35</v>
      </c>
      <c r="AU28">
        <v>27</v>
      </c>
      <c r="AV28">
        <v>20</v>
      </c>
      <c r="AW28">
        <v>17</v>
      </c>
      <c r="AX28">
        <v>10</v>
      </c>
      <c r="AY28">
        <v>27</v>
      </c>
      <c r="AZ28">
        <v>27</v>
      </c>
      <c r="BA28">
        <v>22</v>
      </c>
      <c r="BB28">
        <v>16</v>
      </c>
      <c r="BC28">
        <v>20</v>
      </c>
      <c r="BD28">
        <v>16</v>
      </c>
      <c r="BE28">
        <v>7</v>
      </c>
    </row>
    <row r="29" spans="2:57" x14ac:dyDescent="0.3">
      <c r="B29">
        <v>26</v>
      </c>
      <c r="C29" t="s">
        <v>27</v>
      </c>
      <c r="D29" t="s">
        <v>121</v>
      </c>
      <c r="E29">
        <v>2020</v>
      </c>
      <c r="F29">
        <v>31</v>
      </c>
      <c r="G29">
        <v>34</v>
      </c>
      <c r="H29">
        <v>39</v>
      </c>
      <c r="I29">
        <v>43</v>
      </c>
      <c r="J29">
        <v>49</v>
      </c>
      <c r="K29">
        <v>49</v>
      </c>
      <c r="L29">
        <v>48</v>
      </c>
      <c r="M29">
        <v>80</v>
      </c>
      <c r="N29">
        <v>70</v>
      </c>
      <c r="O29">
        <v>57</v>
      </c>
      <c r="P29">
        <v>33</v>
      </c>
      <c r="Q29">
        <v>47</v>
      </c>
      <c r="R29">
        <v>43</v>
      </c>
      <c r="S29">
        <v>55</v>
      </c>
      <c r="T29">
        <v>57</v>
      </c>
      <c r="U29">
        <v>44</v>
      </c>
      <c r="V29">
        <v>67</v>
      </c>
      <c r="W29">
        <v>54</v>
      </c>
      <c r="X29">
        <v>81</v>
      </c>
      <c r="Y29">
        <v>65</v>
      </c>
      <c r="Z29">
        <v>71</v>
      </c>
      <c r="AA29">
        <v>72</v>
      </c>
      <c r="AB29">
        <v>97</v>
      </c>
      <c r="AC29">
        <v>67</v>
      </c>
      <c r="AD29">
        <v>44</v>
      </c>
      <c r="AE29">
        <v>28</v>
      </c>
      <c r="AF29">
        <v>25</v>
      </c>
      <c r="AG29">
        <v>27</v>
      </c>
      <c r="AH29">
        <v>26</v>
      </c>
      <c r="AI29">
        <v>23</v>
      </c>
      <c r="AJ29">
        <v>27</v>
      </c>
      <c r="AK29">
        <v>23</v>
      </c>
      <c r="AL29">
        <v>40</v>
      </c>
      <c r="AM29">
        <v>38</v>
      </c>
      <c r="AN29">
        <v>48</v>
      </c>
      <c r="AO29">
        <v>37</v>
      </c>
      <c r="AP29">
        <v>40</v>
      </c>
      <c r="AQ29">
        <v>64</v>
      </c>
      <c r="AR29">
        <v>50</v>
      </c>
      <c r="AS29">
        <v>21</v>
      </c>
      <c r="AT29">
        <v>18</v>
      </c>
      <c r="AU29">
        <v>35</v>
      </c>
      <c r="AV29">
        <v>22</v>
      </c>
      <c r="AW29">
        <v>16</v>
      </c>
      <c r="AX29">
        <v>18</v>
      </c>
      <c r="AY29">
        <v>30</v>
      </c>
      <c r="AZ29">
        <v>29</v>
      </c>
      <c r="BA29">
        <v>17</v>
      </c>
      <c r="BB29">
        <v>23</v>
      </c>
      <c r="BC29">
        <v>21</v>
      </c>
      <c r="BD29">
        <v>16</v>
      </c>
      <c r="BE29">
        <v>11</v>
      </c>
    </row>
    <row r="30" spans="2:57" x14ac:dyDescent="0.3">
      <c r="B30">
        <v>27</v>
      </c>
      <c r="C30" t="s">
        <v>45</v>
      </c>
      <c r="D30" t="s">
        <v>123</v>
      </c>
      <c r="E30">
        <v>2021</v>
      </c>
      <c r="F30">
        <v>24</v>
      </c>
      <c r="G30">
        <v>29</v>
      </c>
      <c r="H30">
        <v>45</v>
      </c>
      <c r="I30">
        <v>33</v>
      </c>
      <c r="J30">
        <v>47</v>
      </c>
      <c r="K30">
        <v>72</v>
      </c>
      <c r="L30">
        <v>46</v>
      </c>
      <c r="M30">
        <v>44</v>
      </c>
      <c r="N30">
        <v>56</v>
      </c>
      <c r="O30">
        <v>49</v>
      </c>
      <c r="P30">
        <v>54</v>
      </c>
      <c r="Q30">
        <v>27</v>
      </c>
      <c r="R30">
        <v>45</v>
      </c>
      <c r="S30">
        <v>37</v>
      </c>
      <c r="T30">
        <v>50</v>
      </c>
      <c r="U30">
        <v>59</v>
      </c>
      <c r="V30">
        <v>59</v>
      </c>
      <c r="W30">
        <v>52</v>
      </c>
      <c r="X30">
        <v>80</v>
      </c>
      <c r="Y30">
        <v>54</v>
      </c>
      <c r="Z30">
        <v>58</v>
      </c>
      <c r="AA30">
        <v>69</v>
      </c>
      <c r="AB30">
        <v>66</v>
      </c>
      <c r="AC30">
        <v>70</v>
      </c>
      <c r="AD30">
        <v>41</v>
      </c>
      <c r="AE30">
        <v>26</v>
      </c>
      <c r="AF30">
        <v>31</v>
      </c>
      <c r="AG30">
        <v>36</v>
      </c>
      <c r="AH30">
        <v>33</v>
      </c>
      <c r="AI30">
        <v>35</v>
      </c>
      <c r="AJ30">
        <v>34</v>
      </c>
      <c r="AK30">
        <v>28</v>
      </c>
      <c r="AL30">
        <v>33</v>
      </c>
      <c r="AM30">
        <v>36</v>
      </c>
      <c r="AN30">
        <v>36</v>
      </c>
      <c r="AO30">
        <v>27</v>
      </c>
      <c r="AP30">
        <v>63</v>
      </c>
      <c r="AQ30">
        <v>45</v>
      </c>
      <c r="AR30">
        <v>39</v>
      </c>
      <c r="AS30">
        <v>24</v>
      </c>
      <c r="AT30">
        <v>22</v>
      </c>
      <c r="AU30">
        <v>24</v>
      </c>
      <c r="AV30">
        <v>19</v>
      </c>
      <c r="AW30">
        <v>18</v>
      </c>
      <c r="AX30">
        <v>17</v>
      </c>
      <c r="AY30">
        <v>32</v>
      </c>
      <c r="AZ30">
        <v>24</v>
      </c>
      <c r="BA30">
        <v>35</v>
      </c>
      <c r="BB30">
        <v>23</v>
      </c>
      <c r="BC30">
        <v>19</v>
      </c>
      <c r="BD30">
        <v>12</v>
      </c>
      <c r="BE30">
        <v>10</v>
      </c>
    </row>
    <row r="31" spans="2:57" x14ac:dyDescent="0.3">
      <c r="B31">
        <v>28</v>
      </c>
      <c r="C31" t="s">
        <v>45</v>
      </c>
      <c r="D31" t="s">
        <v>123</v>
      </c>
      <c r="E31">
        <v>2020</v>
      </c>
      <c r="F31">
        <v>21</v>
      </c>
      <c r="G31">
        <v>40</v>
      </c>
      <c r="H31">
        <v>40</v>
      </c>
      <c r="I31">
        <v>38</v>
      </c>
      <c r="J31">
        <v>38</v>
      </c>
      <c r="K31">
        <v>52</v>
      </c>
      <c r="L31">
        <v>64</v>
      </c>
      <c r="M31">
        <v>73</v>
      </c>
      <c r="N31">
        <v>77</v>
      </c>
      <c r="O31">
        <v>58</v>
      </c>
      <c r="P31">
        <v>50</v>
      </c>
      <c r="Q31">
        <v>31</v>
      </c>
      <c r="R31">
        <v>32</v>
      </c>
      <c r="S31">
        <v>40</v>
      </c>
      <c r="T31">
        <v>56</v>
      </c>
      <c r="U31">
        <v>56</v>
      </c>
      <c r="V31">
        <v>65</v>
      </c>
      <c r="W31">
        <v>73</v>
      </c>
      <c r="X31">
        <v>72</v>
      </c>
      <c r="Y31">
        <v>67</v>
      </c>
      <c r="Z31">
        <v>77</v>
      </c>
      <c r="AA31">
        <v>73</v>
      </c>
      <c r="AB31">
        <v>67</v>
      </c>
      <c r="AC31">
        <v>72</v>
      </c>
      <c r="AD31">
        <v>35</v>
      </c>
      <c r="AE31">
        <v>27</v>
      </c>
      <c r="AF31">
        <v>31</v>
      </c>
      <c r="AG31">
        <v>39</v>
      </c>
      <c r="AH31">
        <v>28</v>
      </c>
      <c r="AI31">
        <v>31</v>
      </c>
      <c r="AJ31">
        <v>23</v>
      </c>
      <c r="AK31">
        <v>27</v>
      </c>
      <c r="AL31">
        <v>42</v>
      </c>
      <c r="AM31">
        <v>48</v>
      </c>
      <c r="AN31">
        <v>23</v>
      </c>
      <c r="AO31">
        <v>39</v>
      </c>
      <c r="AP31">
        <v>31</v>
      </c>
      <c r="AQ31">
        <v>56</v>
      </c>
      <c r="AR31">
        <v>53</v>
      </c>
      <c r="AS31">
        <v>33</v>
      </c>
      <c r="AT31">
        <v>21</v>
      </c>
      <c r="AU31">
        <v>25</v>
      </c>
      <c r="AV31">
        <v>25</v>
      </c>
      <c r="AW31">
        <v>15</v>
      </c>
      <c r="AX31">
        <v>25</v>
      </c>
      <c r="AY31">
        <v>26</v>
      </c>
      <c r="AZ31">
        <v>32</v>
      </c>
      <c r="BA31">
        <v>29</v>
      </c>
      <c r="BB31">
        <v>17</v>
      </c>
      <c r="BC31">
        <v>26</v>
      </c>
      <c r="BD31">
        <v>8</v>
      </c>
      <c r="BE31">
        <v>11</v>
      </c>
    </row>
    <row r="32" spans="2:57" x14ac:dyDescent="0.3">
      <c r="B32">
        <v>29</v>
      </c>
      <c r="C32" t="s">
        <v>55</v>
      </c>
      <c r="D32" t="s">
        <v>122</v>
      </c>
      <c r="E32">
        <v>2021</v>
      </c>
      <c r="F32">
        <v>29</v>
      </c>
      <c r="G32">
        <v>23</v>
      </c>
      <c r="H32">
        <v>35</v>
      </c>
      <c r="I32">
        <v>39</v>
      </c>
      <c r="J32">
        <v>42</v>
      </c>
      <c r="K32">
        <v>55</v>
      </c>
      <c r="L32">
        <v>54</v>
      </c>
      <c r="M32">
        <v>51</v>
      </c>
      <c r="N32">
        <v>76</v>
      </c>
      <c r="O32">
        <v>47</v>
      </c>
      <c r="P32">
        <v>52</v>
      </c>
      <c r="Q32">
        <v>44</v>
      </c>
      <c r="R32">
        <v>33</v>
      </c>
      <c r="S32">
        <v>45</v>
      </c>
      <c r="T32">
        <v>32</v>
      </c>
      <c r="U32">
        <v>43</v>
      </c>
      <c r="V32">
        <v>70</v>
      </c>
      <c r="W32">
        <v>50</v>
      </c>
      <c r="X32">
        <v>70</v>
      </c>
      <c r="Y32">
        <v>58</v>
      </c>
      <c r="Z32">
        <v>87</v>
      </c>
      <c r="AA32">
        <v>63</v>
      </c>
      <c r="AB32">
        <v>62</v>
      </c>
      <c r="AC32">
        <v>50</v>
      </c>
      <c r="AD32">
        <v>41</v>
      </c>
      <c r="AE32">
        <v>32</v>
      </c>
      <c r="AF32">
        <v>30</v>
      </c>
      <c r="AG32">
        <v>31</v>
      </c>
      <c r="AH32">
        <v>28</v>
      </c>
      <c r="AI32">
        <v>24</v>
      </c>
      <c r="AJ32">
        <v>29</v>
      </c>
      <c r="AK32">
        <v>23</v>
      </c>
      <c r="AL32">
        <v>32</v>
      </c>
      <c r="AM32">
        <v>32</v>
      </c>
      <c r="AN32">
        <v>52</v>
      </c>
      <c r="AO32">
        <v>51</v>
      </c>
      <c r="AP32">
        <v>29</v>
      </c>
      <c r="AQ32">
        <v>63</v>
      </c>
      <c r="AR32">
        <v>48</v>
      </c>
      <c r="AS32">
        <v>31</v>
      </c>
      <c r="AT32">
        <v>30</v>
      </c>
      <c r="AU32">
        <v>22</v>
      </c>
      <c r="AV32">
        <v>28</v>
      </c>
      <c r="AW32">
        <v>24</v>
      </c>
      <c r="AX32">
        <v>23</v>
      </c>
      <c r="AY32">
        <v>24</v>
      </c>
      <c r="AZ32">
        <v>25</v>
      </c>
      <c r="BA32">
        <v>14</v>
      </c>
      <c r="BB32">
        <v>20</v>
      </c>
      <c r="BC32">
        <v>25</v>
      </c>
      <c r="BD32">
        <v>16</v>
      </c>
      <c r="BE32">
        <v>11</v>
      </c>
    </row>
    <row r="33" spans="2:57" x14ac:dyDescent="0.3">
      <c r="B33">
        <v>30</v>
      </c>
      <c r="C33" t="s">
        <v>55</v>
      </c>
      <c r="D33" t="s">
        <v>122</v>
      </c>
      <c r="E33">
        <v>2020</v>
      </c>
      <c r="F33">
        <v>19</v>
      </c>
      <c r="G33">
        <v>27</v>
      </c>
      <c r="H33">
        <v>32</v>
      </c>
      <c r="I33">
        <v>53</v>
      </c>
      <c r="J33">
        <v>56</v>
      </c>
      <c r="K33">
        <v>74</v>
      </c>
      <c r="L33">
        <v>69</v>
      </c>
      <c r="M33">
        <v>64</v>
      </c>
      <c r="N33">
        <v>64</v>
      </c>
      <c r="O33">
        <v>52</v>
      </c>
      <c r="P33">
        <v>52</v>
      </c>
      <c r="Q33">
        <v>54</v>
      </c>
      <c r="R33">
        <v>47</v>
      </c>
      <c r="S33">
        <v>43</v>
      </c>
      <c r="T33">
        <v>51</v>
      </c>
      <c r="U33">
        <v>65</v>
      </c>
      <c r="V33">
        <v>52</v>
      </c>
      <c r="W33">
        <v>63</v>
      </c>
      <c r="X33">
        <v>51</v>
      </c>
      <c r="Y33">
        <v>52</v>
      </c>
      <c r="Z33">
        <v>79</v>
      </c>
      <c r="AA33">
        <v>72</v>
      </c>
      <c r="AB33">
        <v>69</v>
      </c>
      <c r="AC33">
        <v>57</v>
      </c>
      <c r="AD33">
        <v>35</v>
      </c>
      <c r="AE33">
        <v>29</v>
      </c>
      <c r="AF33">
        <v>22</v>
      </c>
      <c r="AG33">
        <v>45</v>
      </c>
      <c r="AH33">
        <v>31</v>
      </c>
      <c r="AI33">
        <v>32</v>
      </c>
      <c r="AJ33">
        <v>23</v>
      </c>
      <c r="AK33">
        <v>24</v>
      </c>
      <c r="AL33">
        <v>31</v>
      </c>
      <c r="AM33">
        <v>37</v>
      </c>
      <c r="AN33">
        <v>38</v>
      </c>
      <c r="AO33">
        <v>37</v>
      </c>
      <c r="AP33">
        <v>26</v>
      </c>
      <c r="AQ33">
        <v>48</v>
      </c>
      <c r="AR33">
        <v>58</v>
      </c>
      <c r="AS33">
        <v>27</v>
      </c>
      <c r="AT33">
        <v>35</v>
      </c>
      <c r="AU33">
        <v>31</v>
      </c>
      <c r="AV33">
        <v>27</v>
      </c>
      <c r="AW33">
        <v>17</v>
      </c>
      <c r="AX33">
        <v>16</v>
      </c>
      <c r="AY33">
        <v>23</v>
      </c>
      <c r="AZ33">
        <v>24</v>
      </c>
      <c r="BA33">
        <v>23</v>
      </c>
      <c r="BB33">
        <v>30</v>
      </c>
      <c r="BC33">
        <v>15</v>
      </c>
      <c r="BD33">
        <v>17</v>
      </c>
      <c r="BE33">
        <v>12</v>
      </c>
    </row>
    <row r="34" spans="2:57" x14ac:dyDescent="0.3">
      <c r="B34">
        <v>31</v>
      </c>
      <c r="C34" t="s">
        <v>20</v>
      </c>
      <c r="D34" t="s">
        <v>121</v>
      </c>
      <c r="E34">
        <v>2021</v>
      </c>
      <c r="F34">
        <v>23</v>
      </c>
      <c r="G34">
        <v>34</v>
      </c>
      <c r="H34">
        <v>49</v>
      </c>
      <c r="I34">
        <v>34</v>
      </c>
      <c r="J34">
        <v>44</v>
      </c>
      <c r="K34">
        <v>42</v>
      </c>
      <c r="L34">
        <v>61</v>
      </c>
      <c r="M34">
        <v>77</v>
      </c>
      <c r="N34">
        <v>65</v>
      </c>
      <c r="O34">
        <v>50</v>
      </c>
      <c r="P34">
        <v>37</v>
      </c>
      <c r="Q34">
        <v>38</v>
      </c>
      <c r="R34">
        <v>45</v>
      </c>
      <c r="S34">
        <v>45</v>
      </c>
      <c r="T34">
        <v>45</v>
      </c>
      <c r="U34">
        <v>73</v>
      </c>
      <c r="V34">
        <v>72</v>
      </c>
      <c r="W34">
        <v>76</v>
      </c>
      <c r="X34">
        <v>74</v>
      </c>
      <c r="Y34">
        <v>78</v>
      </c>
      <c r="Z34">
        <v>56</v>
      </c>
      <c r="AA34">
        <v>40</v>
      </c>
      <c r="AB34">
        <v>70</v>
      </c>
      <c r="AC34">
        <v>42</v>
      </c>
      <c r="AD34">
        <v>45</v>
      </c>
      <c r="AE34">
        <v>23</v>
      </c>
      <c r="AF34">
        <v>26</v>
      </c>
      <c r="AG34">
        <v>25</v>
      </c>
      <c r="AH34">
        <v>29</v>
      </c>
      <c r="AI34">
        <v>28</v>
      </c>
      <c r="AJ34">
        <v>29</v>
      </c>
      <c r="AK34">
        <v>31</v>
      </c>
      <c r="AL34">
        <v>38</v>
      </c>
      <c r="AM34">
        <v>28</v>
      </c>
      <c r="AN34">
        <v>21</v>
      </c>
      <c r="AO34">
        <v>42</v>
      </c>
      <c r="AP34">
        <v>43</v>
      </c>
      <c r="AQ34">
        <v>54</v>
      </c>
      <c r="AR34">
        <v>37</v>
      </c>
      <c r="AS34">
        <v>22</v>
      </c>
      <c r="AT34">
        <v>31</v>
      </c>
      <c r="AU34">
        <v>23</v>
      </c>
      <c r="AV34">
        <v>22</v>
      </c>
      <c r="AW34">
        <v>21</v>
      </c>
      <c r="AX34">
        <v>24</v>
      </c>
      <c r="AY34">
        <v>15</v>
      </c>
      <c r="AZ34">
        <v>25</v>
      </c>
      <c r="BA34">
        <v>26</v>
      </c>
      <c r="BB34">
        <v>27</v>
      </c>
      <c r="BC34">
        <v>17</v>
      </c>
      <c r="BD34">
        <v>12</v>
      </c>
      <c r="BE34">
        <v>14</v>
      </c>
    </row>
    <row r="35" spans="2:57" x14ac:dyDescent="0.3">
      <c r="B35">
        <v>32</v>
      </c>
      <c r="C35" t="s">
        <v>20</v>
      </c>
      <c r="D35" t="s">
        <v>121</v>
      </c>
      <c r="E35">
        <v>2020</v>
      </c>
      <c r="F35">
        <v>28</v>
      </c>
      <c r="G35">
        <v>39</v>
      </c>
      <c r="H35">
        <v>22</v>
      </c>
      <c r="I35">
        <v>39</v>
      </c>
      <c r="J35">
        <v>43</v>
      </c>
      <c r="K35">
        <v>50</v>
      </c>
      <c r="L35">
        <v>65</v>
      </c>
      <c r="M35">
        <v>61</v>
      </c>
      <c r="N35">
        <v>50</v>
      </c>
      <c r="O35">
        <v>57</v>
      </c>
      <c r="P35">
        <v>49</v>
      </c>
      <c r="Q35">
        <v>34</v>
      </c>
      <c r="R35">
        <v>49</v>
      </c>
      <c r="S35">
        <v>51</v>
      </c>
      <c r="T35">
        <v>25</v>
      </c>
      <c r="U35">
        <v>65</v>
      </c>
      <c r="V35">
        <v>72</v>
      </c>
      <c r="W35">
        <v>56</v>
      </c>
      <c r="X35">
        <v>77</v>
      </c>
      <c r="Y35">
        <v>73</v>
      </c>
      <c r="Z35">
        <v>103</v>
      </c>
      <c r="AA35">
        <v>54</v>
      </c>
      <c r="AB35">
        <v>58</v>
      </c>
      <c r="AC35">
        <v>56</v>
      </c>
      <c r="AD35">
        <v>35</v>
      </c>
      <c r="AE35">
        <v>30</v>
      </c>
      <c r="AF35">
        <v>23</v>
      </c>
      <c r="AG35">
        <v>39</v>
      </c>
      <c r="AH35">
        <v>29</v>
      </c>
      <c r="AI35">
        <v>27</v>
      </c>
      <c r="AJ35">
        <v>27</v>
      </c>
      <c r="AK35">
        <v>22</v>
      </c>
      <c r="AL35">
        <v>60</v>
      </c>
      <c r="AM35">
        <v>44</v>
      </c>
      <c r="AN35">
        <v>35</v>
      </c>
      <c r="AO35">
        <v>47</v>
      </c>
      <c r="AP35">
        <v>39</v>
      </c>
      <c r="AQ35">
        <v>57</v>
      </c>
      <c r="AR35">
        <v>40</v>
      </c>
      <c r="AS35">
        <v>21</v>
      </c>
      <c r="AT35">
        <v>19</v>
      </c>
      <c r="AU35">
        <v>29</v>
      </c>
      <c r="AV35">
        <v>21</v>
      </c>
      <c r="AW35">
        <v>17</v>
      </c>
      <c r="AX35">
        <v>25</v>
      </c>
      <c r="AY35">
        <v>21</v>
      </c>
      <c r="AZ35">
        <v>24</v>
      </c>
      <c r="BA35">
        <v>28</v>
      </c>
      <c r="BB35">
        <v>22</v>
      </c>
      <c r="BC35">
        <v>29</v>
      </c>
      <c r="BD35">
        <v>19</v>
      </c>
      <c r="BE35">
        <v>11</v>
      </c>
    </row>
    <row r="36" spans="2:57" x14ac:dyDescent="0.3">
      <c r="B36">
        <v>33</v>
      </c>
      <c r="C36" t="s">
        <v>58</v>
      </c>
      <c r="D36" t="s">
        <v>123</v>
      </c>
      <c r="E36">
        <v>2021</v>
      </c>
      <c r="F36">
        <v>27</v>
      </c>
      <c r="G36">
        <v>29</v>
      </c>
      <c r="H36">
        <v>39</v>
      </c>
      <c r="I36">
        <v>50</v>
      </c>
      <c r="J36">
        <v>47</v>
      </c>
      <c r="K36">
        <v>55</v>
      </c>
      <c r="L36">
        <v>42</v>
      </c>
      <c r="M36">
        <v>77</v>
      </c>
      <c r="N36">
        <v>63</v>
      </c>
      <c r="O36">
        <v>52</v>
      </c>
      <c r="P36">
        <v>61</v>
      </c>
      <c r="Q36">
        <v>55</v>
      </c>
      <c r="R36">
        <v>39</v>
      </c>
      <c r="S36">
        <v>36</v>
      </c>
      <c r="T36">
        <v>35</v>
      </c>
      <c r="U36">
        <v>68</v>
      </c>
      <c r="V36">
        <v>54</v>
      </c>
      <c r="W36">
        <v>54</v>
      </c>
      <c r="X36">
        <v>70</v>
      </c>
      <c r="Y36">
        <v>62</v>
      </c>
      <c r="Z36">
        <v>70</v>
      </c>
      <c r="AA36">
        <v>70</v>
      </c>
      <c r="AB36">
        <v>60</v>
      </c>
      <c r="AC36">
        <v>42</v>
      </c>
      <c r="AD36">
        <v>47</v>
      </c>
      <c r="AE36">
        <v>28</v>
      </c>
      <c r="AF36">
        <v>28</v>
      </c>
      <c r="AG36">
        <v>26</v>
      </c>
      <c r="AH36">
        <v>25</v>
      </c>
      <c r="AI36">
        <v>26</v>
      </c>
      <c r="AJ36">
        <v>22</v>
      </c>
      <c r="AK36">
        <v>17</v>
      </c>
      <c r="AL36">
        <v>28</v>
      </c>
      <c r="AM36">
        <v>32</v>
      </c>
      <c r="AN36">
        <v>40</v>
      </c>
      <c r="AO36">
        <v>32</v>
      </c>
      <c r="AP36">
        <v>46</v>
      </c>
      <c r="AQ36">
        <v>68</v>
      </c>
      <c r="AR36">
        <v>81</v>
      </c>
      <c r="AS36">
        <v>30</v>
      </c>
      <c r="AT36">
        <v>22</v>
      </c>
      <c r="AU36">
        <v>22</v>
      </c>
      <c r="AV36">
        <v>15</v>
      </c>
      <c r="AW36">
        <v>13</v>
      </c>
      <c r="AX36">
        <v>18</v>
      </c>
      <c r="AY36">
        <v>25</v>
      </c>
      <c r="AZ36">
        <v>26</v>
      </c>
      <c r="BA36">
        <v>25</v>
      </c>
      <c r="BB36">
        <v>27</v>
      </c>
      <c r="BC36">
        <v>23</v>
      </c>
      <c r="BD36">
        <v>10</v>
      </c>
      <c r="BE36">
        <v>8</v>
      </c>
    </row>
    <row r="37" spans="2:57" x14ac:dyDescent="0.3">
      <c r="B37">
        <v>34</v>
      </c>
      <c r="C37" t="s">
        <v>58</v>
      </c>
      <c r="D37" t="s">
        <v>123</v>
      </c>
      <c r="E37">
        <v>2020</v>
      </c>
      <c r="F37">
        <v>27</v>
      </c>
      <c r="G37">
        <v>33</v>
      </c>
      <c r="H37">
        <v>29</v>
      </c>
      <c r="I37">
        <v>48</v>
      </c>
      <c r="J37">
        <v>38</v>
      </c>
      <c r="K37">
        <v>53</v>
      </c>
      <c r="L37">
        <v>61</v>
      </c>
      <c r="M37">
        <v>78</v>
      </c>
      <c r="N37">
        <v>56</v>
      </c>
      <c r="O37">
        <v>48</v>
      </c>
      <c r="P37">
        <v>71</v>
      </c>
      <c r="Q37">
        <v>43</v>
      </c>
      <c r="R37">
        <v>43</v>
      </c>
      <c r="S37">
        <v>44</v>
      </c>
      <c r="T37">
        <v>37</v>
      </c>
      <c r="U37">
        <v>73</v>
      </c>
      <c r="V37">
        <v>72</v>
      </c>
      <c r="W37">
        <v>57</v>
      </c>
      <c r="X37">
        <v>98</v>
      </c>
      <c r="Y37">
        <v>77</v>
      </c>
      <c r="Z37">
        <v>58</v>
      </c>
      <c r="AA37">
        <v>63</v>
      </c>
      <c r="AB37">
        <v>87</v>
      </c>
      <c r="AC37">
        <v>59</v>
      </c>
      <c r="AD37">
        <v>49</v>
      </c>
      <c r="AE37">
        <v>30</v>
      </c>
      <c r="AF37">
        <v>31</v>
      </c>
      <c r="AG37">
        <v>34</v>
      </c>
      <c r="AH37">
        <v>28</v>
      </c>
      <c r="AI37">
        <v>23</v>
      </c>
      <c r="AJ37">
        <v>27</v>
      </c>
      <c r="AK37">
        <v>25</v>
      </c>
      <c r="AL37">
        <v>45</v>
      </c>
      <c r="AM37">
        <v>45</v>
      </c>
      <c r="AN37">
        <v>33</v>
      </c>
      <c r="AO37">
        <v>31</v>
      </c>
      <c r="AP37">
        <v>30</v>
      </c>
      <c r="AQ37">
        <v>52</v>
      </c>
      <c r="AR37">
        <v>38</v>
      </c>
      <c r="AS37">
        <v>26</v>
      </c>
      <c r="AT37">
        <v>31</v>
      </c>
      <c r="AU37">
        <v>27</v>
      </c>
      <c r="AV37">
        <v>17</v>
      </c>
      <c r="AW37">
        <v>17</v>
      </c>
      <c r="AX37">
        <v>19</v>
      </c>
      <c r="AY37">
        <v>23</v>
      </c>
      <c r="AZ37">
        <v>16</v>
      </c>
      <c r="BA37">
        <v>27</v>
      </c>
      <c r="BB37">
        <v>22</v>
      </c>
      <c r="BC37">
        <v>17</v>
      </c>
      <c r="BD37">
        <v>16</v>
      </c>
      <c r="BE37">
        <v>8</v>
      </c>
    </row>
    <row r="38" spans="2:57" x14ac:dyDescent="0.3">
      <c r="B38">
        <v>35</v>
      </c>
      <c r="C38" t="s">
        <v>40</v>
      </c>
      <c r="D38" t="s">
        <v>121</v>
      </c>
      <c r="E38">
        <v>2021</v>
      </c>
      <c r="F38">
        <v>26</v>
      </c>
      <c r="G38">
        <v>26</v>
      </c>
      <c r="H38">
        <v>41</v>
      </c>
      <c r="I38">
        <v>46</v>
      </c>
      <c r="J38">
        <v>35</v>
      </c>
      <c r="K38">
        <v>34</v>
      </c>
      <c r="L38">
        <v>59</v>
      </c>
      <c r="M38">
        <v>73</v>
      </c>
      <c r="N38">
        <v>78</v>
      </c>
      <c r="O38">
        <v>44</v>
      </c>
      <c r="P38">
        <v>60</v>
      </c>
      <c r="Q38">
        <v>56</v>
      </c>
      <c r="R38">
        <v>28</v>
      </c>
      <c r="S38">
        <v>39</v>
      </c>
      <c r="T38">
        <v>41</v>
      </c>
      <c r="U38">
        <v>57</v>
      </c>
      <c r="V38">
        <v>67</v>
      </c>
      <c r="W38">
        <v>50</v>
      </c>
      <c r="X38">
        <v>67</v>
      </c>
      <c r="Y38">
        <v>64</v>
      </c>
      <c r="Z38">
        <v>78</v>
      </c>
      <c r="AA38">
        <v>65</v>
      </c>
      <c r="AB38">
        <v>42</v>
      </c>
      <c r="AC38">
        <v>52</v>
      </c>
      <c r="AD38">
        <v>55</v>
      </c>
      <c r="AE38">
        <v>31</v>
      </c>
      <c r="AF38">
        <v>31</v>
      </c>
      <c r="AG38">
        <v>28</v>
      </c>
      <c r="AH38">
        <v>29</v>
      </c>
      <c r="AI38">
        <v>23</v>
      </c>
      <c r="AJ38">
        <v>21</v>
      </c>
      <c r="AK38">
        <v>41</v>
      </c>
      <c r="AL38">
        <v>34</v>
      </c>
      <c r="AM38">
        <v>32</v>
      </c>
      <c r="AN38">
        <v>40</v>
      </c>
      <c r="AO38">
        <v>25</v>
      </c>
      <c r="AP38">
        <v>43</v>
      </c>
      <c r="AQ38">
        <v>54</v>
      </c>
      <c r="AR38">
        <v>53</v>
      </c>
      <c r="AS38">
        <v>21</v>
      </c>
      <c r="AT38">
        <v>19</v>
      </c>
      <c r="AU38">
        <v>22</v>
      </c>
      <c r="AV38">
        <v>23</v>
      </c>
      <c r="AW38">
        <v>17</v>
      </c>
      <c r="AX38">
        <v>16</v>
      </c>
      <c r="AY38">
        <v>25</v>
      </c>
      <c r="AZ38">
        <v>28</v>
      </c>
      <c r="BA38">
        <v>18</v>
      </c>
      <c r="BB38">
        <v>22</v>
      </c>
      <c r="BC38">
        <v>30</v>
      </c>
      <c r="BD38">
        <v>11</v>
      </c>
      <c r="BE38">
        <v>12</v>
      </c>
    </row>
    <row r="39" spans="2:57" x14ac:dyDescent="0.3">
      <c r="B39">
        <v>36</v>
      </c>
      <c r="C39" t="s">
        <v>40</v>
      </c>
      <c r="D39" t="s">
        <v>121</v>
      </c>
      <c r="E39">
        <v>2020</v>
      </c>
      <c r="F39">
        <v>27</v>
      </c>
      <c r="G39">
        <v>26</v>
      </c>
      <c r="H39">
        <v>40</v>
      </c>
      <c r="I39">
        <v>36</v>
      </c>
      <c r="J39">
        <v>40</v>
      </c>
      <c r="K39">
        <v>44</v>
      </c>
      <c r="L39">
        <v>61</v>
      </c>
      <c r="M39">
        <v>76</v>
      </c>
      <c r="N39">
        <v>77</v>
      </c>
      <c r="O39">
        <v>70</v>
      </c>
      <c r="P39">
        <v>59</v>
      </c>
      <c r="Q39">
        <v>47</v>
      </c>
      <c r="R39">
        <v>38</v>
      </c>
      <c r="S39">
        <v>46</v>
      </c>
      <c r="T39">
        <v>48</v>
      </c>
      <c r="U39">
        <v>61</v>
      </c>
      <c r="V39">
        <v>54</v>
      </c>
      <c r="W39">
        <v>61</v>
      </c>
      <c r="X39">
        <v>84</v>
      </c>
      <c r="Y39">
        <v>77</v>
      </c>
      <c r="Z39">
        <v>73</v>
      </c>
      <c r="AA39">
        <v>77</v>
      </c>
      <c r="AB39">
        <v>67</v>
      </c>
      <c r="AC39">
        <v>67</v>
      </c>
      <c r="AD39">
        <v>46</v>
      </c>
      <c r="AE39">
        <v>46</v>
      </c>
      <c r="AF39">
        <v>25</v>
      </c>
      <c r="AG39">
        <v>29</v>
      </c>
      <c r="AH39">
        <v>30</v>
      </c>
      <c r="AI39">
        <v>30</v>
      </c>
      <c r="AJ39">
        <v>22</v>
      </c>
      <c r="AK39">
        <v>17</v>
      </c>
      <c r="AL39">
        <v>44</v>
      </c>
      <c r="AM39">
        <v>23</v>
      </c>
      <c r="AN39">
        <v>42</v>
      </c>
      <c r="AO39">
        <v>28</v>
      </c>
      <c r="AP39">
        <v>27</v>
      </c>
      <c r="AQ39">
        <v>52</v>
      </c>
      <c r="AR39">
        <v>44</v>
      </c>
      <c r="AS39">
        <v>33</v>
      </c>
      <c r="AT39">
        <v>16</v>
      </c>
      <c r="AU39">
        <v>31</v>
      </c>
      <c r="AV39">
        <v>12</v>
      </c>
      <c r="AW39">
        <v>19</v>
      </c>
      <c r="AX39">
        <v>12</v>
      </c>
      <c r="AY39">
        <v>25</v>
      </c>
      <c r="AZ39">
        <v>25</v>
      </c>
      <c r="BA39">
        <v>27</v>
      </c>
      <c r="BB39">
        <v>25</v>
      </c>
      <c r="BC39">
        <v>18</v>
      </c>
      <c r="BD39">
        <v>16</v>
      </c>
      <c r="BE39">
        <v>8</v>
      </c>
    </row>
    <row r="40" spans="2:57" x14ac:dyDescent="0.3">
      <c r="B40">
        <v>37</v>
      </c>
      <c r="C40" t="s">
        <v>33</v>
      </c>
      <c r="D40" t="s">
        <v>123</v>
      </c>
      <c r="E40">
        <v>2021</v>
      </c>
      <c r="F40">
        <v>19</v>
      </c>
      <c r="G40">
        <v>32</v>
      </c>
      <c r="H40">
        <v>41</v>
      </c>
      <c r="I40">
        <v>55</v>
      </c>
      <c r="J40">
        <v>21</v>
      </c>
      <c r="K40">
        <v>45</v>
      </c>
      <c r="L40">
        <v>62</v>
      </c>
      <c r="M40">
        <v>65</v>
      </c>
      <c r="N40">
        <v>61</v>
      </c>
      <c r="O40">
        <v>46</v>
      </c>
      <c r="P40">
        <v>52</v>
      </c>
      <c r="Q40">
        <v>24</v>
      </c>
      <c r="R40">
        <v>45</v>
      </c>
      <c r="S40">
        <v>52</v>
      </c>
      <c r="T40">
        <v>50</v>
      </c>
      <c r="U40">
        <v>59</v>
      </c>
      <c r="V40">
        <v>57</v>
      </c>
      <c r="W40">
        <v>54</v>
      </c>
      <c r="X40">
        <v>74</v>
      </c>
      <c r="Y40">
        <v>58</v>
      </c>
      <c r="Z40">
        <v>78</v>
      </c>
      <c r="AA40">
        <v>65</v>
      </c>
      <c r="AB40">
        <v>60</v>
      </c>
      <c r="AC40">
        <v>55</v>
      </c>
      <c r="AD40">
        <v>40</v>
      </c>
      <c r="AE40">
        <v>28</v>
      </c>
      <c r="AF40">
        <v>26</v>
      </c>
      <c r="AG40">
        <v>36</v>
      </c>
      <c r="AH40">
        <v>24</v>
      </c>
      <c r="AI40">
        <v>29</v>
      </c>
      <c r="AJ40">
        <v>23</v>
      </c>
      <c r="AK40">
        <v>28</v>
      </c>
      <c r="AL40">
        <v>40</v>
      </c>
      <c r="AM40">
        <v>34</v>
      </c>
      <c r="AN40">
        <v>36</v>
      </c>
      <c r="AO40">
        <v>38</v>
      </c>
      <c r="AP40">
        <v>34</v>
      </c>
      <c r="AQ40">
        <v>54</v>
      </c>
      <c r="AR40">
        <v>48</v>
      </c>
      <c r="AS40">
        <v>23</v>
      </c>
      <c r="AT40">
        <v>25</v>
      </c>
      <c r="AU40">
        <v>23</v>
      </c>
      <c r="AV40">
        <v>17</v>
      </c>
      <c r="AW40">
        <v>15</v>
      </c>
      <c r="AX40">
        <v>19</v>
      </c>
      <c r="AY40">
        <v>20</v>
      </c>
      <c r="AZ40">
        <v>23</v>
      </c>
      <c r="BA40">
        <v>27</v>
      </c>
      <c r="BB40">
        <v>24</v>
      </c>
      <c r="BC40">
        <v>20</v>
      </c>
      <c r="BD40">
        <v>14</v>
      </c>
      <c r="BE40">
        <v>9</v>
      </c>
    </row>
    <row r="41" spans="2:57" x14ac:dyDescent="0.3">
      <c r="B41">
        <v>38</v>
      </c>
      <c r="C41" t="s">
        <v>33</v>
      </c>
      <c r="D41" t="s">
        <v>123</v>
      </c>
      <c r="E41">
        <v>2020</v>
      </c>
      <c r="F41">
        <v>27</v>
      </c>
      <c r="G41">
        <v>33</v>
      </c>
      <c r="H41">
        <v>31</v>
      </c>
      <c r="I41">
        <v>26</v>
      </c>
      <c r="J41">
        <v>46</v>
      </c>
      <c r="K41">
        <v>63</v>
      </c>
      <c r="L41">
        <v>65</v>
      </c>
      <c r="M41">
        <v>61</v>
      </c>
      <c r="N41">
        <v>64</v>
      </c>
      <c r="O41">
        <v>58</v>
      </c>
      <c r="P41">
        <v>50</v>
      </c>
      <c r="Q41">
        <v>54</v>
      </c>
      <c r="R41">
        <v>42</v>
      </c>
      <c r="S41">
        <v>43</v>
      </c>
      <c r="T41">
        <v>57</v>
      </c>
      <c r="U41">
        <v>68</v>
      </c>
      <c r="V41">
        <v>72</v>
      </c>
      <c r="W41">
        <v>75</v>
      </c>
      <c r="X41">
        <v>54</v>
      </c>
      <c r="Y41">
        <v>67</v>
      </c>
      <c r="Z41">
        <v>79</v>
      </c>
      <c r="AA41">
        <v>47</v>
      </c>
      <c r="AB41">
        <v>65</v>
      </c>
      <c r="AC41">
        <v>54</v>
      </c>
      <c r="AD41">
        <v>33</v>
      </c>
      <c r="AE41">
        <v>25</v>
      </c>
      <c r="AF41">
        <v>26</v>
      </c>
      <c r="AG41">
        <v>35</v>
      </c>
      <c r="AH41">
        <v>23</v>
      </c>
      <c r="AI41">
        <v>25</v>
      </c>
      <c r="AJ41">
        <v>16</v>
      </c>
      <c r="AK41">
        <v>28</v>
      </c>
      <c r="AL41">
        <v>27</v>
      </c>
      <c r="AM41">
        <v>23</v>
      </c>
      <c r="AN41">
        <v>46</v>
      </c>
      <c r="AO41">
        <v>34</v>
      </c>
      <c r="AP41">
        <v>50</v>
      </c>
      <c r="AQ41">
        <v>50</v>
      </c>
      <c r="AR41">
        <v>36</v>
      </c>
      <c r="AS41">
        <v>27</v>
      </c>
      <c r="AT41">
        <v>37</v>
      </c>
      <c r="AU41">
        <v>25</v>
      </c>
      <c r="AV41">
        <v>21</v>
      </c>
      <c r="AW41">
        <v>17</v>
      </c>
      <c r="AX41">
        <v>16</v>
      </c>
      <c r="AY41">
        <v>23</v>
      </c>
      <c r="AZ41">
        <v>16</v>
      </c>
      <c r="BA41">
        <v>29</v>
      </c>
      <c r="BB41">
        <v>18</v>
      </c>
      <c r="BC41">
        <v>24</v>
      </c>
      <c r="BD41">
        <v>15</v>
      </c>
      <c r="BE41">
        <v>12</v>
      </c>
    </row>
    <row r="42" spans="2:57" x14ac:dyDescent="0.3">
      <c r="B42">
        <v>39</v>
      </c>
      <c r="C42" t="s">
        <v>50</v>
      </c>
      <c r="D42" t="s">
        <v>124</v>
      </c>
      <c r="E42">
        <v>2021</v>
      </c>
      <c r="F42">
        <v>20</v>
      </c>
      <c r="G42">
        <v>24</v>
      </c>
      <c r="H42">
        <v>32</v>
      </c>
      <c r="I42">
        <v>35</v>
      </c>
      <c r="J42">
        <v>24</v>
      </c>
      <c r="K42">
        <v>47</v>
      </c>
      <c r="L42">
        <v>69</v>
      </c>
      <c r="M42">
        <v>51</v>
      </c>
      <c r="N42">
        <v>44</v>
      </c>
      <c r="O42">
        <v>49</v>
      </c>
      <c r="P42">
        <v>64</v>
      </c>
      <c r="Q42">
        <v>49</v>
      </c>
      <c r="R42">
        <v>38</v>
      </c>
      <c r="S42">
        <v>50</v>
      </c>
      <c r="T42">
        <v>41</v>
      </c>
      <c r="U42">
        <v>56</v>
      </c>
      <c r="V42">
        <v>52</v>
      </c>
      <c r="W42">
        <v>54</v>
      </c>
      <c r="X42">
        <v>87</v>
      </c>
      <c r="Y42">
        <v>50</v>
      </c>
      <c r="Z42">
        <v>66</v>
      </c>
      <c r="AA42">
        <v>54</v>
      </c>
      <c r="AB42">
        <v>70</v>
      </c>
      <c r="AC42">
        <v>52</v>
      </c>
      <c r="AD42">
        <v>48</v>
      </c>
      <c r="AE42">
        <v>24</v>
      </c>
      <c r="AF42">
        <v>22</v>
      </c>
      <c r="AG42">
        <v>32</v>
      </c>
      <c r="AH42">
        <v>30</v>
      </c>
      <c r="AI42">
        <v>30</v>
      </c>
      <c r="AJ42">
        <v>17</v>
      </c>
      <c r="AK42">
        <v>23</v>
      </c>
      <c r="AL42">
        <v>40</v>
      </c>
      <c r="AM42">
        <v>31</v>
      </c>
      <c r="AN42">
        <v>45</v>
      </c>
      <c r="AO42">
        <v>38</v>
      </c>
      <c r="AP42">
        <v>34</v>
      </c>
      <c r="AQ42">
        <v>39</v>
      </c>
      <c r="AR42">
        <v>42</v>
      </c>
      <c r="AS42">
        <v>30</v>
      </c>
      <c r="AT42">
        <v>32</v>
      </c>
      <c r="AU42">
        <v>25</v>
      </c>
      <c r="AV42">
        <v>23</v>
      </c>
      <c r="AW42">
        <v>15</v>
      </c>
      <c r="AX42">
        <v>25</v>
      </c>
      <c r="AY42">
        <v>23</v>
      </c>
      <c r="AZ42">
        <v>23</v>
      </c>
      <c r="BA42">
        <v>28</v>
      </c>
      <c r="BB42">
        <v>24</v>
      </c>
      <c r="BC42">
        <v>20</v>
      </c>
      <c r="BD42">
        <v>14</v>
      </c>
      <c r="BE42">
        <v>9</v>
      </c>
    </row>
    <row r="43" spans="2:57" x14ac:dyDescent="0.3">
      <c r="B43">
        <v>40</v>
      </c>
      <c r="C43" t="s">
        <v>50</v>
      </c>
      <c r="D43" t="s">
        <v>124</v>
      </c>
      <c r="E43">
        <v>2020</v>
      </c>
      <c r="F43">
        <v>24</v>
      </c>
      <c r="G43">
        <v>24</v>
      </c>
      <c r="H43">
        <v>37</v>
      </c>
      <c r="I43">
        <v>32</v>
      </c>
      <c r="J43">
        <v>43</v>
      </c>
      <c r="K43">
        <v>57</v>
      </c>
      <c r="L43">
        <v>48</v>
      </c>
      <c r="M43">
        <v>51</v>
      </c>
      <c r="N43">
        <v>58</v>
      </c>
      <c r="O43">
        <v>51</v>
      </c>
      <c r="P43">
        <v>56</v>
      </c>
      <c r="Q43">
        <v>46</v>
      </c>
      <c r="R43">
        <v>44</v>
      </c>
      <c r="S43">
        <v>40</v>
      </c>
      <c r="T43">
        <v>54</v>
      </c>
      <c r="U43">
        <v>51</v>
      </c>
      <c r="V43">
        <v>73</v>
      </c>
      <c r="W43">
        <v>51</v>
      </c>
      <c r="X43">
        <v>58</v>
      </c>
      <c r="Y43">
        <v>77</v>
      </c>
      <c r="Z43">
        <v>71</v>
      </c>
      <c r="AA43">
        <v>51</v>
      </c>
      <c r="AB43">
        <v>77</v>
      </c>
      <c r="AC43">
        <v>63</v>
      </c>
      <c r="AD43">
        <v>52</v>
      </c>
      <c r="AE43">
        <v>34</v>
      </c>
      <c r="AF43">
        <v>27</v>
      </c>
      <c r="AG43">
        <v>28</v>
      </c>
      <c r="AH43">
        <v>30</v>
      </c>
      <c r="AI43">
        <v>30</v>
      </c>
      <c r="AJ43">
        <v>25</v>
      </c>
      <c r="AK43">
        <v>24</v>
      </c>
      <c r="AL43">
        <v>37</v>
      </c>
      <c r="AM43">
        <v>31</v>
      </c>
      <c r="AN43">
        <v>31</v>
      </c>
      <c r="AO43">
        <v>33</v>
      </c>
      <c r="AP43">
        <v>32</v>
      </c>
      <c r="AQ43">
        <v>66</v>
      </c>
      <c r="AR43">
        <v>48</v>
      </c>
      <c r="AS43">
        <v>33</v>
      </c>
      <c r="AT43">
        <v>22</v>
      </c>
      <c r="AU43">
        <v>18</v>
      </c>
      <c r="AV43">
        <v>23</v>
      </c>
      <c r="AW43">
        <v>21</v>
      </c>
      <c r="AX43">
        <v>17</v>
      </c>
      <c r="AY43">
        <v>18</v>
      </c>
      <c r="AZ43">
        <v>22</v>
      </c>
      <c r="BA43">
        <v>28</v>
      </c>
      <c r="BB43">
        <v>22</v>
      </c>
      <c r="BC43">
        <v>27</v>
      </c>
      <c r="BD43">
        <v>17</v>
      </c>
      <c r="BE43">
        <v>9</v>
      </c>
    </row>
    <row r="44" spans="2:57" x14ac:dyDescent="0.3">
      <c r="B44">
        <v>41</v>
      </c>
      <c r="C44" t="s">
        <v>55</v>
      </c>
      <c r="D44" t="s">
        <v>121</v>
      </c>
      <c r="E44">
        <v>2021</v>
      </c>
      <c r="F44">
        <v>21</v>
      </c>
      <c r="G44">
        <v>20</v>
      </c>
      <c r="H44">
        <v>34</v>
      </c>
      <c r="I44">
        <v>37</v>
      </c>
      <c r="J44">
        <v>39</v>
      </c>
      <c r="K44">
        <v>38</v>
      </c>
      <c r="L44">
        <v>54</v>
      </c>
      <c r="M44">
        <v>47</v>
      </c>
      <c r="N44">
        <v>46</v>
      </c>
      <c r="O44">
        <v>49</v>
      </c>
      <c r="P44">
        <v>57</v>
      </c>
      <c r="Q44">
        <v>33</v>
      </c>
      <c r="R44">
        <v>37</v>
      </c>
      <c r="S44">
        <v>31</v>
      </c>
      <c r="T44">
        <v>40</v>
      </c>
      <c r="U44">
        <v>35</v>
      </c>
      <c r="V44">
        <v>45</v>
      </c>
      <c r="W44">
        <v>35</v>
      </c>
      <c r="X44">
        <v>83</v>
      </c>
      <c r="Y44">
        <v>56</v>
      </c>
      <c r="Z44">
        <v>40</v>
      </c>
      <c r="AA44">
        <v>38</v>
      </c>
      <c r="AB44">
        <v>52</v>
      </c>
      <c r="AC44">
        <v>59</v>
      </c>
      <c r="AD44">
        <v>38</v>
      </c>
      <c r="AE44">
        <v>31</v>
      </c>
      <c r="AF44">
        <v>26</v>
      </c>
      <c r="AG44">
        <v>19</v>
      </c>
      <c r="AH44">
        <v>20</v>
      </c>
      <c r="AI44">
        <v>26</v>
      </c>
      <c r="AJ44">
        <v>19</v>
      </c>
      <c r="AK44">
        <v>13</v>
      </c>
      <c r="AL44">
        <v>20</v>
      </c>
      <c r="AM44">
        <v>25</v>
      </c>
      <c r="AN44">
        <v>19</v>
      </c>
      <c r="AO44">
        <v>27</v>
      </c>
      <c r="AP44">
        <v>39</v>
      </c>
      <c r="AQ44">
        <v>36</v>
      </c>
      <c r="AR44">
        <v>23</v>
      </c>
      <c r="AS44">
        <v>18</v>
      </c>
      <c r="AT44">
        <v>17</v>
      </c>
      <c r="AU44">
        <v>12</v>
      </c>
      <c r="AV44">
        <v>18</v>
      </c>
      <c r="AW44">
        <v>10</v>
      </c>
      <c r="AX44">
        <v>18</v>
      </c>
      <c r="AY44">
        <v>21</v>
      </c>
      <c r="AZ44">
        <v>24</v>
      </c>
      <c r="BA44">
        <v>15</v>
      </c>
      <c r="BB44">
        <v>10</v>
      </c>
      <c r="BC44">
        <v>18</v>
      </c>
      <c r="BD44">
        <v>13</v>
      </c>
      <c r="BE44">
        <v>14</v>
      </c>
    </row>
    <row r="45" spans="2:57" x14ac:dyDescent="0.3">
      <c r="B45">
        <v>42</v>
      </c>
      <c r="C45" t="s">
        <v>55</v>
      </c>
      <c r="D45" t="s">
        <v>121</v>
      </c>
      <c r="E45">
        <v>2020</v>
      </c>
      <c r="F45">
        <v>13</v>
      </c>
      <c r="G45">
        <v>14</v>
      </c>
      <c r="H45">
        <v>18</v>
      </c>
      <c r="I45">
        <v>23</v>
      </c>
      <c r="J45">
        <v>23</v>
      </c>
      <c r="K45">
        <v>28</v>
      </c>
      <c r="L45">
        <v>49</v>
      </c>
      <c r="M45">
        <v>64</v>
      </c>
      <c r="N45">
        <v>29</v>
      </c>
      <c r="O45">
        <v>43</v>
      </c>
      <c r="P45">
        <v>35</v>
      </c>
      <c r="Q45">
        <v>30</v>
      </c>
      <c r="R45">
        <v>38</v>
      </c>
      <c r="S45">
        <v>38</v>
      </c>
      <c r="T45">
        <v>32</v>
      </c>
      <c r="U45">
        <v>47</v>
      </c>
      <c r="V45">
        <v>42</v>
      </c>
      <c r="W45">
        <v>51</v>
      </c>
      <c r="X45">
        <v>42</v>
      </c>
      <c r="Y45">
        <v>44</v>
      </c>
      <c r="Z45">
        <v>75</v>
      </c>
      <c r="AA45">
        <v>60</v>
      </c>
      <c r="AB45">
        <v>50</v>
      </c>
      <c r="AC45">
        <v>47</v>
      </c>
      <c r="AD45">
        <v>74</v>
      </c>
      <c r="AE45">
        <v>44</v>
      </c>
      <c r="AF45">
        <v>16</v>
      </c>
      <c r="AG45">
        <v>13</v>
      </c>
      <c r="AH45">
        <v>14</v>
      </c>
      <c r="AI45">
        <v>24</v>
      </c>
      <c r="AJ45">
        <v>13</v>
      </c>
      <c r="AK45">
        <v>16</v>
      </c>
      <c r="AL45">
        <v>18</v>
      </c>
      <c r="AM45">
        <v>21</v>
      </c>
      <c r="AN45">
        <v>22</v>
      </c>
      <c r="AO45">
        <v>25</v>
      </c>
      <c r="AP45">
        <v>26</v>
      </c>
      <c r="AQ45">
        <v>48</v>
      </c>
      <c r="AR45">
        <v>25</v>
      </c>
      <c r="AS45">
        <v>24</v>
      </c>
      <c r="AT45">
        <v>14</v>
      </c>
      <c r="AU45">
        <v>17</v>
      </c>
      <c r="AV45">
        <v>18</v>
      </c>
      <c r="AW45">
        <v>19</v>
      </c>
      <c r="AX45">
        <v>18</v>
      </c>
      <c r="AY45">
        <v>15</v>
      </c>
      <c r="AZ45">
        <v>17</v>
      </c>
      <c r="BA45">
        <v>25</v>
      </c>
      <c r="BB45">
        <v>24</v>
      </c>
      <c r="BC45">
        <v>23</v>
      </c>
      <c r="BD45">
        <v>19</v>
      </c>
      <c r="BE45">
        <v>18</v>
      </c>
    </row>
    <row r="46" spans="2:57" x14ac:dyDescent="0.3">
      <c r="B46">
        <v>43</v>
      </c>
      <c r="C46" t="s">
        <v>27</v>
      </c>
      <c r="D46" t="s">
        <v>123</v>
      </c>
      <c r="E46">
        <v>2021</v>
      </c>
      <c r="F46">
        <v>13</v>
      </c>
      <c r="G46">
        <v>22</v>
      </c>
      <c r="H46">
        <v>11</v>
      </c>
      <c r="I46">
        <v>18</v>
      </c>
      <c r="J46">
        <v>27</v>
      </c>
      <c r="K46">
        <v>21</v>
      </c>
      <c r="L46">
        <v>29</v>
      </c>
      <c r="M46">
        <v>33</v>
      </c>
      <c r="N46">
        <v>61</v>
      </c>
      <c r="O46">
        <v>47</v>
      </c>
      <c r="P46">
        <v>30</v>
      </c>
      <c r="Q46">
        <v>38</v>
      </c>
      <c r="R46">
        <v>23</v>
      </c>
      <c r="S46">
        <v>22</v>
      </c>
      <c r="T46">
        <v>37</v>
      </c>
      <c r="U46">
        <v>31</v>
      </c>
      <c r="V46">
        <v>33</v>
      </c>
      <c r="W46">
        <v>38</v>
      </c>
      <c r="X46">
        <v>36</v>
      </c>
      <c r="Y46">
        <v>52</v>
      </c>
      <c r="Z46">
        <v>39</v>
      </c>
      <c r="AA46">
        <v>54</v>
      </c>
      <c r="AB46">
        <v>56</v>
      </c>
      <c r="AC46">
        <v>55</v>
      </c>
      <c r="AD46">
        <v>61</v>
      </c>
      <c r="AE46">
        <v>40</v>
      </c>
      <c r="AF46">
        <v>10</v>
      </c>
      <c r="AG46">
        <v>20</v>
      </c>
      <c r="AH46">
        <v>17</v>
      </c>
      <c r="AI46">
        <v>16</v>
      </c>
      <c r="AJ46">
        <v>11</v>
      </c>
      <c r="AK46">
        <v>14</v>
      </c>
      <c r="AL46">
        <v>15</v>
      </c>
      <c r="AM46">
        <v>9</v>
      </c>
      <c r="AN46">
        <v>15</v>
      </c>
      <c r="AO46">
        <v>30</v>
      </c>
      <c r="AP46">
        <v>21</v>
      </c>
      <c r="AQ46">
        <v>52</v>
      </c>
      <c r="AR46">
        <v>26</v>
      </c>
      <c r="AS46">
        <v>16</v>
      </c>
      <c r="AT46">
        <v>16</v>
      </c>
      <c r="AU46">
        <v>16</v>
      </c>
      <c r="AV46">
        <v>17</v>
      </c>
      <c r="AW46">
        <v>14</v>
      </c>
      <c r="AX46">
        <v>13</v>
      </c>
      <c r="AY46">
        <v>18</v>
      </c>
      <c r="AZ46">
        <v>20</v>
      </c>
      <c r="BA46">
        <v>19</v>
      </c>
      <c r="BB46">
        <v>23</v>
      </c>
      <c r="BC46">
        <v>16</v>
      </c>
      <c r="BD46">
        <v>19</v>
      </c>
      <c r="BE46">
        <v>14</v>
      </c>
    </row>
    <row r="47" spans="2:57" x14ac:dyDescent="0.3">
      <c r="B47">
        <v>44</v>
      </c>
      <c r="C47" t="s">
        <v>27</v>
      </c>
      <c r="D47" t="s">
        <v>123</v>
      </c>
      <c r="E47">
        <v>2020</v>
      </c>
      <c r="F47">
        <v>21</v>
      </c>
      <c r="G47">
        <v>14</v>
      </c>
      <c r="H47">
        <v>23</v>
      </c>
      <c r="I47">
        <v>21</v>
      </c>
      <c r="J47">
        <v>36</v>
      </c>
      <c r="K47">
        <v>31</v>
      </c>
      <c r="L47">
        <v>27</v>
      </c>
      <c r="M47">
        <v>25</v>
      </c>
      <c r="N47">
        <v>56</v>
      </c>
      <c r="O47">
        <v>21</v>
      </c>
      <c r="P47">
        <v>29</v>
      </c>
      <c r="Q47">
        <v>27</v>
      </c>
      <c r="R47">
        <v>17</v>
      </c>
      <c r="S47">
        <v>34</v>
      </c>
      <c r="T47">
        <v>25</v>
      </c>
      <c r="U47">
        <v>42</v>
      </c>
      <c r="V47">
        <v>39</v>
      </c>
      <c r="W47">
        <v>29</v>
      </c>
      <c r="X47">
        <v>22</v>
      </c>
      <c r="Y47">
        <v>40</v>
      </c>
      <c r="Z47">
        <v>48</v>
      </c>
      <c r="AA47">
        <v>54</v>
      </c>
      <c r="AB47">
        <v>48</v>
      </c>
      <c r="AC47">
        <v>67</v>
      </c>
      <c r="AD47">
        <v>35</v>
      </c>
      <c r="AE47">
        <v>36</v>
      </c>
      <c r="AF47">
        <v>12</v>
      </c>
      <c r="AG47">
        <v>21</v>
      </c>
      <c r="AH47">
        <v>10</v>
      </c>
      <c r="AI47">
        <v>15</v>
      </c>
      <c r="AJ47">
        <v>15</v>
      </c>
      <c r="AK47">
        <v>21</v>
      </c>
      <c r="AL47">
        <v>16</v>
      </c>
      <c r="AM47">
        <v>28</v>
      </c>
      <c r="AN47">
        <v>26</v>
      </c>
      <c r="AO47">
        <v>18</v>
      </c>
      <c r="AP47">
        <v>34</v>
      </c>
      <c r="AQ47">
        <v>28</v>
      </c>
      <c r="AR47">
        <v>21</v>
      </c>
      <c r="AS47">
        <v>10</v>
      </c>
      <c r="AT47">
        <v>18</v>
      </c>
      <c r="AU47">
        <v>16</v>
      </c>
      <c r="AV47">
        <v>14</v>
      </c>
      <c r="AW47">
        <v>8</v>
      </c>
      <c r="AX47">
        <v>10</v>
      </c>
      <c r="AY47">
        <v>7</v>
      </c>
      <c r="AZ47">
        <v>9</v>
      </c>
      <c r="BA47">
        <v>14</v>
      </c>
      <c r="BB47">
        <v>18</v>
      </c>
      <c r="BC47">
        <v>15</v>
      </c>
      <c r="BD47">
        <v>10</v>
      </c>
      <c r="BE47">
        <v>14</v>
      </c>
    </row>
    <row r="48" spans="2:57" x14ac:dyDescent="0.3">
      <c r="B48">
        <v>45</v>
      </c>
      <c r="C48" t="s">
        <v>45</v>
      </c>
      <c r="D48" t="s">
        <v>124</v>
      </c>
      <c r="E48">
        <v>2021</v>
      </c>
      <c r="F48">
        <v>18</v>
      </c>
      <c r="G48">
        <v>15</v>
      </c>
      <c r="H48">
        <v>14</v>
      </c>
      <c r="I48">
        <v>23</v>
      </c>
      <c r="J48">
        <v>24</v>
      </c>
      <c r="K48">
        <v>27</v>
      </c>
      <c r="L48">
        <v>34</v>
      </c>
      <c r="M48">
        <v>44</v>
      </c>
      <c r="N48">
        <v>39</v>
      </c>
      <c r="O48">
        <v>20</v>
      </c>
      <c r="P48">
        <v>44</v>
      </c>
      <c r="Q48">
        <v>24</v>
      </c>
      <c r="R48">
        <v>25</v>
      </c>
      <c r="S48">
        <v>23</v>
      </c>
      <c r="T48">
        <v>20</v>
      </c>
      <c r="U48">
        <v>28</v>
      </c>
      <c r="V48">
        <v>25</v>
      </c>
      <c r="W48">
        <v>42</v>
      </c>
      <c r="X48">
        <v>41</v>
      </c>
      <c r="Y48">
        <v>48</v>
      </c>
      <c r="Z48">
        <v>50</v>
      </c>
      <c r="AA48">
        <v>16</v>
      </c>
      <c r="AB48">
        <v>44</v>
      </c>
      <c r="AC48">
        <v>38</v>
      </c>
      <c r="AD48">
        <v>31</v>
      </c>
      <c r="AE48">
        <v>33</v>
      </c>
      <c r="AF48">
        <v>18</v>
      </c>
      <c r="AG48">
        <v>19</v>
      </c>
      <c r="AH48">
        <v>16</v>
      </c>
      <c r="AI48">
        <v>19</v>
      </c>
      <c r="AJ48">
        <v>10</v>
      </c>
      <c r="AK48">
        <v>14</v>
      </c>
      <c r="AL48">
        <v>19</v>
      </c>
      <c r="AM48">
        <v>20</v>
      </c>
      <c r="AN48">
        <v>22</v>
      </c>
      <c r="AO48">
        <v>15</v>
      </c>
      <c r="AP48">
        <v>18</v>
      </c>
      <c r="AQ48">
        <v>30</v>
      </c>
      <c r="AR48">
        <v>26</v>
      </c>
      <c r="AS48">
        <v>14</v>
      </c>
      <c r="AT48">
        <v>19</v>
      </c>
      <c r="AU48">
        <v>12</v>
      </c>
      <c r="AV48">
        <v>16</v>
      </c>
      <c r="AW48">
        <v>6</v>
      </c>
      <c r="AX48">
        <v>8</v>
      </c>
      <c r="AY48">
        <v>8</v>
      </c>
      <c r="AZ48">
        <v>16</v>
      </c>
      <c r="BA48">
        <v>15</v>
      </c>
      <c r="BB48">
        <v>8</v>
      </c>
      <c r="BC48">
        <v>14</v>
      </c>
      <c r="BD48">
        <v>11</v>
      </c>
      <c r="BE48">
        <v>9</v>
      </c>
    </row>
    <row r="49" spans="2:57" x14ac:dyDescent="0.3">
      <c r="B49">
        <v>46</v>
      </c>
      <c r="C49" t="s">
        <v>45</v>
      </c>
      <c r="D49" t="s">
        <v>124</v>
      </c>
      <c r="E49">
        <v>2020</v>
      </c>
      <c r="F49">
        <v>17</v>
      </c>
      <c r="G49">
        <v>10</v>
      </c>
      <c r="H49">
        <v>15</v>
      </c>
      <c r="I49">
        <v>25</v>
      </c>
      <c r="J49">
        <v>22</v>
      </c>
      <c r="K49">
        <v>26</v>
      </c>
      <c r="L49">
        <v>29</v>
      </c>
      <c r="M49">
        <v>19</v>
      </c>
      <c r="N49">
        <v>54</v>
      </c>
      <c r="O49">
        <v>15</v>
      </c>
      <c r="P49">
        <v>36</v>
      </c>
      <c r="Q49">
        <v>30</v>
      </c>
      <c r="R49">
        <v>25</v>
      </c>
      <c r="S49">
        <v>33</v>
      </c>
      <c r="T49">
        <v>15</v>
      </c>
      <c r="U49">
        <v>27</v>
      </c>
      <c r="V49">
        <v>28</v>
      </c>
      <c r="W49">
        <v>57</v>
      </c>
      <c r="X49">
        <v>37</v>
      </c>
      <c r="Y49">
        <v>32</v>
      </c>
      <c r="Z49">
        <v>40</v>
      </c>
      <c r="AA49">
        <v>37</v>
      </c>
      <c r="AB49">
        <v>50</v>
      </c>
      <c r="AC49">
        <v>42</v>
      </c>
      <c r="AD49">
        <v>47</v>
      </c>
      <c r="AE49">
        <v>47</v>
      </c>
      <c r="AF49">
        <v>15</v>
      </c>
      <c r="AG49">
        <v>14</v>
      </c>
      <c r="AH49">
        <v>11</v>
      </c>
      <c r="AI49">
        <v>9</v>
      </c>
      <c r="AJ49">
        <v>9</v>
      </c>
      <c r="AK49">
        <v>5</v>
      </c>
      <c r="AL49">
        <v>12</v>
      </c>
      <c r="AM49">
        <v>22</v>
      </c>
      <c r="AN49">
        <v>23</v>
      </c>
      <c r="AO49">
        <v>23</v>
      </c>
      <c r="AP49">
        <v>17</v>
      </c>
      <c r="AQ49">
        <v>29</v>
      </c>
      <c r="AR49">
        <v>17</v>
      </c>
      <c r="AS49">
        <v>12</v>
      </c>
      <c r="AT49">
        <v>22</v>
      </c>
      <c r="AU49">
        <v>13</v>
      </c>
      <c r="AV49">
        <v>12</v>
      </c>
      <c r="AW49">
        <v>13</v>
      </c>
      <c r="AX49">
        <v>8</v>
      </c>
      <c r="AY49">
        <v>12</v>
      </c>
      <c r="AZ49">
        <v>14</v>
      </c>
      <c r="BA49">
        <v>10</v>
      </c>
      <c r="BB49">
        <v>18</v>
      </c>
      <c r="BC49">
        <v>15</v>
      </c>
      <c r="BD49">
        <v>12</v>
      </c>
      <c r="BE49">
        <v>14</v>
      </c>
    </row>
    <row r="50" spans="2:57" x14ac:dyDescent="0.3">
      <c r="B50">
        <v>47</v>
      </c>
      <c r="C50" t="s">
        <v>20</v>
      </c>
      <c r="D50" t="s">
        <v>123</v>
      </c>
      <c r="E50">
        <v>2021</v>
      </c>
      <c r="F50">
        <v>11</v>
      </c>
      <c r="G50">
        <v>22</v>
      </c>
      <c r="H50">
        <v>10</v>
      </c>
      <c r="I50">
        <v>16</v>
      </c>
      <c r="J50">
        <v>22</v>
      </c>
      <c r="K50">
        <v>21</v>
      </c>
      <c r="L50">
        <v>26</v>
      </c>
      <c r="M50">
        <v>33</v>
      </c>
      <c r="N50">
        <v>35</v>
      </c>
      <c r="O50">
        <v>35</v>
      </c>
      <c r="P50">
        <v>34</v>
      </c>
      <c r="Q50">
        <v>29</v>
      </c>
      <c r="R50">
        <v>20</v>
      </c>
      <c r="S50">
        <v>33</v>
      </c>
      <c r="T50">
        <v>24</v>
      </c>
      <c r="U50">
        <v>24</v>
      </c>
      <c r="V50">
        <v>33</v>
      </c>
      <c r="W50">
        <v>38</v>
      </c>
      <c r="X50">
        <v>36</v>
      </c>
      <c r="Y50">
        <v>17</v>
      </c>
      <c r="Z50">
        <v>25</v>
      </c>
      <c r="AA50">
        <v>41</v>
      </c>
      <c r="AB50">
        <v>54</v>
      </c>
      <c r="AC50">
        <v>45</v>
      </c>
      <c r="AD50">
        <v>37</v>
      </c>
      <c r="AE50">
        <v>35</v>
      </c>
      <c r="AF50">
        <v>7</v>
      </c>
      <c r="AG50">
        <v>16</v>
      </c>
      <c r="AH50">
        <v>14</v>
      </c>
      <c r="AI50">
        <v>7</v>
      </c>
      <c r="AJ50">
        <v>15</v>
      </c>
      <c r="AK50">
        <v>15</v>
      </c>
      <c r="AL50">
        <v>18</v>
      </c>
      <c r="AM50">
        <v>20</v>
      </c>
      <c r="AN50">
        <v>8</v>
      </c>
      <c r="AO50">
        <v>21</v>
      </c>
      <c r="AP50">
        <v>17</v>
      </c>
      <c r="AQ50">
        <v>30</v>
      </c>
      <c r="AR50">
        <v>14</v>
      </c>
      <c r="AS50">
        <v>15</v>
      </c>
      <c r="AT50">
        <v>14</v>
      </c>
      <c r="AU50">
        <v>14</v>
      </c>
      <c r="AV50">
        <v>8</v>
      </c>
      <c r="AW50">
        <v>10</v>
      </c>
      <c r="AX50">
        <v>8</v>
      </c>
      <c r="AY50">
        <v>7</v>
      </c>
      <c r="AZ50">
        <v>16</v>
      </c>
      <c r="BA50">
        <v>16</v>
      </c>
      <c r="BB50">
        <v>20</v>
      </c>
      <c r="BC50">
        <v>18</v>
      </c>
      <c r="BD50">
        <v>14</v>
      </c>
      <c r="BE50">
        <v>17</v>
      </c>
    </row>
    <row r="51" spans="2:57" x14ac:dyDescent="0.3">
      <c r="B51">
        <v>48</v>
      </c>
      <c r="C51" t="s">
        <v>20</v>
      </c>
      <c r="D51" t="s">
        <v>123</v>
      </c>
      <c r="E51">
        <v>2020</v>
      </c>
      <c r="F51">
        <v>12</v>
      </c>
      <c r="G51">
        <v>27</v>
      </c>
      <c r="H51">
        <v>25</v>
      </c>
      <c r="I51">
        <v>12</v>
      </c>
      <c r="J51">
        <v>28</v>
      </c>
      <c r="K51">
        <v>28</v>
      </c>
      <c r="L51">
        <v>46</v>
      </c>
      <c r="M51">
        <v>27</v>
      </c>
      <c r="N51">
        <v>58</v>
      </c>
      <c r="O51">
        <v>36</v>
      </c>
      <c r="P51">
        <v>28</v>
      </c>
      <c r="Q51">
        <v>27</v>
      </c>
      <c r="R51">
        <v>17</v>
      </c>
      <c r="S51">
        <v>23</v>
      </c>
      <c r="T51">
        <v>25</v>
      </c>
      <c r="U51">
        <v>32</v>
      </c>
      <c r="V51">
        <v>52</v>
      </c>
      <c r="W51">
        <v>26</v>
      </c>
      <c r="X51">
        <v>45</v>
      </c>
      <c r="Y51">
        <v>30</v>
      </c>
      <c r="Z51">
        <v>36</v>
      </c>
      <c r="AA51">
        <v>30</v>
      </c>
      <c r="AB51">
        <v>30</v>
      </c>
      <c r="AC51">
        <v>39</v>
      </c>
      <c r="AD51">
        <v>29</v>
      </c>
      <c r="AE51">
        <v>27</v>
      </c>
      <c r="AF51">
        <v>18</v>
      </c>
      <c r="AG51">
        <v>13</v>
      </c>
      <c r="AH51">
        <v>9</v>
      </c>
      <c r="AI51">
        <v>11</v>
      </c>
      <c r="AJ51">
        <v>17</v>
      </c>
      <c r="AK51">
        <v>25</v>
      </c>
      <c r="AL51">
        <v>25</v>
      </c>
      <c r="AM51">
        <v>14</v>
      </c>
      <c r="AN51">
        <v>19</v>
      </c>
      <c r="AO51">
        <v>16</v>
      </c>
      <c r="AP51">
        <v>14</v>
      </c>
      <c r="AQ51">
        <v>28</v>
      </c>
      <c r="AR51">
        <v>38</v>
      </c>
      <c r="AS51">
        <v>13</v>
      </c>
      <c r="AT51">
        <v>16</v>
      </c>
      <c r="AU51">
        <v>17</v>
      </c>
      <c r="AV51">
        <v>13</v>
      </c>
      <c r="AW51">
        <v>7</v>
      </c>
      <c r="AX51">
        <v>11</v>
      </c>
      <c r="AY51">
        <v>9</v>
      </c>
      <c r="AZ51">
        <v>13</v>
      </c>
      <c r="BA51">
        <v>12</v>
      </c>
      <c r="BB51">
        <v>8</v>
      </c>
      <c r="BC51">
        <v>9</v>
      </c>
      <c r="BD51">
        <v>10</v>
      </c>
      <c r="BE51">
        <v>9</v>
      </c>
    </row>
    <row r="52" spans="2:57" x14ac:dyDescent="0.3">
      <c r="B52">
        <v>49</v>
      </c>
      <c r="C52" t="s">
        <v>58</v>
      </c>
      <c r="D52" t="s">
        <v>124</v>
      </c>
      <c r="E52">
        <v>2021</v>
      </c>
      <c r="F52">
        <v>14</v>
      </c>
      <c r="G52">
        <v>12</v>
      </c>
      <c r="H52">
        <v>16</v>
      </c>
      <c r="I52">
        <v>29</v>
      </c>
      <c r="J52">
        <v>16</v>
      </c>
      <c r="K52">
        <v>25</v>
      </c>
      <c r="L52">
        <v>29</v>
      </c>
      <c r="M52">
        <v>31</v>
      </c>
      <c r="N52">
        <v>26</v>
      </c>
      <c r="O52">
        <v>27</v>
      </c>
      <c r="P52">
        <v>27</v>
      </c>
      <c r="Q52">
        <v>20</v>
      </c>
      <c r="R52">
        <v>30</v>
      </c>
      <c r="S52">
        <v>32</v>
      </c>
      <c r="T52">
        <v>27</v>
      </c>
      <c r="U52">
        <v>24</v>
      </c>
      <c r="V52">
        <v>40</v>
      </c>
      <c r="W52">
        <v>43</v>
      </c>
      <c r="X52">
        <v>25</v>
      </c>
      <c r="Y52">
        <v>35</v>
      </c>
      <c r="Z52">
        <v>39</v>
      </c>
      <c r="AA52">
        <v>45</v>
      </c>
      <c r="AB52">
        <v>39</v>
      </c>
      <c r="AC52">
        <v>35</v>
      </c>
      <c r="AD52">
        <v>24</v>
      </c>
      <c r="AE52">
        <v>9</v>
      </c>
      <c r="AF52">
        <v>25</v>
      </c>
      <c r="AG52">
        <v>22</v>
      </c>
      <c r="AH52">
        <v>21</v>
      </c>
      <c r="AI52">
        <v>13</v>
      </c>
      <c r="AJ52">
        <v>16</v>
      </c>
      <c r="AK52">
        <v>18</v>
      </c>
      <c r="AL52">
        <v>19</v>
      </c>
      <c r="AM52">
        <v>14</v>
      </c>
      <c r="AN52">
        <v>19</v>
      </c>
      <c r="AO52">
        <v>24</v>
      </c>
      <c r="AP52">
        <v>33</v>
      </c>
      <c r="AQ52">
        <v>27</v>
      </c>
      <c r="AR52">
        <v>28</v>
      </c>
      <c r="AS52">
        <v>17</v>
      </c>
      <c r="AT52">
        <v>14</v>
      </c>
      <c r="AU52">
        <v>13</v>
      </c>
      <c r="AV52">
        <v>13</v>
      </c>
      <c r="AW52">
        <v>5</v>
      </c>
      <c r="AX52">
        <v>17</v>
      </c>
      <c r="AY52">
        <v>10</v>
      </c>
      <c r="AZ52">
        <v>13</v>
      </c>
      <c r="BA52">
        <v>9</v>
      </c>
      <c r="BB52">
        <v>12</v>
      </c>
      <c r="BC52">
        <v>9</v>
      </c>
      <c r="BD52">
        <v>10</v>
      </c>
      <c r="BE52">
        <v>3</v>
      </c>
    </row>
    <row r="53" spans="2:57" x14ac:dyDescent="0.3">
      <c r="B53">
        <v>50</v>
      </c>
      <c r="C53" t="s">
        <v>58</v>
      </c>
      <c r="D53" t="s">
        <v>124</v>
      </c>
      <c r="E53">
        <v>2020</v>
      </c>
      <c r="F53">
        <v>14</v>
      </c>
      <c r="G53">
        <v>17</v>
      </c>
      <c r="H53">
        <v>27</v>
      </c>
      <c r="I53">
        <v>26</v>
      </c>
      <c r="J53">
        <v>23</v>
      </c>
      <c r="K53">
        <v>44</v>
      </c>
      <c r="L53">
        <v>38</v>
      </c>
      <c r="M53">
        <v>42</v>
      </c>
      <c r="N53">
        <v>25</v>
      </c>
      <c r="O53">
        <v>18</v>
      </c>
      <c r="P53">
        <v>21</v>
      </c>
      <c r="Q53">
        <v>34</v>
      </c>
      <c r="R53">
        <v>12</v>
      </c>
      <c r="S53">
        <v>19</v>
      </c>
      <c r="T53">
        <v>32</v>
      </c>
      <c r="U53">
        <v>24</v>
      </c>
      <c r="V53">
        <v>44</v>
      </c>
      <c r="W53">
        <v>49</v>
      </c>
      <c r="X53">
        <v>42</v>
      </c>
      <c r="Y53">
        <v>34</v>
      </c>
      <c r="Z53">
        <v>32</v>
      </c>
      <c r="AA53">
        <v>35</v>
      </c>
      <c r="AB53">
        <v>42</v>
      </c>
      <c r="AC53">
        <v>26</v>
      </c>
      <c r="AD53">
        <v>23</v>
      </c>
      <c r="AE53">
        <v>24</v>
      </c>
      <c r="AF53">
        <v>16</v>
      </c>
      <c r="AG53">
        <v>12</v>
      </c>
      <c r="AH53">
        <v>15</v>
      </c>
      <c r="AI53">
        <v>15</v>
      </c>
      <c r="AJ53">
        <v>9</v>
      </c>
      <c r="AK53">
        <v>15</v>
      </c>
      <c r="AL53">
        <v>12</v>
      </c>
      <c r="AM53">
        <v>21</v>
      </c>
      <c r="AN53">
        <v>21</v>
      </c>
      <c r="AO53">
        <v>19</v>
      </c>
      <c r="AP53">
        <v>17</v>
      </c>
      <c r="AQ53">
        <v>40</v>
      </c>
      <c r="AR53">
        <v>21</v>
      </c>
      <c r="AS53">
        <v>15</v>
      </c>
      <c r="AT53">
        <v>12</v>
      </c>
      <c r="AU53">
        <v>10</v>
      </c>
      <c r="AV53">
        <v>12</v>
      </c>
      <c r="AW53">
        <v>12</v>
      </c>
      <c r="AX53">
        <v>10</v>
      </c>
      <c r="AY53">
        <v>11</v>
      </c>
      <c r="AZ53">
        <v>16</v>
      </c>
      <c r="BA53">
        <v>9</v>
      </c>
      <c r="BB53">
        <v>15</v>
      </c>
      <c r="BC53">
        <v>11</v>
      </c>
      <c r="BD53">
        <v>11</v>
      </c>
      <c r="BE53">
        <v>10</v>
      </c>
    </row>
    <row r="54" spans="2:57" x14ac:dyDescent="0.3">
      <c r="B54">
        <v>51</v>
      </c>
      <c r="C54" t="s">
        <v>40</v>
      </c>
      <c r="D54" t="s">
        <v>123</v>
      </c>
      <c r="E54">
        <v>2021</v>
      </c>
      <c r="F54">
        <v>12</v>
      </c>
      <c r="G54">
        <v>14</v>
      </c>
      <c r="H54">
        <v>11</v>
      </c>
      <c r="I54">
        <v>11</v>
      </c>
      <c r="J54">
        <v>27</v>
      </c>
      <c r="K54">
        <v>20</v>
      </c>
      <c r="L54">
        <v>37</v>
      </c>
      <c r="M54">
        <v>26</v>
      </c>
      <c r="N54">
        <v>26</v>
      </c>
      <c r="O54">
        <v>27</v>
      </c>
      <c r="P54">
        <v>24</v>
      </c>
      <c r="Q54">
        <v>21</v>
      </c>
      <c r="R54">
        <v>12</v>
      </c>
      <c r="S54">
        <v>20</v>
      </c>
      <c r="T54">
        <v>19</v>
      </c>
      <c r="U54">
        <v>28</v>
      </c>
      <c r="V54">
        <v>38</v>
      </c>
      <c r="W54">
        <v>37</v>
      </c>
      <c r="X54">
        <v>41</v>
      </c>
      <c r="Y54">
        <v>25</v>
      </c>
      <c r="Z54">
        <v>44</v>
      </c>
      <c r="AA54">
        <v>40</v>
      </c>
      <c r="AB54">
        <v>46</v>
      </c>
      <c r="AC54">
        <v>59</v>
      </c>
      <c r="AD54">
        <v>32</v>
      </c>
      <c r="AE54">
        <v>31</v>
      </c>
      <c r="AF54">
        <v>15</v>
      </c>
      <c r="AG54">
        <v>21</v>
      </c>
      <c r="AH54">
        <v>14</v>
      </c>
      <c r="AI54">
        <v>10</v>
      </c>
      <c r="AJ54">
        <v>14</v>
      </c>
      <c r="AK54">
        <v>17</v>
      </c>
      <c r="AL54">
        <v>10</v>
      </c>
      <c r="AM54">
        <v>12</v>
      </c>
      <c r="AN54">
        <v>16</v>
      </c>
      <c r="AO54">
        <v>13</v>
      </c>
      <c r="AP54">
        <v>18</v>
      </c>
      <c r="AQ54">
        <v>23</v>
      </c>
      <c r="AR54">
        <v>23</v>
      </c>
      <c r="AS54">
        <v>17</v>
      </c>
      <c r="AT54">
        <v>14</v>
      </c>
      <c r="AU54">
        <v>10</v>
      </c>
      <c r="AV54">
        <v>13</v>
      </c>
      <c r="AW54">
        <v>6</v>
      </c>
      <c r="AX54">
        <v>6</v>
      </c>
      <c r="AY54">
        <v>12</v>
      </c>
      <c r="AZ54">
        <v>8</v>
      </c>
      <c r="BA54">
        <v>14</v>
      </c>
      <c r="BB54">
        <v>16</v>
      </c>
      <c r="BC54">
        <v>13</v>
      </c>
      <c r="BD54">
        <v>13</v>
      </c>
      <c r="BE54">
        <v>10</v>
      </c>
    </row>
    <row r="55" spans="2:57" x14ac:dyDescent="0.3">
      <c r="B55">
        <v>52</v>
      </c>
      <c r="C55" t="s">
        <v>40</v>
      </c>
      <c r="D55" t="s">
        <v>123</v>
      </c>
      <c r="E55">
        <v>2020</v>
      </c>
      <c r="F55">
        <v>10</v>
      </c>
      <c r="G55">
        <v>17</v>
      </c>
      <c r="H55">
        <v>14</v>
      </c>
      <c r="I55">
        <v>12</v>
      </c>
      <c r="J55">
        <v>12</v>
      </c>
      <c r="K55">
        <v>29</v>
      </c>
      <c r="L55">
        <v>30</v>
      </c>
      <c r="M55">
        <v>22</v>
      </c>
      <c r="N55">
        <v>34</v>
      </c>
      <c r="O55">
        <v>16</v>
      </c>
      <c r="P55">
        <v>25</v>
      </c>
      <c r="Q55">
        <v>22</v>
      </c>
      <c r="R55">
        <v>14</v>
      </c>
      <c r="S55">
        <v>32</v>
      </c>
      <c r="T55">
        <v>14</v>
      </c>
      <c r="U55">
        <v>29</v>
      </c>
      <c r="V55">
        <v>36</v>
      </c>
      <c r="W55">
        <v>21</v>
      </c>
      <c r="X55">
        <v>26</v>
      </c>
      <c r="Y55">
        <v>44</v>
      </c>
      <c r="Z55">
        <v>30</v>
      </c>
      <c r="AA55">
        <v>42</v>
      </c>
      <c r="AB55">
        <v>40</v>
      </c>
      <c r="AC55">
        <v>36</v>
      </c>
      <c r="AD55">
        <v>50</v>
      </c>
      <c r="AE55">
        <v>34</v>
      </c>
      <c r="AF55">
        <v>15</v>
      </c>
      <c r="AG55">
        <v>13</v>
      </c>
      <c r="AH55">
        <v>11</v>
      </c>
      <c r="AI55">
        <v>15</v>
      </c>
      <c r="AJ55">
        <v>13</v>
      </c>
      <c r="AK55">
        <v>10</v>
      </c>
      <c r="AL55">
        <v>10</v>
      </c>
      <c r="AM55">
        <v>18</v>
      </c>
      <c r="AN55">
        <v>23</v>
      </c>
      <c r="AO55">
        <v>16</v>
      </c>
      <c r="AP55">
        <v>27</v>
      </c>
      <c r="AQ55">
        <v>33</v>
      </c>
      <c r="AR55">
        <v>27</v>
      </c>
      <c r="AS55">
        <v>18</v>
      </c>
      <c r="AT55">
        <v>7</v>
      </c>
      <c r="AU55">
        <v>13</v>
      </c>
      <c r="AV55">
        <v>12</v>
      </c>
      <c r="AW55">
        <v>7</v>
      </c>
      <c r="AX55">
        <v>6</v>
      </c>
      <c r="AY55">
        <v>14</v>
      </c>
      <c r="AZ55">
        <v>15</v>
      </c>
      <c r="BA55">
        <v>12</v>
      </c>
      <c r="BB55">
        <v>14</v>
      </c>
      <c r="BC55">
        <v>15</v>
      </c>
      <c r="BD55">
        <v>14</v>
      </c>
      <c r="BE55">
        <v>8</v>
      </c>
    </row>
    <row r="56" spans="2:57" x14ac:dyDescent="0.3">
      <c r="B56">
        <v>53</v>
      </c>
      <c r="C56" t="s">
        <v>33</v>
      </c>
      <c r="D56" t="s">
        <v>124</v>
      </c>
      <c r="E56">
        <v>2021</v>
      </c>
      <c r="F56">
        <v>4</v>
      </c>
      <c r="G56">
        <v>11</v>
      </c>
      <c r="H56">
        <v>15</v>
      </c>
      <c r="I56">
        <v>9</v>
      </c>
      <c r="J56">
        <v>21</v>
      </c>
      <c r="K56">
        <v>22</v>
      </c>
      <c r="L56">
        <v>26</v>
      </c>
      <c r="M56">
        <v>21</v>
      </c>
      <c r="N56">
        <v>41</v>
      </c>
      <c r="O56">
        <v>23</v>
      </c>
      <c r="P56">
        <v>25</v>
      </c>
      <c r="Q56">
        <v>19</v>
      </c>
      <c r="R56">
        <v>16</v>
      </c>
      <c r="S56">
        <v>19</v>
      </c>
      <c r="T56">
        <v>15</v>
      </c>
      <c r="U56">
        <v>28</v>
      </c>
      <c r="V56">
        <v>32</v>
      </c>
      <c r="W56">
        <v>54</v>
      </c>
      <c r="X56">
        <v>32</v>
      </c>
      <c r="Y56">
        <v>52</v>
      </c>
      <c r="Z56">
        <v>48</v>
      </c>
      <c r="AA56">
        <v>41</v>
      </c>
      <c r="AB56">
        <v>37</v>
      </c>
      <c r="AC56">
        <v>33</v>
      </c>
      <c r="AD56">
        <v>38</v>
      </c>
      <c r="AE56">
        <v>27</v>
      </c>
      <c r="AF56">
        <v>9</v>
      </c>
      <c r="AG56">
        <v>13</v>
      </c>
      <c r="AH56">
        <v>9</v>
      </c>
      <c r="AI56">
        <v>11</v>
      </c>
      <c r="AJ56">
        <v>9</v>
      </c>
      <c r="AK56">
        <v>10</v>
      </c>
      <c r="AL56">
        <v>9</v>
      </c>
      <c r="AM56">
        <v>20</v>
      </c>
      <c r="AN56">
        <v>24</v>
      </c>
      <c r="AO56">
        <v>7</v>
      </c>
      <c r="AP56">
        <v>13</v>
      </c>
      <c r="AQ56">
        <v>28</v>
      </c>
      <c r="AR56">
        <v>24</v>
      </c>
      <c r="AS56">
        <v>12</v>
      </c>
      <c r="AT56">
        <v>8</v>
      </c>
      <c r="AU56">
        <v>16</v>
      </c>
      <c r="AV56">
        <v>12</v>
      </c>
      <c r="AW56">
        <v>7</v>
      </c>
      <c r="AX56">
        <v>8</v>
      </c>
      <c r="AY56">
        <v>13</v>
      </c>
      <c r="AZ56">
        <v>15</v>
      </c>
      <c r="BA56">
        <v>16</v>
      </c>
      <c r="BB56">
        <v>17</v>
      </c>
      <c r="BC56">
        <v>15</v>
      </c>
      <c r="BD56">
        <v>10</v>
      </c>
      <c r="BE56">
        <v>14</v>
      </c>
    </row>
    <row r="57" spans="2:57" x14ac:dyDescent="0.3">
      <c r="B57">
        <v>54</v>
      </c>
      <c r="C57" t="s">
        <v>33</v>
      </c>
      <c r="D57" t="s">
        <v>124</v>
      </c>
      <c r="E57">
        <v>2020</v>
      </c>
      <c r="F57">
        <v>9</v>
      </c>
      <c r="G57">
        <v>24</v>
      </c>
      <c r="H57">
        <v>17</v>
      </c>
      <c r="I57">
        <v>25</v>
      </c>
      <c r="J57">
        <v>23</v>
      </c>
      <c r="K57">
        <v>28</v>
      </c>
      <c r="L57">
        <v>43</v>
      </c>
      <c r="M57">
        <v>34</v>
      </c>
      <c r="N57">
        <v>14</v>
      </c>
      <c r="O57">
        <v>24</v>
      </c>
      <c r="P57">
        <v>22</v>
      </c>
      <c r="Q57">
        <v>22</v>
      </c>
      <c r="R57">
        <v>16</v>
      </c>
      <c r="S57">
        <v>29</v>
      </c>
      <c r="T57">
        <v>24</v>
      </c>
      <c r="U57">
        <v>25</v>
      </c>
      <c r="V57">
        <v>33</v>
      </c>
      <c r="W57">
        <v>36</v>
      </c>
      <c r="X57">
        <v>33</v>
      </c>
      <c r="Y57">
        <v>28</v>
      </c>
      <c r="Z57">
        <v>40</v>
      </c>
      <c r="AA57">
        <v>28</v>
      </c>
      <c r="AB57">
        <v>30</v>
      </c>
      <c r="AC57">
        <v>16</v>
      </c>
      <c r="AD57">
        <v>32</v>
      </c>
      <c r="AE57">
        <v>16</v>
      </c>
      <c r="AF57">
        <v>13</v>
      </c>
      <c r="AG57">
        <v>25</v>
      </c>
      <c r="AH57">
        <v>22</v>
      </c>
      <c r="AI57">
        <v>11</v>
      </c>
      <c r="AJ57">
        <v>8</v>
      </c>
      <c r="AK57">
        <v>8</v>
      </c>
      <c r="AL57">
        <v>9</v>
      </c>
      <c r="AM57">
        <v>14</v>
      </c>
      <c r="AN57">
        <v>29</v>
      </c>
      <c r="AO57">
        <v>28</v>
      </c>
      <c r="AP57">
        <v>14</v>
      </c>
      <c r="AQ57">
        <v>22</v>
      </c>
      <c r="AR57">
        <v>29</v>
      </c>
      <c r="AS57">
        <v>7</v>
      </c>
      <c r="AT57">
        <v>16</v>
      </c>
      <c r="AU57">
        <v>15</v>
      </c>
      <c r="AV57">
        <v>12</v>
      </c>
      <c r="AW57">
        <v>7</v>
      </c>
      <c r="AX57">
        <v>12</v>
      </c>
      <c r="AY57">
        <v>9</v>
      </c>
      <c r="AZ57">
        <v>9</v>
      </c>
      <c r="BA57">
        <v>7</v>
      </c>
      <c r="BB57">
        <v>16</v>
      </c>
      <c r="BC57">
        <v>14</v>
      </c>
      <c r="BD57">
        <v>5</v>
      </c>
      <c r="BE57">
        <v>4</v>
      </c>
    </row>
    <row r="58" spans="2:57" x14ac:dyDescent="0.3">
      <c r="B58">
        <v>55</v>
      </c>
      <c r="C58" t="s">
        <v>50</v>
      </c>
      <c r="D58" t="s">
        <v>125</v>
      </c>
      <c r="E58">
        <v>2021</v>
      </c>
      <c r="F58">
        <v>12</v>
      </c>
      <c r="G58">
        <v>13</v>
      </c>
      <c r="H58">
        <v>26</v>
      </c>
      <c r="I58">
        <v>15</v>
      </c>
      <c r="J58">
        <v>22</v>
      </c>
      <c r="K58">
        <v>17</v>
      </c>
      <c r="L58">
        <v>21</v>
      </c>
      <c r="M58">
        <v>19</v>
      </c>
      <c r="N58">
        <v>31</v>
      </c>
      <c r="O58">
        <v>47</v>
      </c>
      <c r="P58">
        <v>28</v>
      </c>
      <c r="Q58">
        <v>19</v>
      </c>
      <c r="R58">
        <v>11</v>
      </c>
      <c r="S58">
        <v>31</v>
      </c>
      <c r="T58">
        <v>29</v>
      </c>
      <c r="U58">
        <v>26</v>
      </c>
      <c r="V58">
        <v>32</v>
      </c>
      <c r="W58">
        <v>27</v>
      </c>
      <c r="X58">
        <v>34</v>
      </c>
      <c r="Y58">
        <v>25</v>
      </c>
      <c r="Z58">
        <v>21</v>
      </c>
      <c r="AA58">
        <v>27</v>
      </c>
      <c r="AB58">
        <v>35</v>
      </c>
      <c r="AC58">
        <v>28</v>
      </c>
      <c r="AD58">
        <v>25</v>
      </c>
      <c r="AE58">
        <v>37</v>
      </c>
      <c r="AF58">
        <v>14</v>
      </c>
      <c r="AG58">
        <v>18</v>
      </c>
      <c r="AH58">
        <v>5</v>
      </c>
      <c r="AI58">
        <v>17</v>
      </c>
      <c r="AJ58">
        <v>8</v>
      </c>
      <c r="AK58">
        <v>8</v>
      </c>
      <c r="AL58">
        <v>19</v>
      </c>
      <c r="AM58">
        <v>9</v>
      </c>
      <c r="AN58">
        <v>15</v>
      </c>
      <c r="AO58">
        <v>12</v>
      </c>
      <c r="AP58">
        <v>18</v>
      </c>
      <c r="AQ58">
        <v>23</v>
      </c>
      <c r="AR58">
        <v>20</v>
      </c>
      <c r="AS58">
        <v>12</v>
      </c>
      <c r="AT58">
        <v>18</v>
      </c>
      <c r="AU58">
        <v>14</v>
      </c>
      <c r="AV58">
        <v>13</v>
      </c>
      <c r="AW58">
        <v>8</v>
      </c>
      <c r="AX58">
        <v>8</v>
      </c>
      <c r="AY58">
        <v>7</v>
      </c>
      <c r="AZ58">
        <v>8</v>
      </c>
      <c r="BA58">
        <v>12</v>
      </c>
      <c r="BB58">
        <v>11</v>
      </c>
      <c r="BC58">
        <v>12</v>
      </c>
      <c r="BD58">
        <v>11</v>
      </c>
      <c r="BE58">
        <v>11</v>
      </c>
    </row>
    <row r="59" spans="2:57" x14ac:dyDescent="0.3">
      <c r="B59">
        <v>56</v>
      </c>
      <c r="C59" t="s">
        <v>50</v>
      </c>
      <c r="D59" t="s">
        <v>125</v>
      </c>
      <c r="E59">
        <v>2020</v>
      </c>
      <c r="F59">
        <v>15</v>
      </c>
      <c r="G59">
        <v>9</v>
      </c>
      <c r="H59">
        <v>22</v>
      </c>
      <c r="I59">
        <v>15</v>
      </c>
      <c r="J59">
        <v>18</v>
      </c>
      <c r="K59">
        <v>29</v>
      </c>
      <c r="L59">
        <v>25</v>
      </c>
      <c r="M59">
        <v>30</v>
      </c>
      <c r="N59">
        <v>27</v>
      </c>
      <c r="O59">
        <v>33</v>
      </c>
      <c r="P59">
        <v>23</v>
      </c>
      <c r="Q59">
        <v>25</v>
      </c>
      <c r="R59">
        <v>11</v>
      </c>
      <c r="S59">
        <v>18</v>
      </c>
      <c r="T59">
        <v>18</v>
      </c>
      <c r="U59">
        <v>25</v>
      </c>
      <c r="V59">
        <v>31</v>
      </c>
      <c r="W59">
        <v>33</v>
      </c>
      <c r="X59">
        <v>28</v>
      </c>
      <c r="Y59">
        <v>34</v>
      </c>
      <c r="Z59">
        <v>44</v>
      </c>
      <c r="AA59">
        <v>45</v>
      </c>
      <c r="AB59">
        <v>42</v>
      </c>
      <c r="AC59">
        <v>38</v>
      </c>
      <c r="AD59">
        <v>32</v>
      </c>
      <c r="AE59">
        <v>28</v>
      </c>
      <c r="AF59">
        <v>16</v>
      </c>
      <c r="AG59">
        <v>8</v>
      </c>
      <c r="AH59">
        <v>7</v>
      </c>
      <c r="AI59">
        <v>9</v>
      </c>
      <c r="AJ59">
        <v>7</v>
      </c>
      <c r="AK59">
        <v>10</v>
      </c>
      <c r="AL59">
        <v>16</v>
      </c>
      <c r="AM59">
        <v>23</v>
      </c>
      <c r="AN59">
        <v>7</v>
      </c>
      <c r="AO59">
        <v>18</v>
      </c>
      <c r="AP59">
        <v>11</v>
      </c>
      <c r="AQ59">
        <v>28</v>
      </c>
      <c r="AR59">
        <v>18</v>
      </c>
      <c r="AS59">
        <v>13</v>
      </c>
      <c r="AT59">
        <v>16</v>
      </c>
      <c r="AU59">
        <v>13</v>
      </c>
      <c r="AV59">
        <v>12</v>
      </c>
      <c r="AW59">
        <v>8</v>
      </c>
      <c r="AX59">
        <v>10</v>
      </c>
      <c r="AY59">
        <v>10</v>
      </c>
      <c r="AZ59">
        <v>11</v>
      </c>
      <c r="BA59">
        <v>12</v>
      </c>
      <c r="BB59">
        <v>11</v>
      </c>
      <c r="BC59">
        <v>10</v>
      </c>
      <c r="BD59">
        <v>12</v>
      </c>
      <c r="BE59">
        <v>10</v>
      </c>
    </row>
    <row r="60" spans="2:57" x14ac:dyDescent="0.3">
      <c r="B60">
        <v>57</v>
      </c>
      <c r="C60" t="s">
        <v>55</v>
      </c>
      <c r="D60" t="s">
        <v>123</v>
      </c>
      <c r="E60">
        <v>2021</v>
      </c>
      <c r="F60">
        <v>6</v>
      </c>
      <c r="G60">
        <v>11</v>
      </c>
      <c r="H60">
        <v>14</v>
      </c>
      <c r="I60">
        <v>19</v>
      </c>
      <c r="J60">
        <v>18</v>
      </c>
      <c r="K60">
        <v>14</v>
      </c>
      <c r="L60">
        <v>16</v>
      </c>
      <c r="M60">
        <v>29</v>
      </c>
      <c r="N60">
        <v>37</v>
      </c>
      <c r="O60">
        <v>21</v>
      </c>
      <c r="P60">
        <v>21</v>
      </c>
      <c r="Q60">
        <v>24</v>
      </c>
      <c r="R60">
        <v>13</v>
      </c>
      <c r="S60">
        <v>14</v>
      </c>
      <c r="T60">
        <v>26</v>
      </c>
      <c r="U60">
        <v>26</v>
      </c>
      <c r="V60">
        <v>30</v>
      </c>
      <c r="W60">
        <v>40</v>
      </c>
      <c r="X60">
        <v>27</v>
      </c>
      <c r="Y60">
        <v>37</v>
      </c>
      <c r="Z60">
        <v>44</v>
      </c>
      <c r="AA60">
        <v>36</v>
      </c>
      <c r="AB60">
        <v>50</v>
      </c>
      <c r="AC60">
        <v>38</v>
      </c>
      <c r="AD60">
        <v>48</v>
      </c>
      <c r="AE60">
        <v>32</v>
      </c>
      <c r="AF60">
        <v>10</v>
      </c>
      <c r="AG60">
        <v>13</v>
      </c>
      <c r="AH60">
        <v>14</v>
      </c>
      <c r="AI60">
        <v>13</v>
      </c>
      <c r="AJ60">
        <v>6</v>
      </c>
      <c r="AK60">
        <v>9</v>
      </c>
      <c r="AL60">
        <v>19</v>
      </c>
      <c r="AM60">
        <v>16</v>
      </c>
      <c r="AN60">
        <v>13</v>
      </c>
      <c r="AO60">
        <v>9</v>
      </c>
      <c r="AP60">
        <v>13</v>
      </c>
      <c r="AQ60">
        <v>30</v>
      </c>
      <c r="AR60">
        <v>20</v>
      </c>
      <c r="AS60">
        <v>16</v>
      </c>
      <c r="AT60">
        <v>9</v>
      </c>
      <c r="AU60">
        <v>7</v>
      </c>
      <c r="AV60">
        <v>8</v>
      </c>
      <c r="AW60">
        <v>5</v>
      </c>
      <c r="AX60">
        <v>7</v>
      </c>
      <c r="AY60">
        <v>16</v>
      </c>
      <c r="AZ60">
        <v>16</v>
      </c>
      <c r="BA60">
        <v>8</v>
      </c>
      <c r="BB60">
        <v>13</v>
      </c>
      <c r="BC60">
        <v>11</v>
      </c>
      <c r="BD60">
        <v>8</v>
      </c>
      <c r="BE60">
        <v>12</v>
      </c>
    </row>
    <row r="61" spans="2:57" x14ac:dyDescent="0.3">
      <c r="B61">
        <v>58</v>
      </c>
      <c r="C61" t="s">
        <v>55</v>
      </c>
      <c r="D61" t="s">
        <v>123</v>
      </c>
      <c r="E61">
        <v>2020</v>
      </c>
      <c r="F61">
        <v>7</v>
      </c>
      <c r="G61">
        <v>8</v>
      </c>
      <c r="H61">
        <v>9</v>
      </c>
      <c r="I61">
        <v>12</v>
      </c>
      <c r="J61">
        <v>13</v>
      </c>
      <c r="K61">
        <v>15</v>
      </c>
      <c r="L61">
        <v>25</v>
      </c>
      <c r="M61">
        <v>25</v>
      </c>
      <c r="N61">
        <v>38</v>
      </c>
      <c r="O61">
        <v>25</v>
      </c>
      <c r="P61">
        <v>7</v>
      </c>
      <c r="Q61">
        <v>19</v>
      </c>
      <c r="R61">
        <v>19</v>
      </c>
      <c r="S61">
        <v>23</v>
      </c>
      <c r="T61">
        <v>25</v>
      </c>
      <c r="U61">
        <v>32</v>
      </c>
      <c r="V61">
        <v>29</v>
      </c>
      <c r="W61">
        <v>26</v>
      </c>
      <c r="X61">
        <v>22</v>
      </c>
      <c r="Y61">
        <v>48</v>
      </c>
      <c r="Z61">
        <v>46</v>
      </c>
      <c r="AA61">
        <v>42</v>
      </c>
      <c r="AB61">
        <v>32</v>
      </c>
      <c r="AC61">
        <v>29</v>
      </c>
      <c r="AD61">
        <v>29</v>
      </c>
      <c r="AE61">
        <v>33</v>
      </c>
      <c r="AF61">
        <v>10</v>
      </c>
      <c r="AG61">
        <v>19</v>
      </c>
      <c r="AH61">
        <v>16</v>
      </c>
      <c r="AI61">
        <v>9</v>
      </c>
      <c r="AJ61">
        <v>7</v>
      </c>
      <c r="AK61">
        <v>13</v>
      </c>
      <c r="AL61">
        <v>15</v>
      </c>
      <c r="AM61">
        <v>16</v>
      </c>
      <c r="AN61">
        <v>14</v>
      </c>
      <c r="AO61">
        <v>7</v>
      </c>
      <c r="AP61">
        <v>14</v>
      </c>
      <c r="AQ61">
        <v>38</v>
      </c>
      <c r="AR61">
        <v>22</v>
      </c>
      <c r="AS61">
        <v>9</v>
      </c>
      <c r="AT61">
        <v>13</v>
      </c>
      <c r="AU61">
        <v>12</v>
      </c>
      <c r="AV61">
        <v>7</v>
      </c>
      <c r="AW61">
        <v>9</v>
      </c>
      <c r="AX61">
        <v>13</v>
      </c>
      <c r="AY61">
        <v>10</v>
      </c>
      <c r="AZ61">
        <v>21</v>
      </c>
      <c r="BA61">
        <v>16</v>
      </c>
      <c r="BB61">
        <v>9</v>
      </c>
      <c r="BC61">
        <v>15</v>
      </c>
      <c r="BD61">
        <v>14</v>
      </c>
      <c r="BE61">
        <v>11</v>
      </c>
    </row>
    <row r="62" spans="2:57" x14ac:dyDescent="0.3">
      <c r="B62">
        <v>59</v>
      </c>
      <c r="C62" t="s">
        <v>27</v>
      </c>
      <c r="D62" t="s">
        <v>124</v>
      </c>
      <c r="E62">
        <v>2021</v>
      </c>
      <c r="F62">
        <v>11</v>
      </c>
      <c r="G62">
        <v>9</v>
      </c>
      <c r="H62">
        <v>25</v>
      </c>
      <c r="I62">
        <v>16</v>
      </c>
      <c r="J62">
        <v>15</v>
      </c>
      <c r="K62">
        <v>15</v>
      </c>
      <c r="L62">
        <v>19</v>
      </c>
      <c r="M62">
        <v>17</v>
      </c>
      <c r="N62">
        <v>26</v>
      </c>
      <c r="O62">
        <v>16</v>
      </c>
      <c r="P62">
        <v>25</v>
      </c>
      <c r="Q62">
        <v>27</v>
      </c>
      <c r="R62">
        <v>24</v>
      </c>
      <c r="S62">
        <v>20</v>
      </c>
      <c r="T62">
        <v>7</v>
      </c>
      <c r="U62">
        <v>24</v>
      </c>
      <c r="V62">
        <v>33</v>
      </c>
      <c r="W62">
        <v>54</v>
      </c>
      <c r="X62">
        <v>14</v>
      </c>
      <c r="Y62">
        <v>46</v>
      </c>
      <c r="Z62">
        <v>29</v>
      </c>
      <c r="AA62">
        <v>23</v>
      </c>
      <c r="AB62">
        <v>58</v>
      </c>
      <c r="AC62">
        <v>33</v>
      </c>
      <c r="AD62">
        <v>34</v>
      </c>
      <c r="AE62">
        <v>22</v>
      </c>
      <c r="AF62">
        <v>12</v>
      </c>
      <c r="AG62">
        <v>21</v>
      </c>
      <c r="AH62">
        <v>16</v>
      </c>
      <c r="AI62">
        <v>9</v>
      </c>
      <c r="AJ62">
        <v>9</v>
      </c>
      <c r="AK62">
        <v>8</v>
      </c>
      <c r="AL62">
        <v>16</v>
      </c>
      <c r="AM62">
        <v>14</v>
      </c>
      <c r="AN62">
        <v>8</v>
      </c>
      <c r="AO62">
        <v>8</v>
      </c>
      <c r="AP62">
        <v>21</v>
      </c>
      <c r="AQ62">
        <v>21</v>
      </c>
      <c r="AR62">
        <v>23</v>
      </c>
      <c r="AS62">
        <v>5</v>
      </c>
      <c r="AT62">
        <v>12</v>
      </c>
      <c r="AU62">
        <v>9</v>
      </c>
      <c r="AV62">
        <v>10</v>
      </c>
      <c r="AW62">
        <v>10</v>
      </c>
      <c r="AX62">
        <v>7</v>
      </c>
      <c r="AY62">
        <v>7</v>
      </c>
      <c r="AZ62">
        <v>8</v>
      </c>
      <c r="BA62">
        <v>10</v>
      </c>
      <c r="BB62">
        <v>11</v>
      </c>
      <c r="BC62">
        <v>11</v>
      </c>
      <c r="BD62">
        <v>11</v>
      </c>
      <c r="BE62">
        <v>13</v>
      </c>
    </row>
    <row r="63" spans="2:57" x14ac:dyDescent="0.3">
      <c r="B63">
        <v>60</v>
      </c>
      <c r="C63" t="s">
        <v>27</v>
      </c>
      <c r="D63" t="s">
        <v>124</v>
      </c>
      <c r="E63">
        <v>2020</v>
      </c>
      <c r="F63">
        <v>11</v>
      </c>
      <c r="G63">
        <v>10</v>
      </c>
      <c r="H63">
        <v>6</v>
      </c>
      <c r="I63">
        <v>17</v>
      </c>
      <c r="J63">
        <v>22</v>
      </c>
      <c r="K63">
        <v>12</v>
      </c>
      <c r="L63">
        <v>25</v>
      </c>
      <c r="M63">
        <v>23</v>
      </c>
      <c r="N63">
        <v>32</v>
      </c>
      <c r="O63">
        <v>34</v>
      </c>
      <c r="P63">
        <v>17</v>
      </c>
      <c r="Q63">
        <v>4</v>
      </c>
      <c r="R63">
        <v>15</v>
      </c>
      <c r="S63">
        <v>29</v>
      </c>
      <c r="T63">
        <v>19</v>
      </c>
      <c r="U63">
        <v>24</v>
      </c>
      <c r="V63">
        <v>21</v>
      </c>
      <c r="W63">
        <v>15</v>
      </c>
      <c r="X63">
        <v>24</v>
      </c>
      <c r="Y63">
        <v>24</v>
      </c>
      <c r="Z63">
        <v>24</v>
      </c>
      <c r="AA63">
        <v>18</v>
      </c>
      <c r="AB63">
        <v>26</v>
      </c>
      <c r="AC63">
        <v>22</v>
      </c>
      <c r="AD63">
        <v>39</v>
      </c>
      <c r="AE63">
        <v>25</v>
      </c>
      <c r="AF63">
        <v>13</v>
      </c>
      <c r="AG63">
        <v>4</v>
      </c>
      <c r="AH63">
        <v>8</v>
      </c>
      <c r="AI63">
        <v>13</v>
      </c>
      <c r="AJ63">
        <v>13</v>
      </c>
      <c r="AK63">
        <v>10</v>
      </c>
      <c r="AL63">
        <v>15</v>
      </c>
      <c r="AM63">
        <v>12</v>
      </c>
      <c r="AN63">
        <v>16</v>
      </c>
      <c r="AO63">
        <v>14</v>
      </c>
      <c r="AP63">
        <v>5</v>
      </c>
      <c r="AQ63">
        <v>31</v>
      </c>
      <c r="AR63">
        <v>24</v>
      </c>
      <c r="AS63">
        <v>10</v>
      </c>
      <c r="AT63">
        <v>11</v>
      </c>
      <c r="AU63">
        <v>7</v>
      </c>
      <c r="AV63">
        <v>5</v>
      </c>
      <c r="AW63">
        <v>7</v>
      </c>
      <c r="AX63">
        <v>7</v>
      </c>
      <c r="AY63">
        <v>6</v>
      </c>
      <c r="AZ63">
        <v>9</v>
      </c>
      <c r="BA63">
        <v>8</v>
      </c>
      <c r="BB63">
        <v>13</v>
      </c>
      <c r="BC63">
        <v>8</v>
      </c>
      <c r="BD63">
        <v>13</v>
      </c>
      <c r="BE63">
        <v>12</v>
      </c>
    </row>
    <row r="64" spans="2:57" x14ac:dyDescent="0.3">
      <c r="B64">
        <v>61</v>
      </c>
      <c r="C64" t="s">
        <v>45</v>
      </c>
      <c r="D64" t="s">
        <v>125</v>
      </c>
      <c r="E64">
        <v>2021</v>
      </c>
      <c r="F64">
        <v>11</v>
      </c>
      <c r="G64">
        <v>6</v>
      </c>
      <c r="H64">
        <v>9</v>
      </c>
      <c r="I64">
        <v>19</v>
      </c>
      <c r="J64">
        <v>25</v>
      </c>
      <c r="K64">
        <v>11</v>
      </c>
      <c r="L64">
        <v>11</v>
      </c>
      <c r="M64">
        <v>21</v>
      </c>
      <c r="N64">
        <v>24</v>
      </c>
      <c r="O64">
        <v>23</v>
      </c>
      <c r="P64">
        <v>17</v>
      </c>
      <c r="Q64">
        <v>18</v>
      </c>
      <c r="R64">
        <v>24</v>
      </c>
      <c r="S64">
        <v>19</v>
      </c>
      <c r="T64">
        <v>10</v>
      </c>
      <c r="U64">
        <v>14</v>
      </c>
      <c r="V64">
        <v>21</v>
      </c>
      <c r="W64">
        <v>27</v>
      </c>
      <c r="X64">
        <v>23</v>
      </c>
      <c r="Y64">
        <v>35</v>
      </c>
      <c r="Z64">
        <v>31</v>
      </c>
      <c r="AA64">
        <v>21</v>
      </c>
      <c r="AB64">
        <v>54</v>
      </c>
      <c r="AC64">
        <v>25</v>
      </c>
      <c r="AD64">
        <v>35</v>
      </c>
      <c r="AE64">
        <v>26</v>
      </c>
      <c r="AF64">
        <v>9</v>
      </c>
      <c r="AG64">
        <v>9</v>
      </c>
      <c r="AH64">
        <v>4</v>
      </c>
      <c r="AI64">
        <v>3</v>
      </c>
      <c r="AJ64">
        <v>4</v>
      </c>
      <c r="AK64">
        <v>9</v>
      </c>
      <c r="AL64">
        <v>10</v>
      </c>
      <c r="AM64">
        <v>10</v>
      </c>
      <c r="AN64">
        <v>8</v>
      </c>
      <c r="AO64">
        <v>14</v>
      </c>
      <c r="AP64">
        <v>9</v>
      </c>
      <c r="AQ64">
        <v>14</v>
      </c>
      <c r="AR64">
        <v>18</v>
      </c>
      <c r="AS64">
        <v>3</v>
      </c>
      <c r="AT64">
        <v>7</v>
      </c>
      <c r="AU64">
        <v>5</v>
      </c>
      <c r="AV64">
        <v>14</v>
      </c>
      <c r="AW64">
        <v>9</v>
      </c>
      <c r="AX64">
        <v>5</v>
      </c>
      <c r="AY64">
        <v>12</v>
      </c>
      <c r="AZ64">
        <v>8</v>
      </c>
      <c r="BA64">
        <v>11</v>
      </c>
      <c r="BB64">
        <v>12</v>
      </c>
      <c r="BC64">
        <v>13</v>
      </c>
      <c r="BD64">
        <v>11</v>
      </c>
      <c r="BE64">
        <v>9</v>
      </c>
    </row>
    <row r="65" spans="2:57" x14ac:dyDescent="0.3">
      <c r="B65">
        <v>62</v>
      </c>
      <c r="C65" t="s">
        <v>45</v>
      </c>
      <c r="D65" t="s">
        <v>125</v>
      </c>
      <c r="E65">
        <v>2020</v>
      </c>
      <c r="F65">
        <v>5</v>
      </c>
      <c r="G65">
        <v>6</v>
      </c>
      <c r="H65">
        <v>12</v>
      </c>
      <c r="I65">
        <v>15</v>
      </c>
      <c r="J65">
        <v>13</v>
      </c>
      <c r="K65">
        <v>15</v>
      </c>
      <c r="L65">
        <v>22</v>
      </c>
      <c r="M65">
        <v>30</v>
      </c>
      <c r="N65">
        <v>29</v>
      </c>
      <c r="O65">
        <v>9</v>
      </c>
      <c r="P65">
        <v>10</v>
      </c>
      <c r="Q65">
        <v>16</v>
      </c>
      <c r="R65">
        <v>21</v>
      </c>
      <c r="S65">
        <v>21</v>
      </c>
      <c r="T65">
        <v>16</v>
      </c>
      <c r="U65">
        <v>15</v>
      </c>
      <c r="V65">
        <v>18</v>
      </c>
      <c r="W65">
        <v>44</v>
      </c>
      <c r="X65">
        <v>28</v>
      </c>
      <c r="Y65">
        <v>17</v>
      </c>
      <c r="Z65">
        <v>38</v>
      </c>
      <c r="AA65">
        <v>43</v>
      </c>
      <c r="AB65">
        <v>24</v>
      </c>
      <c r="AC65">
        <v>26</v>
      </c>
      <c r="AD65">
        <v>42</v>
      </c>
      <c r="AE65">
        <v>11</v>
      </c>
      <c r="AF65">
        <v>8</v>
      </c>
      <c r="AG65">
        <v>10</v>
      </c>
      <c r="AH65">
        <v>10</v>
      </c>
      <c r="AI65">
        <v>8</v>
      </c>
      <c r="AJ65">
        <v>15</v>
      </c>
      <c r="AK65">
        <v>11</v>
      </c>
      <c r="AL65">
        <v>10</v>
      </c>
      <c r="AM65">
        <v>18</v>
      </c>
      <c r="AN65">
        <v>7</v>
      </c>
      <c r="AO65">
        <v>14</v>
      </c>
      <c r="AP65">
        <v>17</v>
      </c>
      <c r="AQ65">
        <v>16</v>
      </c>
      <c r="AR65">
        <v>10</v>
      </c>
      <c r="AS65">
        <v>10</v>
      </c>
      <c r="AT65">
        <v>9</v>
      </c>
      <c r="AU65">
        <v>5</v>
      </c>
      <c r="AV65">
        <v>7</v>
      </c>
      <c r="AW65">
        <v>5</v>
      </c>
      <c r="AX65">
        <v>5</v>
      </c>
      <c r="AY65">
        <v>9</v>
      </c>
      <c r="AZ65">
        <v>7</v>
      </c>
      <c r="BA65">
        <v>12</v>
      </c>
      <c r="BB65">
        <v>8</v>
      </c>
      <c r="BC65">
        <v>11</v>
      </c>
      <c r="BD65">
        <v>10</v>
      </c>
      <c r="BE65">
        <v>12</v>
      </c>
    </row>
    <row r="66" spans="2:57" x14ac:dyDescent="0.3">
      <c r="B66">
        <v>63</v>
      </c>
      <c r="C66" t="s">
        <v>20</v>
      </c>
      <c r="D66" t="s">
        <v>124</v>
      </c>
      <c r="E66">
        <v>2021</v>
      </c>
      <c r="F66">
        <v>5</v>
      </c>
      <c r="G66">
        <v>9</v>
      </c>
      <c r="H66">
        <v>5</v>
      </c>
      <c r="I66">
        <v>13</v>
      </c>
      <c r="J66">
        <v>18</v>
      </c>
      <c r="K66">
        <v>15</v>
      </c>
      <c r="L66">
        <v>16</v>
      </c>
      <c r="M66">
        <v>26</v>
      </c>
      <c r="N66">
        <v>22</v>
      </c>
      <c r="O66">
        <v>10</v>
      </c>
      <c r="P66">
        <v>14</v>
      </c>
      <c r="Q66">
        <v>14</v>
      </c>
      <c r="R66">
        <v>13</v>
      </c>
      <c r="S66">
        <v>15</v>
      </c>
      <c r="T66">
        <v>9</v>
      </c>
      <c r="U66">
        <v>20</v>
      </c>
      <c r="V66">
        <v>25</v>
      </c>
      <c r="W66">
        <v>27</v>
      </c>
      <c r="X66">
        <v>34</v>
      </c>
      <c r="Y66">
        <v>33</v>
      </c>
      <c r="Z66">
        <v>17</v>
      </c>
      <c r="AA66">
        <v>29</v>
      </c>
      <c r="AB66">
        <v>35</v>
      </c>
      <c r="AC66">
        <v>23</v>
      </c>
      <c r="AD66">
        <v>31</v>
      </c>
      <c r="AE66">
        <v>32</v>
      </c>
      <c r="AF66">
        <v>14</v>
      </c>
      <c r="AG66">
        <v>4</v>
      </c>
      <c r="AH66">
        <v>5</v>
      </c>
      <c r="AI66">
        <v>10</v>
      </c>
      <c r="AJ66">
        <v>8</v>
      </c>
      <c r="AK66">
        <v>18</v>
      </c>
      <c r="AL66">
        <v>12</v>
      </c>
      <c r="AM66">
        <v>12</v>
      </c>
      <c r="AN66">
        <v>10</v>
      </c>
      <c r="AO66">
        <v>13</v>
      </c>
      <c r="AP66">
        <v>10</v>
      </c>
      <c r="AQ66">
        <v>21</v>
      </c>
      <c r="AR66">
        <v>9</v>
      </c>
      <c r="AS66">
        <v>14</v>
      </c>
      <c r="AT66">
        <v>5</v>
      </c>
      <c r="AU66">
        <v>10</v>
      </c>
      <c r="AV66">
        <v>14</v>
      </c>
      <c r="AW66">
        <v>6</v>
      </c>
      <c r="AX66">
        <v>9</v>
      </c>
      <c r="AY66">
        <v>10</v>
      </c>
      <c r="AZ66">
        <v>5</v>
      </c>
      <c r="BA66">
        <v>8</v>
      </c>
      <c r="BB66">
        <v>12</v>
      </c>
      <c r="BC66">
        <v>11</v>
      </c>
      <c r="BD66">
        <v>7</v>
      </c>
      <c r="BE66">
        <v>6</v>
      </c>
    </row>
    <row r="67" spans="2:57" x14ac:dyDescent="0.3">
      <c r="B67">
        <v>64</v>
      </c>
      <c r="C67" t="s">
        <v>20</v>
      </c>
      <c r="D67" t="s">
        <v>124</v>
      </c>
      <c r="E67">
        <v>2020</v>
      </c>
      <c r="F67">
        <v>7</v>
      </c>
      <c r="G67">
        <v>5</v>
      </c>
      <c r="H67">
        <v>5</v>
      </c>
      <c r="I67">
        <v>16</v>
      </c>
      <c r="J67">
        <v>12</v>
      </c>
      <c r="K67">
        <v>21</v>
      </c>
      <c r="L67">
        <v>16</v>
      </c>
      <c r="M67">
        <v>15</v>
      </c>
      <c r="N67">
        <v>23</v>
      </c>
      <c r="O67">
        <v>18</v>
      </c>
      <c r="P67">
        <v>15</v>
      </c>
      <c r="Q67">
        <v>15</v>
      </c>
      <c r="R67">
        <v>21</v>
      </c>
      <c r="S67">
        <v>14</v>
      </c>
      <c r="T67">
        <v>21</v>
      </c>
      <c r="U67">
        <v>25</v>
      </c>
      <c r="V67">
        <v>24</v>
      </c>
      <c r="W67">
        <v>24</v>
      </c>
      <c r="X67">
        <v>26</v>
      </c>
      <c r="Y67">
        <v>42</v>
      </c>
      <c r="Z67">
        <v>22</v>
      </c>
      <c r="AA67">
        <v>21</v>
      </c>
      <c r="AB67">
        <v>34</v>
      </c>
      <c r="AC67">
        <v>31</v>
      </c>
      <c r="AD67">
        <v>23</v>
      </c>
      <c r="AE67">
        <v>33</v>
      </c>
      <c r="AF67">
        <v>9</v>
      </c>
      <c r="AG67">
        <v>9</v>
      </c>
      <c r="AH67">
        <v>9</v>
      </c>
      <c r="AI67">
        <v>1</v>
      </c>
      <c r="AJ67">
        <v>5</v>
      </c>
      <c r="AK67">
        <v>6</v>
      </c>
      <c r="AL67">
        <v>12</v>
      </c>
      <c r="AM67">
        <v>10</v>
      </c>
      <c r="AN67">
        <v>10</v>
      </c>
      <c r="AO67">
        <v>6</v>
      </c>
      <c r="AP67">
        <v>10</v>
      </c>
      <c r="AQ67">
        <v>29</v>
      </c>
      <c r="AR67">
        <v>24</v>
      </c>
      <c r="AS67">
        <v>12</v>
      </c>
      <c r="AT67">
        <v>6</v>
      </c>
      <c r="AU67">
        <v>7</v>
      </c>
      <c r="AV67">
        <v>8</v>
      </c>
      <c r="AW67">
        <v>7</v>
      </c>
      <c r="AX67">
        <v>7</v>
      </c>
      <c r="AY67">
        <v>8</v>
      </c>
      <c r="AZ67">
        <v>9</v>
      </c>
      <c r="BA67">
        <v>10</v>
      </c>
      <c r="BB67">
        <v>11</v>
      </c>
      <c r="BC67">
        <v>11</v>
      </c>
      <c r="BD67">
        <v>10</v>
      </c>
      <c r="BE67">
        <v>10</v>
      </c>
    </row>
    <row r="68" spans="2:57" x14ac:dyDescent="0.3">
      <c r="B68">
        <v>65</v>
      </c>
      <c r="C68" t="s">
        <v>58</v>
      </c>
      <c r="D68" t="s">
        <v>125</v>
      </c>
      <c r="E68">
        <v>2021</v>
      </c>
      <c r="F68">
        <v>6</v>
      </c>
      <c r="G68">
        <v>10</v>
      </c>
      <c r="H68">
        <v>10</v>
      </c>
      <c r="I68">
        <v>17</v>
      </c>
      <c r="J68">
        <v>9</v>
      </c>
      <c r="K68">
        <v>12</v>
      </c>
      <c r="L68">
        <v>29</v>
      </c>
      <c r="M68">
        <v>21</v>
      </c>
      <c r="N68">
        <v>33</v>
      </c>
      <c r="O68">
        <v>21</v>
      </c>
      <c r="P68">
        <v>18</v>
      </c>
      <c r="Q68">
        <v>16</v>
      </c>
      <c r="R68">
        <v>15</v>
      </c>
      <c r="S68">
        <v>19</v>
      </c>
      <c r="T68">
        <v>15</v>
      </c>
      <c r="U68">
        <v>20</v>
      </c>
      <c r="V68">
        <v>25</v>
      </c>
      <c r="W68">
        <v>30</v>
      </c>
      <c r="X68">
        <v>21</v>
      </c>
      <c r="Y68">
        <v>35</v>
      </c>
      <c r="Z68">
        <v>15</v>
      </c>
      <c r="AA68">
        <v>34</v>
      </c>
      <c r="AB68">
        <v>25</v>
      </c>
      <c r="AC68">
        <v>20</v>
      </c>
      <c r="AD68">
        <v>20</v>
      </c>
      <c r="AE68">
        <v>19</v>
      </c>
      <c r="AF68">
        <v>8</v>
      </c>
      <c r="AG68">
        <v>3</v>
      </c>
      <c r="AH68">
        <v>12</v>
      </c>
      <c r="AI68">
        <v>10</v>
      </c>
      <c r="AJ68">
        <v>9</v>
      </c>
      <c r="AK68">
        <v>8</v>
      </c>
      <c r="AL68">
        <v>15</v>
      </c>
      <c r="AM68">
        <v>16</v>
      </c>
      <c r="AN68">
        <v>15</v>
      </c>
      <c r="AO68">
        <v>10</v>
      </c>
      <c r="AP68">
        <v>10</v>
      </c>
      <c r="AQ68">
        <v>9</v>
      </c>
      <c r="AR68">
        <v>12</v>
      </c>
      <c r="AS68">
        <v>5</v>
      </c>
      <c r="AT68">
        <v>7</v>
      </c>
      <c r="AU68">
        <v>9</v>
      </c>
      <c r="AV68">
        <v>10</v>
      </c>
      <c r="AW68">
        <v>6</v>
      </c>
      <c r="AX68">
        <v>8</v>
      </c>
      <c r="AY68">
        <v>7</v>
      </c>
      <c r="AZ68">
        <v>6</v>
      </c>
      <c r="BA68">
        <v>7</v>
      </c>
      <c r="BB68">
        <v>9</v>
      </c>
      <c r="BC68">
        <v>12</v>
      </c>
      <c r="BD68">
        <v>8</v>
      </c>
      <c r="BE68">
        <v>10</v>
      </c>
    </row>
    <row r="69" spans="2:57" x14ac:dyDescent="0.3">
      <c r="B69">
        <v>66</v>
      </c>
      <c r="C69" t="s">
        <v>58</v>
      </c>
      <c r="D69" t="s">
        <v>125</v>
      </c>
      <c r="E69">
        <v>2020</v>
      </c>
      <c r="F69">
        <v>17</v>
      </c>
      <c r="G69">
        <v>14</v>
      </c>
      <c r="H69">
        <v>8</v>
      </c>
      <c r="I69">
        <v>12</v>
      </c>
      <c r="J69">
        <v>19</v>
      </c>
      <c r="K69">
        <v>28</v>
      </c>
      <c r="L69">
        <v>38</v>
      </c>
      <c r="M69">
        <v>29</v>
      </c>
      <c r="N69">
        <v>30</v>
      </c>
      <c r="O69">
        <v>28</v>
      </c>
      <c r="P69">
        <v>11</v>
      </c>
      <c r="Q69">
        <v>27</v>
      </c>
      <c r="R69">
        <v>12</v>
      </c>
      <c r="S69">
        <v>27</v>
      </c>
      <c r="T69">
        <v>14</v>
      </c>
      <c r="U69">
        <v>18</v>
      </c>
      <c r="V69">
        <v>29</v>
      </c>
      <c r="W69">
        <v>21</v>
      </c>
      <c r="X69">
        <v>24</v>
      </c>
      <c r="Y69">
        <v>26</v>
      </c>
      <c r="Z69">
        <v>42</v>
      </c>
      <c r="AA69">
        <v>24</v>
      </c>
      <c r="AB69">
        <v>13</v>
      </c>
      <c r="AC69">
        <v>31</v>
      </c>
      <c r="AD69">
        <v>17</v>
      </c>
      <c r="AE69">
        <v>24</v>
      </c>
      <c r="AF69">
        <v>10</v>
      </c>
      <c r="AG69">
        <v>7</v>
      </c>
      <c r="AH69">
        <v>5</v>
      </c>
      <c r="AI69">
        <v>13</v>
      </c>
      <c r="AJ69">
        <v>7</v>
      </c>
      <c r="AK69">
        <v>6</v>
      </c>
      <c r="AL69">
        <v>13</v>
      </c>
      <c r="AM69">
        <v>7</v>
      </c>
      <c r="AN69">
        <v>7</v>
      </c>
      <c r="AO69">
        <v>13</v>
      </c>
      <c r="AP69">
        <v>11</v>
      </c>
      <c r="AQ69">
        <v>14</v>
      </c>
      <c r="AR69">
        <v>14</v>
      </c>
      <c r="AS69">
        <v>3</v>
      </c>
      <c r="AT69">
        <v>13</v>
      </c>
      <c r="AU69">
        <v>4</v>
      </c>
      <c r="AV69">
        <v>5</v>
      </c>
      <c r="AW69">
        <v>5</v>
      </c>
      <c r="AX69">
        <v>2</v>
      </c>
      <c r="AY69">
        <v>2</v>
      </c>
      <c r="AZ69">
        <v>8</v>
      </c>
      <c r="BA69">
        <v>11</v>
      </c>
      <c r="BB69">
        <v>9</v>
      </c>
      <c r="BC69">
        <v>7</v>
      </c>
      <c r="BD69">
        <v>10</v>
      </c>
      <c r="BE69">
        <v>6</v>
      </c>
    </row>
    <row r="70" spans="2:57" x14ac:dyDescent="0.3">
      <c r="B70">
        <v>67</v>
      </c>
      <c r="C70" t="s">
        <v>40</v>
      </c>
      <c r="D70" t="s">
        <v>124</v>
      </c>
      <c r="E70">
        <v>2021</v>
      </c>
      <c r="F70">
        <v>10</v>
      </c>
      <c r="G70">
        <v>10</v>
      </c>
      <c r="H70">
        <v>8</v>
      </c>
      <c r="I70">
        <v>12</v>
      </c>
      <c r="J70">
        <v>15</v>
      </c>
      <c r="K70">
        <v>17</v>
      </c>
      <c r="L70">
        <v>13</v>
      </c>
      <c r="M70">
        <v>21</v>
      </c>
      <c r="N70">
        <v>24</v>
      </c>
      <c r="O70">
        <v>15</v>
      </c>
      <c r="P70">
        <v>14</v>
      </c>
      <c r="Q70">
        <v>20</v>
      </c>
      <c r="R70">
        <v>15</v>
      </c>
      <c r="S70">
        <v>18</v>
      </c>
      <c r="T70">
        <v>32</v>
      </c>
      <c r="U70">
        <v>28</v>
      </c>
      <c r="V70">
        <v>21</v>
      </c>
      <c r="W70">
        <v>37</v>
      </c>
      <c r="X70">
        <v>21</v>
      </c>
      <c r="Y70">
        <v>40</v>
      </c>
      <c r="Z70">
        <v>29</v>
      </c>
      <c r="AA70">
        <v>30</v>
      </c>
      <c r="AB70">
        <v>21</v>
      </c>
      <c r="AC70">
        <v>25</v>
      </c>
      <c r="AD70">
        <v>17</v>
      </c>
      <c r="AE70">
        <v>22</v>
      </c>
      <c r="AF70">
        <v>13</v>
      </c>
      <c r="AG70">
        <v>6</v>
      </c>
      <c r="AH70">
        <v>7</v>
      </c>
      <c r="AI70">
        <v>6</v>
      </c>
      <c r="AJ70">
        <v>6</v>
      </c>
      <c r="AK70">
        <v>8</v>
      </c>
      <c r="AL70">
        <v>6</v>
      </c>
      <c r="AM70">
        <v>13</v>
      </c>
      <c r="AN70">
        <v>10</v>
      </c>
      <c r="AO70">
        <v>9</v>
      </c>
      <c r="AP70">
        <v>17</v>
      </c>
      <c r="AQ70">
        <v>21</v>
      </c>
      <c r="AR70">
        <v>10</v>
      </c>
      <c r="AS70">
        <v>7</v>
      </c>
      <c r="AT70">
        <v>10</v>
      </c>
      <c r="AU70">
        <v>6</v>
      </c>
      <c r="AV70">
        <v>10</v>
      </c>
      <c r="AW70">
        <v>3</v>
      </c>
      <c r="AX70">
        <v>1</v>
      </c>
      <c r="AY70">
        <v>6</v>
      </c>
      <c r="AZ70">
        <v>12</v>
      </c>
      <c r="BA70">
        <v>6</v>
      </c>
      <c r="BB70">
        <v>8</v>
      </c>
      <c r="BC70">
        <v>9</v>
      </c>
      <c r="BD70">
        <v>6</v>
      </c>
      <c r="BE70">
        <v>8</v>
      </c>
    </row>
    <row r="71" spans="2:57" x14ac:dyDescent="0.3">
      <c r="B71">
        <v>68</v>
      </c>
      <c r="C71" t="s">
        <v>40</v>
      </c>
      <c r="D71" t="s">
        <v>124</v>
      </c>
      <c r="E71">
        <v>2020</v>
      </c>
      <c r="F71">
        <v>11</v>
      </c>
      <c r="G71">
        <v>10</v>
      </c>
      <c r="H71">
        <v>10</v>
      </c>
      <c r="I71">
        <v>18</v>
      </c>
      <c r="J71">
        <v>12</v>
      </c>
      <c r="K71">
        <v>26</v>
      </c>
      <c r="L71">
        <v>18</v>
      </c>
      <c r="M71">
        <v>29</v>
      </c>
      <c r="N71">
        <v>14</v>
      </c>
      <c r="O71">
        <v>9</v>
      </c>
      <c r="P71">
        <v>15</v>
      </c>
      <c r="Q71">
        <v>12</v>
      </c>
      <c r="R71">
        <v>19</v>
      </c>
      <c r="S71">
        <v>13</v>
      </c>
      <c r="T71">
        <v>18</v>
      </c>
      <c r="U71">
        <v>21</v>
      </c>
      <c r="V71">
        <v>22</v>
      </c>
      <c r="W71">
        <v>21</v>
      </c>
      <c r="X71">
        <v>26</v>
      </c>
      <c r="Y71">
        <v>19</v>
      </c>
      <c r="Z71">
        <v>19</v>
      </c>
      <c r="AA71">
        <v>21</v>
      </c>
      <c r="AB71">
        <v>28</v>
      </c>
      <c r="AC71">
        <v>18</v>
      </c>
      <c r="AD71">
        <v>14</v>
      </c>
      <c r="AE71">
        <v>23</v>
      </c>
      <c r="AF71">
        <v>9</v>
      </c>
      <c r="AG71">
        <v>15</v>
      </c>
      <c r="AH71">
        <v>6</v>
      </c>
      <c r="AI71">
        <v>15</v>
      </c>
      <c r="AJ71">
        <v>7</v>
      </c>
      <c r="AK71">
        <v>3</v>
      </c>
      <c r="AL71">
        <v>14</v>
      </c>
      <c r="AM71">
        <v>12</v>
      </c>
      <c r="AN71">
        <v>23</v>
      </c>
      <c r="AO71">
        <v>10</v>
      </c>
      <c r="AP71">
        <v>9</v>
      </c>
      <c r="AQ71">
        <v>9</v>
      </c>
      <c r="AR71">
        <v>15</v>
      </c>
      <c r="AS71">
        <v>7</v>
      </c>
      <c r="AT71">
        <v>9</v>
      </c>
      <c r="AU71">
        <v>4</v>
      </c>
      <c r="AV71">
        <v>7</v>
      </c>
      <c r="AW71">
        <v>7</v>
      </c>
      <c r="AX71">
        <v>7</v>
      </c>
      <c r="AY71">
        <v>7</v>
      </c>
      <c r="AZ71">
        <v>8</v>
      </c>
      <c r="BA71">
        <v>11</v>
      </c>
      <c r="BB71">
        <v>12</v>
      </c>
      <c r="BC71">
        <v>11</v>
      </c>
      <c r="BD71">
        <v>9</v>
      </c>
      <c r="BE71">
        <v>5</v>
      </c>
    </row>
    <row r="72" spans="2:57" x14ac:dyDescent="0.3">
      <c r="B72">
        <v>69</v>
      </c>
      <c r="C72" t="s">
        <v>33</v>
      </c>
      <c r="D72" t="s">
        <v>125</v>
      </c>
      <c r="E72">
        <v>2021</v>
      </c>
      <c r="F72">
        <v>7</v>
      </c>
      <c r="G72">
        <v>12</v>
      </c>
      <c r="H72">
        <v>12</v>
      </c>
      <c r="I72">
        <v>12</v>
      </c>
      <c r="J72">
        <v>10</v>
      </c>
      <c r="K72">
        <v>18</v>
      </c>
      <c r="L72">
        <v>31</v>
      </c>
      <c r="M72">
        <v>17</v>
      </c>
      <c r="N72">
        <v>20</v>
      </c>
      <c r="O72">
        <v>18</v>
      </c>
      <c r="P72">
        <v>11</v>
      </c>
      <c r="Q72">
        <v>10</v>
      </c>
      <c r="R72">
        <v>19</v>
      </c>
      <c r="S72">
        <v>20</v>
      </c>
      <c r="T72">
        <v>15</v>
      </c>
      <c r="U72">
        <v>12</v>
      </c>
      <c r="V72">
        <v>23</v>
      </c>
      <c r="W72">
        <v>13</v>
      </c>
      <c r="X72">
        <v>25</v>
      </c>
      <c r="Y72">
        <v>11</v>
      </c>
      <c r="Z72">
        <v>17</v>
      </c>
      <c r="AA72">
        <v>25</v>
      </c>
      <c r="AB72">
        <v>40</v>
      </c>
      <c r="AC72">
        <v>18</v>
      </c>
      <c r="AD72">
        <v>18</v>
      </c>
      <c r="AE72">
        <v>13</v>
      </c>
      <c r="AF72">
        <v>9</v>
      </c>
      <c r="AG72">
        <v>8</v>
      </c>
      <c r="AH72">
        <v>9</v>
      </c>
      <c r="AI72">
        <v>8</v>
      </c>
      <c r="AJ72">
        <v>16</v>
      </c>
      <c r="AK72">
        <v>13</v>
      </c>
      <c r="AL72">
        <v>10</v>
      </c>
      <c r="AM72">
        <v>7</v>
      </c>
      <c r="AN72">
        <v>3</v>
      </c>
      <c r="AO72">
        <v>13</v>
      </c>
      <c r="AP72">
        <v>9</v>
      </c>
      <c r="AQ72">
        <v>18</v>
      </c>
      <c r="AR72">
        <v>15</v>
      </c>
      <c r="AS72">
        <v>6</v>
      </c>
      <c r="AT72">
        <v>10</v>
      </c>
      <c r="AU72">
        <v>14</v>
      </c>
      <c r="AV72">
        <v>7</v>
      </c>
      <c r="AW72">
        <v>7</v>
      </c>
      <c r="AX72">
        <v>6</v>
      </c>
      <c r="AY72">
        <v>7</v>
      </c>
      <c r="AZ72">
        <v>7</v>
      </c>
      <c r="BA72">
        <v>6</v>
      </c>
      <c r="BB72">
        <v>16</v>
      </c>
      <c r="BC72">
        <v>13</v>
      </c>
      <c r="BD72">
        <v>7</v>
      </c>
      <c r="BE72">
        <v>7</v>
      </c>
    </row>
    <row r="73" spans="2:57" x14ac:dyDescent="0.3">
      <c r="B73">
        <v>70</v>
      </c>
      <c r="C73" t="s">
        <v>33</v>
      </c>
      <c r="D73" t="s">
        <v>125</v>
      </c>
      <c r="E73">
        <v>2020</v>
      </c>
      <c r="F73">
        <v>11</v>
      </c>
      <c r="G73">
        <v>6</v>
      </c>
      <c r="H73">
        <v>14</v>
      </c>
      <c r="I73">
        <v>15</v>
      </c>
      <c r="J73">
        <v>21</v>
      </c>
      <c r="K73">
        <v>10</v>
      </c>
      <c r="L73">
        <v>16</v>
      </c>
      <c r="M73">
        <v>29</v>
      </c>
      <c r="N73">
        <v>21</v>
      </c>
      <c r="O73">
        <v>12</v>
      </c>
      <c r="P73">
        <v>11</v>
      </c>
      <c r="Q73">
        <v>12</v>
      </c>
      <c r="R73">
        <v>11</v>
      </c>
      <c r="S73">
        <v>15</v>
      </c>
      <c r="T73">
        <v>13</v>
      </c>
      <c r="U73">
        <v>25</v>
      </c>
      <c r="V73">
        <v>22</v>
      </c>
      <c r="W73">
        <v>16</v>
      </c>
      <c r="X73">
        <v>24</v>
      </c>
      <c r="Y73">
        <v>26</v>
      </c>
      <c r="Z73">
        <v>36</v>
      </c>
      <c r="AA73">
        <v>22</v>
      </c>
      <c r="AB73">
        <v>30</v>
      </c>
      <c r="AC73">
        <v>15</v>
      </c>
      <c r="AD73">
        <v>11</v>
      </c>
      <c r="AE73">
        <v>6</v>
      </c>
      <c r="AF73">
        <v>13</v>
      </c>
      <c r="AG73">
        <v>9</v>
      </c>
      <c r="AH73">
        <v>9</v>
      </c>
      <c r="AI73">
        <v>9</v>
      </c>
      <c r="AJ73">
        <v>5</v>
      </c>
      <c r="AK73">
        <v>11</v>
      </c>
      <c r="AL73">
        <v>14</v>
      </c>
      <c r="AM73">
        <v>10</v>
      </c>
      <c r="AN73">
        <v>19</v>
      </c>
      <c r="AO73">
        <v>13</v>
      </c>
      <c r="AP73">
        <v>15</v>
      </c>
      <c r="AQ73">
        <v>18</v>
      </c>
      <c r="AR73">
        <v>9</v>
      </c>
      <c r="AS73">
        <v>18</v>
      </c>
      <c r="AT73">
        <v>5</v>
      </c>
      <c r="AU73">
        <v>10</v>
      </c>
      <c r="AV73">
        <v>7</v>
      </c>
      <c r="AW73">
        <v>8</v>
      </c>
      <c r="AX73">
        <v>7</v>
      </c>
      <c r="AY73">
        <v>7</v>
      </c>
      <c r="AZ73">
        <v>10</v>
      </c>
      <c r="BA73">
        <v>6</v>
      </c>
      <c r="BB73">
        <v>13</v>
      </c>
      <c r="BC73">
        <v>7</v>
      </c>
      <c r="BD73">
        <v>5</v>
      </c>
      <c r="BE73">
        <v>10</v>
      </c>
    </row>
    <row r="74" spans="2:57" x14ac:dyDescent="0.3">
      <c r="B74">
        <v>71</v>
      </c>
      <c r="C74" t="s">
        <v>55</v>
      </c>
      <c r="D74" t="s">
        <v>124</v>
      </c>
      <c r="E74">
        <v>2021</v>
      </c>
      <c r="F74">
        <v>11</v>
      </c>
      <c r="G74">
        <v>10</v>
      </c>
      <c r="H74">
        <v>8</v>
      </c>
      <c r="I74">
        <v>13</v>
      </c>
      <c r="J74">
        <v>16</v>
      </c>
      <c r="K74">
        <v>20</v>
      </c>
      <c r="L74">
        <v>28</v>
      </c>
      <c r="M74">
        <v>24</v>
      </c>
      <c r="N74">
        <v>18</v>
      </c>
      <c r="O74">
        <v>16</v>
      </c>
      <c r="P74">
        <v>27</v>
      </c>
      <c r="Q74">
        <v>14</v>
      </c>
      <c r="R74">
        <v>6</v>
      </c>
      <c r="S74">
        <v>15</v>
      </c>
      <c r="T74">
        <v>18</v>
      </c>
      <c r="U74">
        <v>17</v>
      </c>
      <c r="V74">
        <v>15</v>
      </c>
      <c r="W74">
        <v>18</v>
      </c>
      <c r="X74">
        <v>34</v>
      </c>
      <c r="Y74">
        <v>29</v>
      </c>
      <c r="Z74">
        <v>35</v>
      </c>
      <c r="AA74">
        <v>23</v>
      </c>
      <c r="AB74">
        <v>33</v>
      </c>
      <c r="AC74">
        <v>15</v>
      </c>
      <c r="AD74">
        <v>17</v>
      </c>
      <c r="AE74">
        <v>15</v>
      </c>
      <c r="AF74">
        <v>12</v>
      </c>
      <c r="AG74">
        <v>10</v>
      </c>
      <c r="AH74">
        <v>14</v>
      </c>
      <c r="AI74">
        <v>12</v>
      </c>
      <c r="AJ74">
        <v>5</v>
      </c>
      <c r="AK74">
        <v>10</v>
      </c>
      <c r="AL74">
        <v>4</v>
      </c>
      <c r="AM74">
        <v>12</v>
      </c>
      <c r="AN74">
        <v>12</v>
      </c>
      <c r="AO74">
        <v>18</v>
      </c>
      <c r="AP74">
        <v>15</v>
      </c>
      <c r="AQ74">
        <v>16</v>
      </c>
      <c r="AR74">
        <v>6</v>
      </c>
      <c r="AS74">
        <v>9</v>
      </c>
      <c r="AT74">
        <v>7</v>
      </c>
      <c r="AU74">
        <v>4</v>
      </c>
      <c r="AV74">
        <v>7</v>
      </c>
      <c r="AW74">
        <v>4</v>
      </c>
      <c r="AX74">
        <v>7</v>
      </c>
      <c r="AY74">
        <v>4</v>
      </c>
      <c r="AZ74">
        <v>6</v>
      </c>
      <c r="BA74">
        <v>14</v>
      </c>
      <c r="BB74">
        <v>5</v>
      </c>
      <c r="BC74">
        <v>7</v>
      </c>
      <c r="BD74">
        <v>5</v>
      </c>
      <c r="BE74">
        <v>6</v>
      </c>
    </row>
    <row r="75" spans="2:57" x14ac:dyDescent="0.3">
      <c r="B75">
        <v>72</v>
      </c>
      <c r="C75" t="s">
        <v>55</v>
      </c>
      <c r="D75" t="s">
        <v>124</v>
      </c>
      <c r="E75">
        <v>2020</v>
      </c>
      <c r="F75">
        <v>10</v>
      </c>
      <c r="G75">
        <v>5</v>
      </c>
      <c r="H75">
        <v>6</v>
      </c>
      <c r="I75">
        <v>9</v>
      </c>
      <c r="J75">
        <v>10</v>
      </c>
      <c r="K75">
        <v>22</v>
      </c>
      <c r="L75">
        <v>22</v>
      </c>
      <c r="M75">
        <v>10</v>
      </c>
      <c r="N75">
        <v>13</v>
      </c>
      <c r="O75">
        <v>15</v>
      </c>
      <c r="P75">
        <v>12</v>
      </c>
      <c r="Q75">
        <v>14</v>
      </c>
      <c r="R75">
        <v>12</v>
      </c>
      <c r="S75">
        <v>13</v>
      </c>
      <c r="T75">
        <v>15</v>
      </c>
      <c r="U75">
        <v>22</v>
      </c>
      <c r="V75">
        <v>16</v>
      </c>
      <c r="W75">
        <v>33</v>
      </c>
      <c r="X75">
        <v>21</v>
      </c>
      <c r="Y75">
        <v>19</v>
      </c>
      <c r="Z75">
        <v>15</v>
      </c>
      <c r="AA75">
        <v>31</v>
      </c>
      <c r="AB75">
        <v>22</v>
      </c>
      <c r="AC75">
        <v>26</v>
      </c>
      <c r="AD75">
        <v>43</v>
      </c>
      <c r="AE75">
        <v>16</v>
      </c>
      <c r="AF75">
        <v>6</v>
      </c>
      <c r="AG75">
        <v>9</v>
      </c>
      <c r="AH75">
        <v>10</v>
      </c>
      <c r="AI75">
        <v>5</v>
      </c>
      <c r="AJ75">
        <v>6</v>
      </c>
      <c r="AK75">
        <v>6</v>
      </c>
      <c r="AL75">
        <v>10</v>
      </c>
      <c r="AM75">
        <v>13</v>
      </c>
      <c r="AN75">
        <v>6</v>
      </c>
      <c r="AO75">
        <v>7</v>
      </c>
      <c r="AP75">
        <v>10</v>
      </c>
      <c r="AQ75">
        <v>22</v>
      </c>
      <c r="AR75">
        <v>14</v>
      </c>
      <c r="AS75">
        <v>11</v>
      </c>
      <c r="AT75">
        <v>7</v>
      </c>
      <c r="AU75">
        <v>7</v>
      </c>
      <c r="AV75">
        <v>7</v>
      </c>
      <c r="AW75">
        <v>8</v>
      </c>
      <c r="AX75">
        <v>7</v>
      </c>
      <c r="AY75">
        <v>5</v>
      </c>
      <c r="AZ75">
        <v>13</v>
      </c>
      <c r="BA75">
        <v>12</v>
      </c>
      <c r="BB75">
        <v>6</v>
      </c>
      <c r="BC75">
        <v>7</v>
      </c>
      <c r="BD75">
        <v>12</v>
      </c>
      <c r="BE75">
        <v>10</v>
      </c>
    </row>
    <row r="76" spans="2:57" x14ac:dyDescent="0.3">
      <c r="B76">
        <v>73</v>
      </c>
      <c r="C76" t="s">
        <v>27</v>
      </c>
      <c r="D76" t="s">
        <v>125</v>
      </c>
      <c r="E76">
        <v>2021</v>
      </c>
      <c r="F76">
        <v>5</v>
      </c>
      <c r="G76">
        <v>15</v>
      </c>
      <c r="H76">
        <v>10</v>
      </c>
      <c r="I76">
        <v>15</v>
      </c>
      <c r="J76">
        <v>10</v>
      </c>
      <c r="K76">
        <v>22</v>
      </c>
      <c r="L76">
        <v>24</v>
      </c>
      <c r="M76">
        <v>29</v>
      </c>
      <c r="N76">
        <v>14</v>
      </c>
      <c r="O76">
        <v>26</v>
      </c>
      <c r="P76">
        <v>18</v>
      </c>
      <c r="Q76">
        <v>13</v>
      </c>
      <c r="R76">
        <v>7</v>
      </c>
      <c r="S76">
        <v>20</v>
      </c>
      <c r="T76">
        <v>20</v>
      </c>
      <c r="U76">
        <v>12</v>
      </c>
      <c r="V76">
        <v>18</v>
      </c>
      <c r="W76">
        <v>20</v>
      </c>
      <c r="X76">
        <v>9</v>
      </c>
      <c r="Y76">
        <v>25</v>
      </c>
      <c r="Z76">
        <v>15</v>
      </c>
      <c r="AA76">
        <v>23</v>
      </c>
      <c r="AB76">
        <v>19</v>
      </c>
      <c r="AC76">
        <v>11</v>
      </c>
      <c r="AD76">
        <v>18</v>
      </c>
      <c r="AE76">
        <v>13</v>
      </c>
      <c r="AF76">
        <v>8</v>
      </c>
      <c r="AG76">
        <v>12</v>
      </c>
      <c r="AH76">
        <v>5</v>
      </c>
      <c r="AI76">
        <v>6</v>
      </c>
      <c r="AJ76">
        <v>9</v>
      </c>
      <c r="AK76">
        <v>5</v>
      </c>
      <c r="AL76">
        <v>12</v>
      </c>
      <c r="AM76">
        <v>10</v>
      </c>
      <c r="AN76">
        <v>14</v>
      </c>
      <c r="AO76">
        <v>13</v>
      </c>
      <c r="AP76">
        <v>15</v>
      </c>
      <c r="AQ76">
        <v>19</v>
      </c>
      <c r="AR76">
        <v>14</v>
      </c>
      <c r="AS76">
        <v>4</v>
      </c>
      <c r="AT76">
        <v>7</v>
      </c>
      <c r="AU76">
        <v>14</v>
      </c>
      <c r="AV76">
        <v>5</v>
      </c>
      <c r="AW76">
        <v>5</v>
      </c>
      <c r="AX76">
        <v>3</v>
      </c>
      <c r="AY76">
        <v>13</v>
      </c>
      <c r="AZ76">
        <v>10</v>
      </c>
      <c r="BA76">
        <v>8</v>
      </c>
      <c r="BB76">
        <v>5</v>
      </c>
      <c r="BC76">
        <v>5</v>
      </c>
      <c r="BD76">
        <v>10</v>
      </c>
      <c r="BE76">
        <v>5</v>
      </c>
    </row>
    <row r="77" spans="2:57" x14ac:dyDescent="0.3">
      <c r="B77">
        <v>74</v>
      </c>
      <c r="C77" t="s">
        <v>27</v>
      </c>
      <c r="D77" t="s">
        <v>125</v>
      </c>
      <c r="E77">
        <v>2020</v>
      </c>
      <c r="F77">
        <v>7</v>
      </c>
      <c r="G77">
        <v>9</v>
      </c>
      <c r="H77">
        <v>9</v>
      </c>
      <c r="I77">
        <v>9</v>
      </c>
      <c r="J77">
        <v>10</v>
      </c>
      <c r="K77">
        <v>21</v>
      </c>
      <c r="L77">
        <v>27</v>
      </c>
      <c r="M77">
        <v>22</v>
      </c>
      <c r="N77">
        <v>16</v>
      </c>
      <c r="O77">
        <v>15</v>
      </c>
      <c r="P77">
        <v>14</v>
      </c>
      <c r="Q77">
        <v>13</v>
      </c>
      <c r="R77">
        <v>13</v>
      </c>
      <c r="S77">
        <v>24</v>
      </c>
      <c r="T77">
        <v>10</v>
      </c>
      <c r="U77">
        <v>15</v>
      </c>
      <c r="V77">
        <v>31</v>
      </c>
      <c r="W77">
        <v>33</v>
      </c>
      <c r="X77">
        <v>28</v>
      </c>
      <c r="Y77">
        <v>19</v>
      </c>
      <c r="Z77">
        <v>24</v>
      </c>
      <c r="AA77">
        <v>30</v>
      </c>
      <c r="AB77">
        <v>26</v>
      </c>
      <c r="AC77">
        <v>16</v>
      </c>
      <c r="AD77">
        <v>17</v>
      </c>
      <c r="AE77">
        <v>18</v>
      </c>
      <c r="AF77">
        <v>10</v>
      </c>
      <c r="AG77">
        <v>6</v>
      </c>
      <c r="AH77">
        <v>9</v>
      </c>
      <c r="AI77">
        <v>14</v>
      </c>
      <c r="AJ77">
        <v>11</v>
      </c>
      <c r="AK77">
        <v>6</v>
      </c>
      <c r="AL77">
        <v>9</v>
      </c>
      <c r="AM77">
        <v>4</v>
      </c>
      <c r="AN77">
        <v>14</v>
      </c>
      <c r="AO77">
        <v>7</v>
      </c>
      <c r="AP77">
        <v>11</v>
      </c>
      <c r="AQ77">
        <v>10</v>
      </c>
      <c r="AR77">
        <v>15</v>
      </c>
      <c r="AS77">
        <v>6</v>
      </c>
      <c r="AT77">
        <v>8</v>
      </c>
      <c r="AU77">
        <v>8</v>
      </c>
      <c r="AV77">
        <v>7</v>
      </c>
      <c r="AW77">
        <v>5</v>
      </c>
      <c r="AX77">
        <v>13</v>
      </c>
      <c r="AY77">
        <v>6</v>
      </c>
      <c r="AZ77">
        <v>5</v>
      </c>
      <c r="BA77">
        <v>6</v>
      </c>
      <c r="BB77">
        <v>6</v>
      </c>
      <c r="BC77">
        <v>5</v>
      </c>
      <c r="BD77">
        <v>6</v>
      </c>
      <c r="BE77">
        <v>4</v>
      </c>
    </row>
    <row r="78" spans="2:57" x14ac:dyDescent="0.3">
      <c r="B78">
        <v>75</v>
      </c>
      <c r="C78" t="s">
        <v>20</v>
      </c>
      <c r="D78" t="s">
        <v>125</v>
      </c>
      <c r="E78">
        <v>2021</v>
      </c>
      <c r="F78">
        <v>5</v>
      </c>
      <c r="G78">
        <v>16</v>
      </c>
      <c r="H78">
        <v>3</v>
      </c>
      <c r="I78">
        <v>9</v>
      </c>
      <c r="J78">
        <v>9</v>
      </c>
      <c r="K78">
        <v>17</v>
      </c>
      <c r="L78">
        <v>18</v>
      </c>
      <c r="M78">
        <v>17</v>
      </c>
      <c r="N78">
        <v>14</v>
      </c>
      <c r="O78">
        <v>24</v>
      </c>
      <c r="P78">
        <v>14</v>
      </c>
      <c r="Q78">
        <v>10</v>
      </c>
      <c r="R78">
        <v>15</v>
      </c>
      <c r="S78">
        <v>15</v>
      </c>
      <c r="T78">
        <v>19</v>
      </c>
      <c r="U78">
        <v>23</v>
      </c>
      <c r="V78">
        <v>11</v>
      </c>
      <c r="W78">
        <v>10</v>
      </c>
      <c r="X78">
        <v>18</v>
      </c>
      <c r="Y78">
        <v>35</v>
      </c>
      <c r="Z78">
        <v>15</v>
      </c>
      <c r="AA78">
        <v>16</v>
      </c>
      <c r="AB78">
        <v>27</v>
      </c>
      <c r="AC78">
        <v>25</v>
      </c>
      <c r="AD78">
        <v>24</v>
      </c>
      <c r="AE78">
        <v>26</v>
      </c>
      <c r="AF78">
        <v>10</v>
      </c>
      <c r="AG78">
        <v>9</v>
      </c>
      <c r="AH78">
        <v>14</v>
      </c>
      <c r="AI78">
        <v>7</v>
      </c>
      <c r="AJ78">
        <v>2</v>
      </c>
      <c r="AK78">
        <v>6</v>
      </c>
      <c r="AL78">
        <v>8</v>
      </c>
      <c r="AM78">
        <v>9</v>
      </c>
      <c r="AN78">
        <v>18</v>
      </c>
      <c r="AO78">
        <v>9</v>
      </c>
      <c r="AP78">
        <v>13</v>
      </c>
      <c r="AQ78">
        <v>14</v>
      </c>
      <c r="AR78">
        <v>7</v>
      </c>
      <c r="AS78">
        <v>2</v>
      </c>
      <c r="AT78">
        <v>8</v>
      </c>
      <c r="AU78">
        <v>7</v>
      </c>
      <c r="AV78">
        <v>5</v>
      </c>
      <c r="AW78">
        <v>4</v>
      </c>
      <c r="AX78">
        <v>10</v>
      </c>
      <c r="AY78">
        <v>5</v>
      </c>
      <c r="AZ78">
        <v>7</v>
      </c>
      <c r="BA78">
        <v>5</v>
      </c>
      <c r="BB78">
        <v>5</v>
      </c>
      <c r="BC78">
        <v>7</v>
      </c>
      <c r="BD78">
        <v>5</v>
      </c>
      <c r="BE78">
        <v>7</v>
      </c>
    </row>
    <row r="79" spans="2:57" x14ac:dyDescent="0.3">
      <c r="B79">
        <v>76</v>
      </c>
      <c r="C79" t="s">
        <v>20</v>
      </c>
      <c r="D79" t="s">
        <v>125</v>
      </c>
      <c r="E79">
        <v>2020</v>
      </c>
      <c r="F79">
        <v>6</v>
      </c>
      <c r="G79">
        <v>12</v>
      </c>
      <c r="H79">
        <v>13</v>
      </c>
      <c r="I79">
        <v>12</v>
      </c>
      <c r="J79">
        <v>16</v>
      </c>
      <c r="K79">
        <v>17</v>
      </c>
      <c r="L79">
        <v>9</v>
      </c>
      <c r="M79">
        <v>10</v>
      </c>
      <c r="N79">
        <v>13</v>
      </c>
      <c r="O79">
        <v>33</v>
      </c>
      <c r="P79">
        <v>18</v>
      </c>
      <c r="Q79">
        <v>15</v>
      </c>
      <c r="R79">
        <v>11</v>
      </c>
      <c r="S79">
        <v>9</v>
      </c>
      <c r="T79">
        <v>24</v>
      </c>
      <c r="U79">
        <v>10</v>
      </c>
      <c r="V79">
        <v>10</v>
      </c>
      <c r="W79">
        <v>24</v>
      </c>
      <c r="X79">
        <v>10</v>
      </c>
      <c r="Y79">
        <v>17</v>
      </c>
      <c r="Z79">
        <v>22</v>
      </c>
      <c r="AA79">
        <v>33</v>
      </c>
      <c r="AB79">
        <v>30</v>
      </c>
      <c r="AC79">
        <v>15</v>
      </c>
      <c r="AD79">
        <v>14</v>
      </c>
      <c r="AE79">
        <v>14</v>
      </c>
      <c r="AF79">
        <v>8</v>
      </c>
      <c r="AG79">
        <v>10</v>
      </c>
      <c r="AH79">
        <v>5</v>
      </c>
      <c r="AI79">
        <v>8</v>
      </c>
      <c r="AJ79">
        <v>3</v>
      </c>
      <c r="AK79">
        <v>8</v>
      </c>
      <c r="AL79">
        <v>14</v>
      </c>
      <c r="AM79">
        <v>13</v>
      </c>
      <c r="AN79">
        <v>3</v>
      </c>
      <c r="AO79">
        <v>9</v>
      </c>
      <c r="AP79">
        <v>10</v>
      </c>
      <c r="AQ79">
        <v>18</v>
      </c>
      <c r="AR79">
        <v>18</v>
      </c>
      <c r="AS79">
        <v>6</v>
      </c>
      <c r="AT79">
        <v>10</v>
      </c>
      <c r="AU79">
        <v>13</v>
      </c>
      <c r="AV79">
        <v>10</v>
      </c>
      <c r="AW79">
        <v>3</v>
      </c>
      <c r="AX79">
        <v>6</v>
      </c>
      <c r="AY79">
        <v>7</v>
      </c>
      <c r="AZ79">
        <v>5</v>
      </c>
      <c r="BA79">
        <v>9</v>
      </c>
      <c r="BB79">
        <v>8</v>
      </c>
      <c r="BC79">
        <v>3</v>
      </c>
      <c r="BD79">
        <v>5</v>
      </c>
      <c r="BE79">
        <v>4</v>
      </c>
    </row>
    <row r="80" spans="2:57" x14ac:dyDescent="0.3">
      <c r="B80">
        <v>77</v>
      </c>
      <c r="C80" t="s">
        <v>40</v>
      </c>
      <c r="D80" t="s">
        <v>125</v>
      </c>
      <c r="E80">
        <v>2021</v>
      </c>
      <c r="F80">
        <v>5</v>
      </c>
      <c r="G80">
        <v>8</v>
      </c>
      <c r="H80">
        <v>8</v>
      </c>
      <c r="I80">
        <v>12</v>
      </c>
      <c r="J80">
        <v>6</v>
      </c>
      <c r="K80">
        <v>11</v>
      </c>
      <c r="L80">
        <v>24</v>
      </c>
      <c r="M80">
        <v>24</v>
      </c>
      <c r="N80">
        <v>16</v>
      </c>
      <c r="O80">
        <v>10</v>
      </c>
      <c r="P80">
        <v>22</v>
      </c>
      <c r="Q80">
        <v>15</v>
      </c>
      <c r="R80">
        <v>11</v>
      </c>
      <c r="S80">
        <v>18</v>
      </c>
      <c r="T80">
        <v>16</v>
      </c>
      <c r="U80">
        <v>10</v>
      </c>
      <c r="V80">
        <v>30</v>
      </c>
      <c r="W80">
        <v>11</v>
      </c>
      <c r="X80">
        <v>23</v>
      </c>
      <c r="Y80">
        <v>21</v>
      </c>
      <c r="Z80">
        <v>15</v>
      </c>
      <c r="AA80">
        <v>10</v>
      </c>
      <c r="AB80">
        <v>23</v>
      </c>
      <c r="AC80">
        <v>8</v>
      </c>
      <c r="AD80">
        <v>15</v>
      </c>
      <c r="AE80">
        <v>10</v>
      </c>
      <c r="AF80">
        <v>6</v>
      </c>
      <c r="AG80">
        <v>12</v>
      </c>
      <c r="AH80">
        <v>5</v>
      </c>
      <c r="AI80">
        <v>10</v>
      </c>
      <c r="AJ80">
        <v>10</v>
      </c>
      <c r="AK80">
        <v>6</v>
      </c>
      <c r="AL80">
        <v>12</v>
      </c>
      <c r="AM80">
        <v>13</v>
      </c>
      <c r="AN80">
        <v>6</v>
      </c>
      <c r="AO80">
        <v>12</v>
      </c>
      <c r="AP80">
        <v>10</v>
      </c>
      <c r="AQ80">
        <v>16</v>
      </c>
      <c r="AR80">
        <v>17</v>
      </c>
      <c r="AS80">
        <v>9</v>
      </c>
      <c r="AT80">
        <v>3</v>
      </c>
      <c r="AU80">
        <v>11</v>
      </c>
      <c r="AV80">
        <v>3</v>
      </c>
      <c r="AW80">
        <v>11</v>
      </c>
      <c r="AX80">
        <v>6</v>
      </c>
      <c r="AY80">
        <v>4</v>
      </c>
      <c r="AZ80">
        <v>5</v>
      </c>
      <c r="BA80">
        <v>3</v>
      </c>
      <c r="BB80">
        <v>6</v>
      </c>
      <c r="BC80">
        <v>11</v>
      </c>
      <c r="BD80">
        <v>2</v>
      </c>
      <c r="BE80">
        <v>5</v>
      </c>
    </row>
    <row r="81" spans="2:57" x14ac:dyDescent="0.3">
      <c r="B81">
        <v>78</v>
      </c>
      <c r="C81" t="s">
        <v>40</v>
      </c>
      <c r="D81" t="s">
        <v>125</v>
      </c>
      <c r="E81">
        <v>2020</v>
      </c>
      <c r="F81">
        <v>7</v>
      </c>
      <c r="G81">
        <v>6</v>
      </c>
      <c r="H81">
        <v>7</v>
      </c>
      <c r="I81">
        <v>14</v>
      </c>
      <c r="J81">
        <v>8</v>
      </c>
      <c r="K81">
        <v>14</v>
      </c>
      <c r="L81">
        <v>19</v>
      </c>
      <c r="M81">
        <v>19</v>
      </c>
      <c r="N81">
        <v>21</v>
      </c>
      <c r="O81">
        <v>12</v>
      </c>
      <c r="P81">
        <v>10</v>
      </c>
      <c r="Q81">
        <v>13</v>
      </c>
      <c r="R81">
        <v>6</v>
      </c>
      <c r="S81">
        <v>21</v>
      </c>
      <c r="T81">
        <v>15</v>
      </c>
      <c r="U81">
        <v>12</v>
      </c>
      <c r="V81">
        <v>16</v>
      </c>
      <c r="W81">
        <v>28</v>
      </c>
      <c r="X81">
        <v>31</v>
      </c>
      <c r="Y81">
        <v>17</v>
      </c>
      <c r="Z81">
        <v>34</v>
      </c>
      <c r="AA81">
        <v>22</v>
      </c>
      <c r="AB81">
        <v>22</v>
      </c>
      <c r="AC81">
        <v>22</v>
      </c>
      <c r="AD81">
        <v>26</v>
      </c>
      <c r="AE81">
        <v>27</v>
      </c>
      <c r="AF81">
        <v>7</v>
      </c>
      <c r="AG81">
        <v>6</v>
      </c>
      <c r="AH81">
        <v>5</v>
      </c>
      <c r="AI81">
        <v>11</v>
      </c>
      <c r="AJ81">
        <v>3</v>
      </c>
      <c r="AK81">
        <v>7</v>
      </c>
      <c r="AL81">
        <v>8</v>
      </c>
      <c r="AM81">
        <v>4</v>
      </c>
      <c r="AN81">
        <v>10</v>
      </c>
      <c r="AO81">
        <v>6</v>
      </c>
      <c r="AP81">
        <v>11</v>
      </c>
      <c r="AQ81">
        <v>10</v>
      </c>
      <c r="AR81">
        <v>18</v>
      </c>
      <c r="AS81">
        <v>6</v>
      </c>
      <c r="AT81">
        <v>7</v>
      </c>
      <c r="AU81">
        <v>12</v>
      </c>
      <c r="AV81">
        <v>6</v>
      </c>
      <c r="AW81">
        <v>5</v>
      </c>
      <c r="AX81">
        <v>3</v>
      </c>
      <c r="AY81">
        <v>8</v>
      </c>
      <c r="AZ81">
        <v>5</v>
      </c>
      <c r="BA81">
        <v>4</v>
      </c>
      <c r="BB81">
        <v>4</v>
      </c>
      <c r="BC81">
        <v>9</v>
      </c>
      <c r="BD81">
        <v>1</v>
      </c>
      <c r="BE81">
        <v>5</v>
      </c>
    </row>
    <row r="82" spans="2:57" x14ac:dyDescent="0.3">
      <c r="B82">
        <v>79</v>
      </c>
      <c r="C82" t="s">
        <v>55</v>
      </c>
      <c r="D82" t="s">
        <v>125</v>
      </c>
      <c r="E82">
        <v>2021</v>
      </c>
      <c r="F82">
        <v>6</v>
      </c>
      <c r="G82">
        <v>14</v>
      </c>
      <c r="H82">
        <v>8</v>
      </c>
      <c r="I82">
        <v>9</v>
      </c>
      <c r="J82">
        <v>10</v>
      </c>
      <c r="K82">
        <v>14</v>
      </c>
      <c r="L82">
        <v>19</v>
      </c>
      <c r="M82">
        <v>10</v>
      </c>
      <c r="N82">
        <v>28</v>
      </c>
      <c r="O82">
        <v>10</v>
      </c>
      <c r="P82">
        <v>11</v>
      </c>
      <c r="Q82">
        <v>18</v>
      </c>
      <c r="R82">
        <v>7</v>
      </c>
      <c r="S82">
        <v>11</v>
      </c>
      <c r="T82">
        <v>19</v>
      </c>
      <c r="U82">
        <v>7</v>
      </c>
      <c r="V82">
        <v>23</v>
      </c>
      <c r="W82">
        <v>18</v>
      </c>
      <c r="X82">
        <v>21</v>
      </c>
      <c r="Y82">
        <v>9</v>
      </c>
      <c r="Z82">
        <v>11</v>
      </c>
      <c r="AA82">
        <v>25</v>
      </c>
      <c r="AB82">
        <v>25</v>
      </c>
      <c r="AC82">
        <v>27</v>
      </c>
      <c r="AD82">
        <v>18</v>
      </c>
      <c r="AE82">
        <v>20</v>
      </c>
      <c r="AF82">
        <v>12</v>
      </c>
      <c r="AG82">
        <v>12</v>
      </c>
      <c r="AH82">
        <v>9</v>
      </c>
      <c r="AI82">
        <v>7</v>
      </c>
      <c r="AJ82">
        <v>4</v>
      </c>
      <c r="AK82">
        <v>5</v>
      </c>
      <c r="AL82">
        <v>7</v>
      </c>
      <c r="AM82">
        <v>4</v>
      </c>
      <c r="AN82">
        <v>8</v>
      </c>
      <c r="AO82">
        <v>7</v>
      </c>
      <c r="AP82">
        <v>6</v>
      </c>
      <c r="AQ82">
        <v>16</v>
      </c>
      <c r="AR82">
        <v>10</v>
      </c>
      <c r="AS82">
        <v>6</v>
      </c>
      <c r="AT82">
        <v>8</v>
      </c>
      <c r="AU82">
        <v>4</v>
      </c>
      <c r="AV82">
        <v>7</v>
      </c>
      <c r="AW82">
        <v>3</v>
      </c>
      <c r="AX82">
        <v>8</v>
      </c>
      <c r="AY82">
        <v>5</v>
      </c>
      <c r="AZ82">
        <v>9</v>
      </c>
      <c r="BA82">
        <v>5</v>
      </c>
      <c r="BB82">
        <v>6</v>
      </c>
      <c r="BC82">
        <v>7</v>
      </c>
      <c r="BD82">
        <v>6</v>
      </c>
      <c r="BE82">
        <v>4</v>
      </c>
    </row>
    <row r="83" spans="2:57" x14ac:dyDescent="0.3">
      <c r="B83">
        <v>80</v>
      </c>
      <c r="C83" t="s">
        <v>55</v>
      </c>
      <c r="D83" t="s">
        <v>125</v>
      </c>
      <c r="E83">
        <v>2020</v>
      </c>
      <c r="F83">
        <v>5</v>
      </c>
      <c r="G83">
        <v>5</v>
      </c>
      <c r="H83">
        <v>6</v>
      </c>
      <c r="I83">
        <v>8</v>
      </c>
      <c r="J83">
        <v>12</v>
      </c>
      <c r="K83">
        <v>17</v>
      </c>
      <c r="L83">
        <v>11</v>
      </c>
      <c r="M83">
        <v>17</v>
      </c>
      <c r="N83">
        <v>21</v>
      </c>
      <c r="O83">
        <v>22</v>
      </c>
      <c r="P83">
        <v>14</v>
      </c>
      <c r="Q83">
        <v>19</v>
      </c>
      <c r="R83">
        <v>16</v>
      </c>
      <c r="S83">
        <v>16</v>
      </c>
      <c r="T83">
        <v>11</v>
      </c>
      <c r="U83">
        <v>25</v>
      </c>
      <c r="V83">
        <v>8</v>
      </c>
      <c r="W83">
        <v>26</v>
      </c>
      <c r="X83">
        <v>16</v>
      </c>
      <c r="Y83">
        <v>17</v>
      </c>
      <c r="Z83">
        <v>19</v>
      </c>
      <c r="AA83">
        <v>9</v>
      </c>
      <c r="AB83">
        <v>22</v>
      </c>
      <c r="AC83">
        <v>11</v>
      </c>
      <c r="AD83">
        <v>7</v>
      </c>
      <c r="AE83">
        <v>7</v>
      </c>
      <c r="AF83">
        <v>14</v>
      </c>
      <c r="AG83">
        <v>13</v>
      </c>
      <c r="AH83">
        <v>15</v>
      </c>
      <c r="AI83">
        <v>5</v>
      </c>
      <c r="AJ83">
        <v>6</v>
      </c>
      <c r="AK83">
        <v>6</v>
      </c>
      <c r="AL83">
        <v>7</v>
      </c>
      <c r="AM83">
        <v>14</v>
      </c>
      <c r="AN83">
        <v>3</v>
      </c>
      <c r="AO83">
        <v>10</v>
      </c>
      <c r="AP83">
        <v>14</v>
      </c>
      <c r="AQ83">
        <v>26</v>
      </c>
      <c r="AR83">
        <v>14</v>
      </c>
      <c r="AS83">
        <v>10</v>
      </c>
      <c r="AT83">
        <v>9</v>
      </c>
      <c r="AU83">
        <v>7</v>
      </c>
      <c r="AV83">
        <v>5</v>
      </c>
      <c r="AW83">
        <v>2</v>
      </c>
      <c r="AX83">
        <v>7</v>
      </c>
      <c r="AY83">
        <v>7</v>
      </c>
      <c r="AZ83">
        <v>5</v>
      </c>
      <c r="BA83">
        <v>5</v>
      </c>
      <c r="BB83">
        <v>7</v>
      </c>
      <c r="BC83">
        <v>5</v>
      </c>
      <c r="BD83">
        <v>5</v>
      </c>
      <c r="BE83">
        <v>3</v>
      </c>
    </row>
    <row r="84" spans="2:57" x14ac:dyDescent="0.3">
      <c r="B84">
        <v>81</v>
      </c>
      <c r="C84" s="4" t="s">
        <v>54</v>
      </c>
      <c r="D84" s="4" t="s">
        <v>123</v>
      </c>
      <c r="E84">
        <v>2020</v>
      </c>
      <c r="F84">
        <v>3</v>
      </c>
      <c r="G84">
        <v>3</v>
      </c>
      <c r="H84">
        <v>3</v>
      </c>
      <c r="I84">
        <v>6</v>
      </c>
      <c r="J84">
        <v>12</v>
      </c>
      <c r="K84">
        <v>7</v>
      </c>
      <c r="L84">
        <v>6</v>
      </c>
      <c r="M84">
        <v>7</v>
      </c>
      <c r="N84">
        <v>5</v>
      </c>
      <c r="O84">
        <v>3</v>
      </c>
      <c r="P84">
        <v>1</v>
      </c>
      <c r="Q84">
        <v>1</v>
      </c>
      <c r="R84">
        <v>0</v>
      </c>
      <c r="S84">
        <v>1</v>
      </c>
      <c r="T84">
        <v>2</v>
      </c>
      <c r="U84">
        <v>4</v>
      </c>
      <c r="V84">
        <v>8</v>
      </c>
      <c r="W84">
        <v>6</v>
      </c>
      <c r="X84">
        <v>7</v>
      </c>
      <c r="Y84">
        <v>5</v>
      </c>
      <c r="Z84">
        <v>7</v>
      </c>
      <c r="AA84">
        <v>9</v>
      </c>
      <c r="AB84">
        <v>11</v>
      </c>
      <c r="AC84">
        <v>11</v>
      </c>
      <c r="AD84">
        <v>8</v>
      </c>
      <c r="AE84">
        <v>6</v>
      </c>
      <c r="AF84">
        <v>7</v>
      </c>
      <c r="AG84">
        <v>4</v>
      </c>
      <c r="AH84">
        <v>4</v>
      </c>
      <c r="AI84">
        <v>4</v>
      </c>
      <c r="AJ84">
        <v>6</v>
      </c>
      <c r="AK84">
        <v>8</v>
      </c>
      <c r="AL84">
        <v>13</v>
      </c>
      <c r="AM84">
        <v>10</v>
      </c>
      <c r="AN84">
        <v>7</v>
      </c>
      <c r="AO84">
        <v>4</v>
      </c>
      <c r="AP84">
        <v>7</v>
      </c>
      <c r="AQ84">
        <v>9</v>
      </c>
      <c r="AR84">
        <v>7</v>
      </c>
      <c r="AS84">
        <v>3</v>
      </c>
      <c r="AT84">
        <v>1</v>
      </c>
      <c r="AU84">
        <v>2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</row>
    <row r="85" spans="2:57" x14ac:dyDescent="0.3">
      <c r="B85">
        <v>82</v>
      </c>
      <c r="C85" s="4" t="s">
        <v>54</v>
      </c>
      <c r="D85" s="4" t="s">
        <v>123</v>
      </c>
      <c r="E85">
        <v>2021</v>
      </c>
      <c r="F85">
        <v>0</v>
      </c>
      <c r="G85">
        <v>0</v>
      </c>
      <c r="H85">
        <v>0</v>
      </c>
      <c r="I85">
        <v>3</v>
      </c>
      <c r="J85">
        <v>3</v>
      </c>
      <c r="K85">
        <v>5</v>
      </c>
      <c r="L85">
        <v>4</v>
      </c>
      <c r="M85">
        <v>8</v>
      </c>
      <c r="N85">
        <v>13</v>
      </c>
      <c r="O85">
        <v>7</v>
      </c>
      <c r="P85">
        <v>4</v>
      </c>
      <c r="Q85">
        <v>2</v>
      </c>
      <c r="R85">
        <v>2</v>
      </c>
      <c r="S85">
        <v>3</v>
      </c>
      <c r="T85">
        <v>3</v>
      </c>
      <c r="U85">
        <v>7</v>
      </c>
      <c r="V85">
        <v>8</v>
      </c>
      <c r="W85">
        <v>8</v>
      </c>
      <c r="X85">
        <v>10</v>
      </c>
      <c r="Y85">
        <v>11</v>
      </c>
      <c r="Z85">
        <v>11</v>
      </c>
      <c r="AA85">
        <v>10</v>
      </c>
      <c r="AB85">
        <v>13</v>
      </c>
      <c r="AC85">
        <v>15</v>
      </c>
      <c r="AD85">
        <v>11</v>
      </c>
      <c r="AE85">
        <v>9</v>
      </c>
      <c r="AF85">
        <v>7</v>
      </c>
      <c r="AG85">
        <v>8</v>
      </c>
      <c r="AH85">
        <v>7</v>
      </c>
      <c r="AI85">
        <v>5</v>
      </c>
      <c r="AJ85">
        <v>9</v>
      </c>
      <c r="AK85">
        <v>4</v>
      </c>
      <c r="AL85">
        <v>8</v>
      </c>
      <c r="AM85">
        <v>10</v>
      </c>
      <c r="AN85">
        <v>4</v>
      </c>
      <c r="AO85">
        <v>6</v>
      </c>
      <c r="AP85">
        <v>5</v>
      </c>
      <c r="AQ85">
        <v>3</v>
      </c>
      <c r="AR85">
        <v>6</v>
      </c>
      <c r="AS85">
        <v>2</v>
      </c>
      <c r="AT85">
        <v>2</v>
      </c>
      <c r="AU85">
        <v>3</v>
      </c>
      <c r="AV85">
        <v>2</v>
      </c>
      <c r="AW85">
        <v>2</v>
      </c>
      <c r="AX85">
        <v>1</v>
      </c>
      <c r="AY85">
        <v>2</v>
      </c>
      <c r="AZ85">
        <v>2</v>
      </c>
      <c r="BA85">
        <v>2</v>
      </c>
      <c r="BB85">
        <v>1</v>
      </c>
      <c r="BC85">
        <v>1</v>
      </c>
      <c r="BD85">
        <v>1</v>
      </c>
      <c r="BE85">
        <v>0</v>
      </c>
    </row>
    <row r="86" spans="2:57" x14ac:dyDescent="0.3">
      <c r="B86">
        <v>83</v>
      </c>
      <c r="C86" s="4" t="s">
        <v>54</v>
      </c>
      <c r="D86" s="4" t="s">
        <v>121</v>
      </c>
      <c r="E86">
        <v>2020</v>
      </c>
      <c r="F86">
        <v>6</v>
      </c>
      <c r="G86">
        <v>7</v>
      </c>
      <c r="H86">
        <v>9</v>
      </c>
      <c r="I86">
        <v>9</v>
      </c>
      <c r="J86">
        <v>13</v>
      </c>
      <c r="K86">
        <v>12</v>
      </c>
      <c r="L86">
        <v>18</v>
      </c>
      <c r="M86">
        <v>19</v>
      </c>
      <c r="N86">
        <v>14</v>
      </c>
      <c r="O86">
        <v>13</v>
      </c>
      <c r="P86">
        <v>10</v>
      </c>
      <c r="Q86">
        <v>9</v>
      </c>
      <c r="R86">
        <v>8</v>
      </c>
      <c r="S86">
        <v>9</v>
      </c>
      <c r="T86">
        <v>10</v>
      </c>
      <c r="U86">
        <v>14</v>
      </c>
      <c r="V86">
        <v>11</v>
      </c>
      <c r="W86">
        <v>11</v>
      </c>
      <c r="X86">
        <v>14</v>
      </c>
      <c r="Y86">
        <v>17</v>
      </c>
      <c r="Z86">
        <v>19</v>
      </c>
      <c r="AA86">
        <v>22</v>
      </c>
      <c r="AB86">
        <v>24</v>
      </c>
      <c r="AC86">
        <v>21</v>
      </c>
      <c r="AD86">
        <v>15</v>
      </c>
      <c r="AE86">
        <v>11</v>
      </c>
      <c r="AF86">
        <v>10</v>
      </c>
      <c r="AG86">
        <v>15</v>
      </c>
      <c r="AH86">
        <v>9</v>
      </c>
      <c r="AI86">
        <v>6</v>
      </c>
      <c r="AJ86">
        <v>10</v>
      </c>
      <c r="AK86">
        <v>8</v>
      </c>
      <c r="AL86">
        <v>12</v>
      </c>
      <c r="AM86">
        <v>7</v>
      </c>
      <c r="AN86">
        <v>16</v>
      </c>
      <c r="AO86">
        <v>9</v>
      </c>
      <c r="AP86">
        <v>10</v>
      </c>
      <c r="AQ86">
        <v>12</v>
      </c>
      <c r="AR86">
        <v>15</v>
      </c>
      <c r="AS86">
        <v>9</v>
      </c>
      <c r="AT86">
        <v>7</v>
      </c>
      <c r="AU86">
        <v>7</v>
      </c>
      <c r="AV86">
        <v>10</v>
      </c>
      <c r="AW86">
        <v>5</v>
      </c>
      <c r="AX86">
        <v>7</v>
      </c>
      <c r="AY86">
        <v>5</v>
      </c>
      <c r="AZ86">
        <v>8</v>
      </c>
      <c r="BA86">
        <v>8</v>
      </c>
      <c r="BB86">
        <v>8</v>
      </c>
      <c r="BC86">
        <v>5</v>
      </c>
      <c r="BD86">
        <v>3</v>
      </c>
      <c r="BE86">
        <v>2</v>
      </c>
    </row>
    <row r="87" spans="2:57" x14ac:dyDescent="0.3">
      <c r="B87">
        <v>84</v>
      </c>
      <c r="C87" s="4" t="s">
        <v>54</v>
      </c>
      <c r="D87" s="4" t="s">
        <v>121</v>
      </c>
      <c r="E87">
        <v>2021</v>
      </c>
      <c r="F87">
        <v>7</v>
      </c>
      <c r="G87">
        <v>10</v>
      </c>
      <c r="H87">
        <v>9</v>
      </c>
      <c r="I87">
        <v>12</v>
      </c>
      <c r="J87">
        <v>10</v>
      </c>
      <c r="K87">
        <v>14</v>
      </c>
      <c r="L87">
        <v>16</v>
      </c>
      <c r="M87">
        <v>17</v>
      </c>
      <c r="N87">
        <v>26</v>
      </c>
      <c r="O87">
        <v>16</v>
      </c>
      <c r="P87">
        <v>14</v>
      </c>
      <c r="Q87">
        <v>6</v>
      </c>
      <c r="R87">
        <v>7</v>
      </c>
      <c r="S87">
        <v>7</v>
      </c>
      <c r="T87">
        <v>7</v>
      </c>
      <c r="U87">
        <v>14</v>
      </c>
      <c r="V87">
        <v>16</v>
      </c>
      <c r="W87">
        <v>21</v>
      </c>
      <c r="X87">
        <v>18</v>
      </c>
      <c r="Y87">
        <v>17</v>
      </c>
      <c r="Z87">
        <v>25</v>
      </c>
      <c r="AA87">
        <v>18</v>
      </c>
      <c r="AB87">
        <v>21</v>
      </c>
      <c r="AC87">
        <v>30</v>
      </c>
      <c r="AD87">
        <v>24</v>
      </c>
      <c r="AE87">
        <v>23</v>
      </c>
      <c r="AF87">
        <v>10</v>
      </c>
      <c r="AG87">
        <v>9</v>
      </c>
      <c r="AH87">
        <v>16</v>
      </c>
      <c r="AI87">
        <v>7</v>
      </c>
      <c r="AJ87">
        <v>9</v>
      </c>
      <c r="AK87">
        <v>11</v>
      </c>
      <c r="AL87">
        <v>15</v>
      </c>
      <c r="AM87">
        <v>12</v>
      </c>
      <c r="AN87">
        <v>13</v>
      </c>
      <c r="AO87">
        <v>12</v>
      </c>
      <c r="AP87">
        <v>11</v>
      </c>
      <c r="AQ87">
        <v>21</v>
      </c>
      <c r="AR87">
        <v>9</v>
      </c>
      <c r="AS87">
        <v>8</v>
      </c>
      <c r="AT87">
        <v>11</v>
      </c>
      <c r="AU87">
        <v>7</v>
      </c>
      <c r="AV87">
        <v>9</v>
      </c>
      <c r="AW87">
        <v>6</v>
      </c>
      <c r="AX87">
        <v>5</v>
      </c>
      <c r="AY87">
        <v>7</v>
      </c>
      <c r="AZ87">
        <v>8</v>
      </c>
      <c r="BA87">
        <v>8</v>
      </c>
      <c r="BB87">
        <v>8</v>
      </c>
      <c r="BC87">
        <v>7</v>
      </c>
      <c r="BD87">
        <v>7</v>
      </c>
      <c r="BE87">
        <v>8</v>
      </c>
    </row>
    <row r="88" spans="2:57" x14ac:dyDescent="0.3">
      <c r="B88">
        <v>85</v>
      </c>
      <c r="C88" s="4" t="s">
        <v>54</v>
      </c>
      <c r="D88" s="4" t="s">
        <v>124</v>
      </c>
      <c r="E88">
        <v>2020</v>
      </c>
      <c r="F88">
        <v>2</v>
      </c>
      <c r="G88">
        <v>2</v>
      </c>
      <c r="H88">
        <v>3</v>
      </c>
      <c r="I88">
        <v>3</v>
      </c>
      <c r="J88">
        <v>4</v>
      </c>
      <c r="K88">
        <v>4</v>
      </c>
      <c r="L88">
        <v>3</v>
      </c>
      <c r="M88">
        <v>1</v>
      </c>
      <c r="N88">
        <v>1</v>
      </c>
      <c r="O88">
        <v>3</v>
      </c>
      <c r="P88">
        <v>5</v>
      </c>
      <c r="Q88">
        <v>6</v>
      </c>
      <c r="R88">
        <v>6</v>
      </c>
      <c r="S88">
        <v>5</v>
      </c>
      <c r="T88">
        <v>5</v>
      </c>
      <c r="U88">
        <v>4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7</v>
      </c>
      <c r="AC88">
        <v>6</v>
      </c>
      <c r="AD88">
        <v>7</v>
      </c>
      <c r="AE88">
        <v>3</v>
      </c>
      <c r="AF88">
        <v>3</v>
      </c>
      <c r="AG88">
        <v>3</v>
      </c>
      <c r="AH88">
        <v>4</v>
      </c>
      <c r="AI88">
        <v>4</v>
      </c>
      <c r="AJ88">
        <v>4</v>
      </c>
      <c r="AK88">
        <v>4</v>
      </c>
      <c r="AL88">
        <v>8</v>
      </c>
      <c r="AM88">
        <v>6</v>
      </c>
      <c r="AN88">
        <v>6</v>
      </c>
      <c r="AO88">
        <v>6</v>
      </c>
      <c r="AP88">
        <v>5</v>
      </c>
      <c r="AQ88">
        <v>9</v>
      </c>
      <c r="AR88">
        <v>6</v>
      </c>
      <c r="AS88">
        <v>2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0</v>
      </c>
      <c r="BC88">
        <v>1</v>
      </c>
      <c r="BD88">
        <v>1</v>
      </c>
      <c r="BE88">
        <v>0</v>
      </c>
    </row>
    <row r="89" spans="2:57" x14ac:dyDescent="0.3">
      <c r="B89">
        <v>86</v>
      </c>
      <c r="C89" s="4" t="s">
        <v>54</v>
      </c>
      <c r="D89" s="4" t="s">
        <v>124</v>
      </c>
      <c r="E89">
        <v>2021</v>
      </c>
      <c r="F89">
        <v>1</v>
      </c>
      <c r="G89">
        <v>2</v>
      </c>
      <c r="H89">
        <v>3</v>
      </c>
      <c r="I89">
        <v>4</v>
      </c>
      <c r="J89">
        <v>3</v>
      </c>
      <c r="K89">
        <v>5</v>
      </c>
      <c r="L89">
        <v>4</v>
      </c>
      <c r="M89">
        <v>3</v>
      </c>
      <c r="N89">
        <v>1</v>
      </c>
      <c r="O89">
        <v>1</v>
      </c>
      <c r="P89">
        <v>1</v>
      </c>
      <c r="Q89">
        <v>0</v>
      </c>
      <c r="R89">
        <v>0</v>
      </c>
      <c r="S89">
        <v>1</v>
      </c>
      <c r="T89">
        <v>1</v>
      </c>
      <c r="U89">
        <v>3</v>
      </c>
      <c r="V89">
        <v>3</v>
      </c>
      <c r="W89">
        <v>3</v>
      </c>
      <c r="X89">
        <v>7</v>
      </c>
      <c r="Y89">
        <v>3</v>
      </c>
      <c r="Z89">
        <v>5</v>
      </c>
      <c r="AA89">
        <v>5</v>
      </c>
      <c r="AB89">
        <v>7</v>
      </c>
      <c r="AC89">
        <v>6</v>
      </c>
      <c r="AD89">
        <v>7</v>
      </c>
      <c r="AE89">
        <v>3</v>
      </c>
      <c r="AF89">
        <v>3</v>
      </c>
      <c r="AG89">
        <v>6</v>
      </c>
      <c r="AH89">
        <v>6</v>
      </c>
      <c r="AI89">
        <v>6</v>
      </c>
      <c r="AJ89">
        <v>4</v>
      </c>
      <c r="AK89">
        <v>6</v>
      </c>
      <c r="AL89">
        <v>12</v>
      </c>
      <c r="AM89">
        <v>7</v>
      </c>
      <c r="AN89">
        <v>8</v>
      </c>
      <c r="AO89">
        <v>4</v>
      </c>
      <c r="AP89">
        <v>2</v>
      </c>
      <c r="AQ89">
        <v>3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</row>
    <row r="90" spans="2:57" x14ac:dyDescent="0.3">
      <c r="B90">
        <v>87</v>
      </c>
      <c r="C90" s="4" t="s">
        <v>54</v>
      </c>
      <c r="D90" s="4" t="s">
        <v>122</v>
      </c>
      <c r="E90">
        <v>2020</v>
      </c>
      <c r="F90">
        <v>4</v>
      </c>
      <c r="G90">
        <v>7</v>
      </c>
      <c r="H90">
        <v>7</v>
      </c>
      <c r="I90">
        <v>8</v>
      </c>
      <c r="J90">
        <v>7</v>
      </c>
      <c r="K90">
        <v>11</v>
      </c>
      <c r="L90">
        <v>9</v>
      </c>
      <c r="M90">
        <v>14</v>
      </c>
      <c r="N90">
        <v>13</v>
      </c>
      <c r="O90">
        <v>7</v>
      </c>
      <c r="P90">
        <v>11</v>
      </c>
      <c r="Q90">
        <v>7</v>
      </c>
      <c r="R90">
        <v>6</v>
      </c>
      <c r="S90">
        <v>7</v>
      </c>
      <c r="T90">
        <v>9</v>
      </c>
      <c r="U90">
        <v>7</v>
      </c>
      <c r="V90">
        <v>8</v>
      </c>
      <c r="W90">
        <v>10</v>
      </c>
      <c r="X90">
        <v>12</v>
      </c>
      <c r="Y90">
        <v>9</v>
      </c>
      <c r="Z90">
        <v>11</v>
      </c>
      <c r="AA90">
        <v>9</v>
      </c>
      <c r="AB90">
        <v>15</v>
      </c>
      <c r="AC90">
        <v>10</v>
      </c>
      <c r="AD90">
        <v>7</v>
      </c>
      <c r="AE90">
        <v>7</v>
      </c>
      <c r="AF90">
        <v>8</v>
      </c>
      <c r="AG90">
        <v>13</v>
      </c>
      <c r="AH90">
        <v>16</v>
      </c>
      <c r="AI90">
        <v>6</v>
      </c>
      <c r="AJ90">
        <v>10</v>
      </c>
      <c r="AK90">
        <v>9</v>
      </c>
      <c r="AL90">
        <v>9</v>
      </c>
      <c r="AM90">
        <v>12</v>
      </c>
      <c r="AN90">
        <v>12</v>
      </c>
      <c r="AO90">
        <v>9</v>
      </c>
      <c r="AP90">
        <v>6</v>
      </c>
      <c r="AQ90">
        <v>9</v>
      </c>
      <c r="AR90">
        <v>6</v>
      </c>
      <c r="AS90">
        <v>2</v>
      </c>
      <c r="AT90">
        <v>1</v>
      </c>
      <c r="AU90">
        <v>1</v>
      </c>
      <c r="AV90">
        <v>2</v>
      </c>
      <c r="AW90">
        <v>2</v>
      </c>
      <c r="AX90">
        <v>3</v>
      </c>
      <c r="AY90">
        <v>5</v>
      </c>
      <c r="AZ90">
        <v>6</v>
      </c>
      <c r="BA90">
        <v>4</v>
      </c>
      <c r="BB90">
        <v>2</v>
      </c>
      <c r="BC90">
        <v>4</v>
      </c>
      <c r="BD90">
        <v>2</v>
      </c>
      <c r="BE90">
        <v>1</v>
      </c>
    </row>
    <row r="91" spans="2:57" x14ac:dyDescent="0.3">
      <c r="B91">
        <v>88</v>
      </c>
      <c r="C91" s="4" t="s">
        <v>54</v>
      </c>
      <c r="D91" s="4" t="s">
        <v>122</v>
      </c>
      <c r="E91">
        <v>2021</v>
      </c>
      <c r="F91">
        <v>3</v>
      </c>
      <c r="G91">
        <v>3</v>
      </c>
      <c r="H91">
        <v>1</v>
      </c>
      <c r="I91">
        <v>1</v>
      </c>
      <c r="J91">
        <v>0</v>
      </c>
      <c r="K91">
        <v>7</v>
      </c>
      <c r="L91">
        <v>13</v>
      </c>
      <c r="M91">
        <v>19</v>
      </c>
      <c r="N91">
        <v>22</v>
      </c>
      <c r="O91">
        <v>21</v>
      </c>
      <c r="P91">
        <v>14</v>
      </c>
      <c r="Q91">
        <v>7</v>
      </c>
      <c r="R91">
        <v>3</v>
      </c>
      <c r="S91">
        <v>5</v>
      </c>
      <c r="T91">
        <v>5</v>
      </c>
      <c r="U91">
        <v>4</v>
      </c>
      <c r="V91">
        <v>6</v>
      </c>
      <c r="W91">
        <v>5</v>
      </c>
      <c r="X91">
        <v>5</v>
      </c>
      <c r="Y91">
        <v>5</v>
      </c>
      <c r="Z91">
        <v>7</v>
      </c>
      <c r="AA91">
        <v>9</v>
      </c>
      <c r="AB91">
        <v>9</v>
      </c>
      <c r="AC91">
        <v>11</v>
      </c>
      <c r="AD91">
        <v>10</v>
      </c>
      <c r="AE91">
        <v>9</v>
      </c>
      <c r="AF91">
        <v>13</v>
      </c>
      <c r="AG91">
        <v>16</v>
      </c>
      <c r="AH91">
        <v>22</v>
      </c>
      <c r="AI91">
        <v>13</v>
      </c>
      <c r="AJ91">
        <v>9</v>
      </c>
      <c r="AK91">
        <v>7</v>
      </c>
      <c r="AL91">
        <v>9</v>
      </c>
      <c r="AM91">
        <v>4</v>
      </c>
      <c r="AN91">
        <v>4</v>
      </c>
      <c r="AO91">
        <v>4</v>
      </c>
      <c r="AP91">
        <v>5</v>
      </c>
      <c r="AQ91">
        <v>7</v>
      </c>
      <c r="AR91">
        <v>4</v>
      </c>
      <c r="AS91">
        <v>3</v>
      </c>
      <c r="AT91">
        <v>2</v>
      </c>
      <c r="AU91">
        <v>4</v>
      </c>
      <c r="AV91">
        <v>5</v>
      </c>
      <c r="AW91">
        <v>3</v>
      </c>
      <c r="AX91">
        <v>3</v>
      </c>
      <c r="AY91">
        <v>3</v>
      </c>
      <c r="AZ91">
        <v>4</v>
      </c>
      <c r="BA91">
        <v>6</v>
      </c>
      <c r="BB91">
        <v>3</v>
      </c>
      <c r="BC91">
        <v>3</v>
      </c>
      <c r="BD91">
        <v>4</v>
      </c>
      <c r="BE91">
        <v>2</v>
      </c>
    </row>
    <row r="92" spans="2:57" x14ac:dyDescent="0.3">
      <c r="B92">
        <v>89</v>
      </c>
      <c r="C92" s="4" t="s">
        <v>54</v>
      </c>
      <c r="D92" s="4" t="s">
        <v>125</v>
      </c>
      <c r="E92">
        <v>2020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0</v>
      </c>
      <c r="AK92">
        <v>1</v>
      </c>
      <c r="AL92">
        <v>2</v>
      </c>
      <c r="AM92">
        <v>2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0</v>
      </c>
      <c r="BD92">
        <v>0</v>
      </c>
      <c r="BE92">
        <v>0</v>
      </c>
    </row>
    <row r="93" spans="2:57" x14ac:dyDescent="0.3">
      <c r="B93">
        <v>90</v>
      </c>
      <c r="C93" s="4" t="s">
        <v>54</v>
      </c>
      <c r="D93" s="4" t="s">
        <v>125</v>
      </c>
      <c r="E93">
        <v>2021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1</v>
      </c>
      <c r="AD93">
        <v>1</v>
      </c>
      <c r="AE93">
        <v>2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2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</row>
    <row r="94" spans="2:57" x14ac:dyDescent="0.3">
      <c r="B94">
        <v>91</v>
      </c>
      <c r="C94" s="4" t="s">
        <v>49</v>
      </c>
      <c r="D94" s="4" t="s">
        <v>123</v>
      </c>
      <c r="E94">
        <v>2020</v>
      </c>
      <c r="F94">
        <v>1</v>
      </c>
      <c r="G94">
        <v>3</v>
      </c>
      <c r="H94">
        <v>3</v>
      </c>
      <c r="I94">
        <v>4</v>
      </c>
      <c r="J94">
        <v>4</v>
      </c>
      <c r="K94">
        <v>4</v>
      </c>
      <c r="L94">
        <v>4</v>
      </c>
      <c r="M94">
        <v>5</v>
      </c>
      <c r="N94">
        <v>3</v>
      </c>
      <c r="O94">
        <v>3</v>
      </c>
      <c r="P94">
        <v>1</v>
      </c>
      <c r="Q94">
        <v>0</v>
      </c>
      <c r="R94">
        <v>0</v>
      </c>
      <c r="S94">
        <v>0</v>
      </c>
      <c r="T94">
        <v>1</v>
      </c>
      <c r="U94">
        <v>1</v>
      </c>
      <c r="V94">
        <v>3</v>
      </c>
      <c r="W94">
        <v>1</v>
      </c>
      <c r="X94">
        <v>1</v>
      </c>
      <c r="Y94">
        <v>0</v>
      </c>
      <c r="Z94">
        <v>0</v>
      </c>
      <c r="AA94">
        <v>3</v>
      </c>
      <c r="AB94">
        <v>5</v>
      </c>
      <c r="AC94">
        <v>8</v>
      </c>
      <c r="AD94">
        <v>5</v>
      </c>
      <c r="AE94">
        <v>3</v>
      </c>
      <c r="AF94">
        <v>3</v>
      </c>
      <c r="AG94">
        <v>4</v>
      </c>
      <c r="AH94">
        <v>2</v>
      </c>
      <c r="AI94">
        <v>3</v>
      </c>
      <c r="AJ94">
        <v>4</v>
      </c>
      <c r="AK94">
        <v>5</v>
      </c>
      <c r="AL94">
        <v>10</v>
      </c>
      <c r="AM94">
        <v>10</v>
      </c>
      <c r="AN94">
        <v>4</v>
      </c>
      <c r="AO94">
        <v>7</v>
      </c>
      <c r="AP94">
        <v>5</v>
      </c>
      <c r="AQ94">
        <v>7</v>
      </c>
      <c r="AR94">
        <v>4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</row>
    <row r="95" spans="2:57" x14ac:dyDescent="0.3">
      <c r="B95">
        <v>92</v>
      </c>
      <c r="C95" s="4" t="s">
        <v>49</v>
      </c>
      <c r="D95" s="4" t="s">
        <v>123</v>
      </c>
      <c r="E95">
        <v>2021</v>
      </c>
      <c r="F95">
        <v>0</v>
      </c>
      <c r="G95">
        <v>0</v>
      </c>
      <c r="H95">
        <v>0</v>
      </c>
      <c r="I95">
        <v>1</v>
      </c>
      <c r="J95">
        <v>1</v>
      </c>
      <c r="K95">
        <v>2</v>
      </c>
      <c r="L95">
        <v>1</v>
      </c>
      <c r="M95">
        <v>1</v>
      </c>
      <c r="N95">
        <v>3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3</v>
      </c>
      <c r="V95">
        <v>5</v>
      </c>
      <c r="W95">
        <v>3</v>
      </c>
      <c r="X95">
        <v>7</v>
      </c>
      <c r="Y95">
        <v>3</v>
      </c>
      <c r="Z95">
        <v>3</v>
      </c>
      <c r="AA95">
        <v>7</v>
      </c>
      <c r="AB95">
        <v>7</v>
      </c>
      <c r="AC95">
        <v>11</v>
      </c>
      <c r="AD95">
        <v>7</v>
      </c>
      <c r="AE95">
        <v>5</v>
      </c>
      <c r="AF95">
        <v>6</v>
      </c>
      <c r="AG95">
        <v>6</v>
      </c>
      <c r="AH95">
        <v>6</v>
      </c>
      <c r="AI95">
        <v>6</v>
      </c>
      <c r="AJ95">
        <v>5</v>
      </c>
      <c r="AK95">
        <v>4</v>
      </c>
      <c r="AL95">
        <v>6</v>
      </c>
      <c r="AM95">
        <v>4</v>
      </c>
      <c r="AN95">
        <v>3</v>
      </c>
      <c r="AO95">
        <v>2</v>
      </c>
      <c r="AP95">
        <v>3</v>
      </c>
      <c r="AQ95">
        <v>3</v>
      </c>
      <c r="AR95">
        <v>1</v>
      </c>
      <c r="AS95">
        <v>0</v>
      </c>
      <c r="AT95">
        <v>0</v>
      </c>
      <c r="AU95">
        <v>0</v>
      </c>
      <c r="AV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0</v>
      </c>
      <c r="BC95">
        <v>0</v>
      </c>
      <c r="BD95">
        <v>0</v>
      </c>
      <c r="BE95">
        <v>0</v>
      </c>
    </row>
    <row r="96" spans="2:57" x14ac:dyDescent="0.3">
      <c r="B96">
        <v>93</v>
      </c>
      <c r="C96" s="4" t="s">
        <v>49</v>
      </c>
      <c r="D96" s="4" t="s">
        <v>121</v>
      </c>
      <c r="E96">
        <v>2020</v>
      </c>
      <c r="F96">
        <v>4</v>
      </c>
      <c r="G96">
        <v>3</v>
      </c>
      <c r="H96">
        <v>4</v>
      </c>
      <c r="I96">
        <v>9</v>
      </c>
      <c r="J96">
        <v>8</v>
      </c>
      <c r="K96">
        <v>10</v>
      </c>
      <c r="L96">
        <v>13</v>
      </c>
      <c r="M96">
        <v>10</v>
      </c>
      <c r="N96">
        <v>11</v>
      </c>
      <c r="O96">
        <v>7</v>
      </c>
      <c r="P96">
        <v>7</v>
      </c>
      <c r="Q96">
        <v>3</v>
      </c>
      <c r="R96">
        <v>3</v>
      </c>
      <c r="S96">
        <v>3</v>
      </c>
      <c r="T96">
        <v>2</v>
      </c>
      <c r="U96">
        <v>4</v>
      </c>
      <c r="V96">
        <v>5</v>
      </c>
      <c r="W96">
        <v>5</v>
      </c>
      <c r="X96">
        <v>7</v>
      </c>
      <c r="Y96">
        <v>5</v>
      </c>
      <c r="Z96">
        <v>7</v>
      </c>
      <c r="AA96">
        <v>9</v>
      </c>
      <c r="AB96">
        <v>7</v>
      </c>
      <c r="AC96">
        <v>6</v>
      </c>
      <c r="AD96">
        <v>10</v>
      </c>
      <c r="AE96">
        <v>5</v>
      </c>
      <c r="AF96">
        <v>6</v>
      </c>
      <c r="AG96">
        <v>8</v>
      </c>
      <c r="AH96">
        <v>6</v>
      </c>
      <c r="AI96">
        <v>8</v>
      </c>
      <c r="AJ96">
        <v>6</v>
      </c>
      <c r="AK96">
        <v>8</v>
      </c>
      <c r="AL96">
        <v>9</v>
      </c>
      <c r="AM96">
        <v>10</v>
      </c>
      <c r="AN96">
        <v>8</v>
      </c>
      <c r="AO96">
        <v>7</v>
      </c>
      <c r="AP96">
        <v>7</v>
      </c>
      <c r="AQ96">
        <v>10</v>
      </c>
      <c r="AR96">
        <v>12</v>
      </c>
      <c r="AS96">
        <v>8</v>
      </c>
      <c r="AT96">
        <v>5</v>
      </c>
      <c r="AU96">
        <v>4</v>
      </c>
      <c r="AV96">
        <v>2</v>
      </c>
      <c r="AW96">
        <v>3</v>
      </c>
      <c r="AX96">
        <v>3</v>
      </c>
      <c r="AY96">
        <v>5</v>
      </c>
      <c r="AZ96">
        <v>6</v>
      </c>
      <c r="BA96">
        <v>5</v>
      </c>
      <c r="BB96">
        <v>5</v>
      </c>
      <c r="BC96">
        <v>2</v>
      </c>
      <c r="BD96">
        <v>2</v>
      </c>
      <c r="BE96">
        <v>1</v>
      </c>
    </row>
    <row r="97" spans="2:57" x14ac:dyDescent="0.3">
      <c r="B97">
        <v>94</v>
      </c>
      <c r="C97" s="4" t="s">
        <v>49</v>
      </c>
      <c r="D97" s="4" t="s">
        <v>121</v>
      </c>
      <c r="E97">
        <v>2021</v>
      </c>
      <c r="F97">
        <v>3</v>
      </c>
      <c r="G97">
        <v>4</v>
      </c>
      <c r="H97">
        <v>3</v>
      </c>
      <c r="I97">
        <v>5</v>
      </c>
      <c r="J97">
        <v>8</v>
      </c>
      <c r="K97">
        <v>11</v>
      </c>
      <c r="L97">
        <v>9</v>
      </c>
      <c r="M97">
        <v>10</v>
      </c>
      <c r="N97">
        <v>13</v>
      </c>
      <c r="O97">
        <v>7</v>
      </c>
      <c r="P97">
        <v>7</v>
      </c>
      <c r="Q97">
        <v>3</v>
      </c>
      <c r="R97">
        <v>4</v>
      </c>
      <c r="S97">
        <v>5</v>
      </c>
      <c r="T97">
        <v>3</v>
      </c>
      <c r="U97">
        <v>4</v>
      </c>
      <c r="V97">
        <v>5</v>
      </c>
      <c r="W97">
        <v>6</v>
      </c>
      <c r="X97">
        <v>7</v>
      </c>
      <c r="Y97">
        <v>5</v>
      </c>
      <c r="Z97">
        <v>7</v>
      </c>
      <c r="AA97">
        <v>7</v>
      </c>
      <c r="AB97">
        <v>15</v>
      </c>
      <c r="AC97">
        <v>8</v>
      </c>
      <c r="AD97">
        <v>10</v>
      </c>
      <c r="AE97">
        <v>10</v>
      </c>
      <c r="AF97">
        <v>6</v>
      </c>
      <c r="AG97">
        <v>7</v>
      </c>
      <c r="AH97">
        <v>6</v>
      </c>
      <c r="AI97">
        <v>6</v>
      </c>
      <c r="AJ97">
        <v>6</v>
      </c>
      <c r="AK97">
        <v>8</v>
      </c>
      <c r="AL97">
        <v>12</v>
      </c>
      <c r="AM97">
        <v>12</v>
      </c>
      <c r="AN97">
        <v>8</v>
      </c>
      <c r="AO97">
        <v>7</v>
      </c>
      <c r="AP97">
        <v>10</v>
      </c>
      <c r="AQ97">
        <v>10</v>
      </c>
      <c r="AR97">
        <v>10</v>
      </c>
      <c r="AS97">
        <v>6</v>
      </c>
      <c r="AT97">
        <v>4</v>
      </c>
      <c r="AU97">
        <v>4</v>
      </c>
      <c r="AV97">
        <v>4</v>
      </c>
      <c r="AW97">
        <v>3</v>
      </c>
      <c r="AX97">
        <v>3</v>
      </c>
      <c r="AY97">
        <v>3</v>
      </c>
      <c r="AZ97">
        <v>3</v>
      </c>
      <c r="BA97">
        <v>4</v>
      </c>
      <c r="BB97">
        <v>2</v>
      </c>
      <c r="BC97">
        <v>3</v>
      </c>
      <c r="BD97">
        <v>2</v>
      </c>
      <c r="BE97">
        <v>0</v>
      </c>
    </row>
    <row r="98" spans="2:57" x14ac:dyDescent="0.3">
      <c r="B98">
        <v>95</v>
      </c>
      <c r="C98" s="4" t="s">
        <v>49</v>
      </c>
      <c r="D98" s="4" t="s">
        <v>124</v>
      </c>
      <c r="E98">
        <v>2020</v>
      </c>
      <c r="F98">
        <v>1</v>
      </c>
      <c r="G98">
        <v>0</v>
      </c>
      <c r="H98">
        <v>0</v>
      </c>
      <c r="I98">
        <v>1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1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1</v>
      </c>
      <c r="AD98">
        <v>2</v>
      </c>
      <c r="AE98">
        <v>3</v>
      </c>
      <c r="AF98">
        <v>1</v>
      </c>
      <c r="AG98">
        <v>1</v>
      </c>
      <c r="AH98">
        <v>1</v>
      </c>
      <c r="AI98">
        <v>0</v>
      </c>
      <c r="AJ98">
        <v>1</v>
      </c>
      <c r="AK98">
        <v>0</v>
      </c>
      <c r="AL98">
        <v>2</v>
      </c>
      <c r="AM98">
        <v>3</v>
      </c>
      <c r="AN98">
        <v>3</v>
      </c>
      <c r="AO98">
        <v>3</v>
      </c>
      <c r="AP98">
        <v>2</v>
      </c>
      <c r="AQ98">
        <v>3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</row>
    <row r="99" spans="2:57" x14ac:dyDescent="0.3">
      <c r="B99">
        <v>96</v>
      </c>
      <c r="C99" s="4" t="s">
        <v>49</v>
      </c>
      <c r="D99" s="4" t="s">
        <v>124</v>
      </c>
      <c r="E99">
        <v>2021</v>
      </c>
      <c r="F99">
        <v>0</v>
      </c>
      <c r="G99">
        <v>0</v>
      </c>
      <c r="H99">
        <v>0</v>
      </c>
      <c r="I99">
        <v>1</v>
      </c>
      <c r="J99">
        <v>2</v>
      </c>
      <c r="K99">
        <v>1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1</v>
      </c>
      <c r="AC99">
        <v>1</v>
      </c>
      <c r="AD99">
        <v>2</v>
      </c>
      <c r="AE99">
        <v>2</v>
      </c>
      <c r="AF99">
        <v>2</v>
      </c>
      <c r="AG99">
        <v>2</v>
      </c>
      <c r="AH99">
        <v>2</v>
      </c>
      <c r="AI99">
        <v>2</v>
      </c>
      <c r="AJ99">
        <v>1</v>
      </c>
      <c r="AK99">
        <v>2</v>
      </c>
      <c r="AL99">
        <v>4</v>
      </c>
      <c r="AM99">
        <v>3</v>
      </c>
      <c r="AN99">
        <v>2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</row>
    <row r="100" spans="2:57" x14ac:dyDescent="0.3">
      <c r="B100">
        <v>97</v>
      </c>
      <c r="C100" s="4" t="s">
        <v>49</v>
      </c>
      <c r="D100" s="4" t="s">
        <v>122</v>
      </c>
      <c r="E100">
        <v>2020</v>
      </c>
      <c r="F100">
        <v>1</v>
      </c>
      <c r="G100">
        <v>1</v>
      </c>
      <c r="H100">
        <v>2</v>
      </c>
      <c r="I100">
        <v>5</v>
      </c>
      <c r="J100">
        <v>8</v>
      </c>
      <c r="K100">
        <v>7</v>
      </c>
      <c r="L100">
        <v>4</v>
      </c>
      <c r="M100">
        <v>7</v>
      </c>
      <c r="N100">
        <v>9</v>
      </c>
      <c r="O100">
        <v>6</v>
      </c>
      <c r="P100">
        <v>7</v>
      </c>
      <c r="Q100">
        <v>6</v>
      </c>
      <c r="R100">
        <v>6</v>
      </c>
      <c r="S100">
        <v>5</v>
      </c>
      <c r="T100">
        <v>5</v>
      </c>
      <c r="U100">
        <v>6</v>
      </c>
      <c r="V100">
        <v>6</v>
      </c>
      <c r="W100">
        <v>6</v>
      </c>
      <c r="X100">
        <v>7</v>
      </c>
      <c r="Y100">
        <v>3</v>
      </c>
      <c r="Z100">
        <v>1</v>
      </c>
      <c r="AA100">
        <v>3</v>
      </c>
      <c r="AB100">
        <v>3</v>
      </c>
      <c r="AC100">
        <v>6</v>
      </c>
      <c r="AD100">
        <v>4</v>
      </c>
      <c r="AE100">
        <v>5</v>
      </c>
      <c r="AF100">
        <v>4</v>
      </c>
      <c r="AG100">
        <v>7</v>
      </c>
      <c r="AH100">
        <v>10</v>
      </c>
      <c r="AI100">
        <v>5</v>
      </c>
      <c r="AJ100">
        <v>9</v>
      </c>
      <c r="AK100">
        <v>5</v>
      </c>
      <c r="AL100">
        <v>7</v>
      </c>
      <c r="AM100">
        <v>9</v>
      </c>
      <c r="AN100">
        <v>6</v>
      </c>
      <c r="AO100">
        <v>2</v>
      </c>
      <c r="AP100">
        <v>3</v>
      </c>
      <c r="AQ100">
        <v>3</v>
      </c>
      <c r="AR100">
        <v>3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1</v>
      </c>
      <c r="AY100">
        <v>2</v>
      </c>
      <c r="AZ100">
        <v>3</v>
      </c>
      <c r="BA100">
        <v>2</v>
      </c>
      <c r="BB100">
        <v>3</v>
      </c>
      <c r="BC100">
        <v>2</v>
      </c>
      <c r="BD100">
        <v>1</v>
      </c>
      <c r="BE100">
        <v>0</v>
      </c>
    </row>
    <row r="101" spans="2:57" x14ac:dyDescent="0.3">
      <c r="B101">
        <v>98</v>
      </c>
      <c r="C101" s="4" t="s">
        <v>49</v>
      </c>
      <c r="D101" s="4" t="s">
        <v>122</v>
      </c>
      <c r="E101">
        <v>2021</v>
      </c>
      <c r="F101">
        <v>0</v>
      </c>
      <c r="G101">
        <v>2</v>
      </c>
      <c r="H101">
        <v>0</v>
      </c>
      <c r="I101">
        <v>1</v>
      </c>
      <c r="J101">
        <v>0</v>
      </c>
      <c r="K101">
        <v>5</v>
      </c>
      <c r="L101">
        <v>13</v>
      </c>
      <c r="M101">
        <v>14</v>
      </c>
      <c r="N101">
        <v>31</v>
      </c>
      <c r="O101">
        <v>18</v>
      </c>
      <c r="P101">
        <v>10</v>
      </c>
      <c r="Q101">
        <v>3</v>
      </c>
      <c r="R101">
        <v>0</v>
      </c>
      <c r="S101">
        <v>0</v>
      </c>
      <c r="T101">
        <v>0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3</v>
      </c>
      <c r="AB101">
        <v>7</v>
      </c>
      <c r="AC101">
        <v>5</v>
      </c>
      <c r="AD101">
        <v>7</v>
      </c>
      <c r="AE101">
        <v>5</v>
      </c>
      <c r="AF101">
        <v>16</v>
      </c>
      <c r="AG101">
        <v>12</v>
      </c>
      <c r="AH101">
        <v>14</v>
      </c>
      <c r="AI101">
        <v>11</v>
      </c>
      <c r="AJ101">
        <v>4</v>
      </c>
      <c r="AK101">
        <v>7</v>
      </c>
      <c r="AL101">
        <v>4</v>
      </c>
      <c r="AM101">
        <v>4</v>
      </c>
      <c r="AN101">
        <v>4</v>
      </c>
      <c r="AO101">
        <v>3</v>
      </c>
      <c r="AP101">
        <v>3</v>
      </c>
      <c r="AQ101">
        <v>5</v>
      </c>
      <c r="AR101">
        <v>3</v>
      </c>
      <c r="AS101">
        <v>0</v>
      </c>
      <c r="AT101">
        <v>0</v>
      </c>
      <c r="AU101">
        <v>1</v>
      </c>
      <c r="AV101">
        <v>2</v>
      </c>
      <c r="AW101">
        <v>2</v>
      </c>
      <c r="AX101">
        <v>2</v>
      </c>
      <c r="AY101">
        <v>3</v>
      </c>
      <c r="AZ101">
        <v>3</v>
      </c>
      <c r="BA101">
        <v>2</v>
      </c>
      <c r="BB101">
        <v>2</v>
      </c>
      <c r="BC101">
        <v>2</v>
      </c>
      <c r="BD101">
        <v>1</v>
      </c>
      <c r="BE101">
        <v>0</v>
      </c>
    </row>
    <row r="102" spans="2:57" x14ac:dyDescent="0.3">
      <c r="B102">
        <v>99</v>
      </c>
      <c r="C102" s="4" t="s">
        <v>49</v>
      </c>
      <c r="D102" s="4" t="s">
        <v>125</v>
      </c>
      <c r="E102">
        <v>2020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1</v>
      </c>
      <c r="AH102">
        <v>2</v>
      </c>
      <c r="AI102">
        <v>0</v>
      </c>
      <c r="AJ102">
        <v>1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</row>
    <row r="103" spans="2:57" x14ac:dyDescent="0.3">
      <c r="B103">
        <v>100</v>
      </c>
      <c r="C103" s="4" t="s">
        <v>49</v>
      </c>
      <c r="D103" s="4" t="s">
        <v>125</v>
      </c>
      <c r="E103">
        <v>2021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</row>
    <row r="104" spans="2:57" x14ac:dyDescent="0.3">
      <c r="B104">
        <v>101</v>
      </c>
      <c r="C104" s="4" t="s">
        <v>60</v>
      </c>
      <c r="D104" s="4" t="s">
        <v>123</v>
      </c>
      <c r="E104">
        <v>2020</v>
      </c>
      <c r="F104">
        <v>3</v>
      </c>
      <c r="G104">
        <v>4</v>
      </c>
      <c r="H104">
        <v>3</v>
      </c>
      <c r="I104">
        <v>6</v>
      </c>
      <c r="J104">
        <v>6</v>
      </c>
      <c r="K104">
        <v>7</v>
      </c>
      <c r="L104">
        <v>8</v>
      </c>
      <c r="M104">
        <v>10</v>
      </c>
      <c r="N104">
        <v>7</v>
      </c>
      <c r="O104">
        <v>4</v>
      </c>
      <c r="P104">
        <v>4</v>
      </c>
      <c r="Q104">
        <v>1</v>
      </c>
      <c r="R104">
        <v>0</v>
      </c>
      <c r="S104">
        <v>1</v>
      </c>
      <c r="T104">
        <v>1</v>
      </c>
      <c r="U104">
        <v>3</v>
      </c>
      <c r="V104">
        <v>5</v>
      </c>
      <c r="W104">
        <v>3</v>
      </c>
      <c r="X104">
        <v>7</v>
      </c>
      <c r="Y104">
        <v>5</v>
      </c>
      <c r="Z104">
        <v>5</v>
      </c>
      <c r="AA104">
        <v>7</v>
      </c>
      <c r="AB104">
        <v>11</v>
      </c>
      <c r="AC104">
        <v>10</v>
      </c>
      <c r="AD104">
        <v>10</v>
      </c>
      <c r="AE104">
        <v>6</v>
      </c>
      <c r="AF104">
        <v>6</v>
      </c>
      <c r="AG104">
        <v>6</v>
      </c>
      <c r="AH104">
        <v>5</v>
      </c>
      <c r="AI104">
        <v>4</v>
      </c>
      <c r="AJ104">
        <v>6</v>
      </c>
      <c r="AK104">
        <v>7</v>
      </c>
      <c r="AL104">
        <v>14</v>
      </c>
      <c r="AM104">
        <v>13</v>
      </c>
      <c r="AN104">
        <v>8</v>
      </c>
      <c r="AO104">
        <v>6</v>
      </c>
      <c r="AP104">
        <v>5</v>
      </c>
      <c r="AQ104">
        <v>7</v>
      </c>
      <c r="AR104">
        <v>4</v>
      </c>
      <c r="AS104">
        <v>2</v>
      </c>
      <c r="AT104">
        <v>2</v>
      </c>
      <c r="AU104">
        <v>1</v>
      </c>
      <c r="AV104">
        <v>1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</row>
    <row r="105" spans="2:57" x14ac:dyDescent="0.3">
      <c r="B105">
        <v>102</v>
      </c>
      <c r="C105" s="4" t="s">
        <v>60</v>
      </c>
      <c r="D105" s="4" t="s">
        <v>123</v>
      </c>
      <c r="E105">
        <v>2021</v>
      </c>
      <c r="F105">
        <v>0</v>
      </c>
      <c r="G105">
        <v>0</v>
      </c>
      <c r="H105">
        <v>0</v>
      </c>
      <c r="I105">
        <v>3</v>
      </c>
      <c r="J105">
        <v>3</v>
      </c>
      <c r="K105">
        <v>4</v>
      </c>
      <c r="L105">
        <v>4</v>
      </c>
      <c r="M105">
        <v>8</v>
      </c>
      <c r="N105">
        <v>7</v>
      </c>
      <c r="O105">
        <v>6</v>
      </c>
      <c r="P105">
        <v>5</v>
      </c>
      <c r="Q105">
        <v>3</v>
      </c>
      <c r="R105">
        <v>2</v>
      </c>
      <c r="S105">
        <v>2</v>
      </c>
      <c r="T105">
        <v>3</v>
      </c>
      <c r="U105">
        <v>7</v>
      </c>
      <c r="V105">
        <v>6</v>
      </c>
      <c r="W105">
        <v>6</v>
      </c>
      <c r="X105">
        <v>9</v>
      </c>
      <c r="Y105">
        <v>7</v>
      </c>
      <c r="Z105">
        <v>9</v>
      </c>
      <c r="AA105">
        <v>10</v>
      </c>
      <c r="AB105">
        <v>9</v>
      </c>
      <c r="AC105">
        <v>8</v>
      </c>
      <c r="AD105">
        <v>10</v>
      </c>
      <c r="AE105">
        <v>6</v>
      </c>
      <c r="AF105">
        <v>6</v>
      </c>
      <c r="AG105">
        <v>6</v>
      </c>
      <c r="AH105">
        <v>6</v>
      </c>
      <c r="AI105">
        <v>6</v>
      </c>
      <c r="AJ105">
        <v>5</v>
      </c>
      <c r="AK105">
        <v>3</v>
      </c>
      <c r="AL105">
        <v>7</v>
      </c>
      <c r="AM105">
        <v>7</v>
      </c>
      <c r="AN105">
        <v>7</v>
      </c>
      <c r="AO105">
        <v>4</v>
      </c>
      <c r="AP105">
        <v>5</v>
      </c>
      <c r="AQ105">
        <v>9</v>
      </c>
      <c r="AR105">
        <v>9</v>
      </c>
      <c r="AS105">
        <v>3</v>
      </c>
      <c r="AT105">
        <v>2</v>
      </c>
      <c r="AU105">
        <v>2</v>
      </c>
      <c r="AV105">
        <v>1</v>
      </c>
      <c r="AW105">
        <v>1</v>
      </c>
      <c r="AX105">
        <v>1</v>
      </c>
      <c r="AY105">
        <v>2</v>
      </c>
      <c r="AZ105">
        <v>2</v>
      </c>
      <c r="BA105">
        <v>1</v>
      </c>
      <c r="BB105">
        <v>1</v>
      </c>
      <c r="BC105">
        <v>1</v>
      </c>
      <c r="BD105">
        <v>0</v>
      </c>
      <c r="BE105">
        <v>0</v>
      </c>
    </row>
    <row r="106" spans="2:57" x14ac:dyDescent="0.3">
      <c r="B106">
        <v>103</v>
      </c>
      <c r="C106" s="4" t="s">
        <v>60</v>
      </c>
      <c r="D106" s="4" t="s">
        <v>121</v>
      </c>
      <c r="E106">
        <v>2020</v>
      </c>
      <c r="F106">
        <v>2</v>
      </c>
      <c r="G106">
        <v>6</v>
      </c>
      <c r="H106">
        <v>4</v>
      </c>
      <c r="I106">
        <v>7</v>
      </c>
      <c r="J106">
        <v>9</v>
      </c>
      <c r="K106">
        <v>10</v>
      </c>
      <c r="L106">
        <v>14</v>
      </c>
      <c r="M106">
        <v>12</v>
      </c>
      <c r="N106">
        <v>13</v>
      </c>
      <c r="O106">
        <v>6</v>
      </c>
      <c r="P106">
        <v>5</v>
      </c>
      <c r="Q106">
        <v>3</v>
      </c>
      <c r="R106">
        <v>3</v>
      </c>
      <c r="S106">
        <v>3</v>
      </c>
      <c r="T106">
        <v>3</v>
      </c>
      <c r="U106">
        <v>6</v>
      </c>
      <c r="V106">
        <v>8</v>
      </c>
      <c r="W106">
        <v>6</v>
      </c>
      <c r="X106">
        <v>9</v>
      </c>
      <c r="Y106">
        <v>7</v>
      </c>
      <c r="Z106">
        <v>9</v>
      </c>
      <c r="AA106">
        <v>9</v>
      </c>
      <c r="AB106">
        <v>13</v>
      </c>
      <c r="AC106">
        <v>10</v>
      </c>
      <c r="AD106">
        <v>10</v>
      </c>
      <c r="AE106">
        <v>7</v>
      </c>
      <c r="AF106">
        <v>6</v>
      </c>
      <c r="AG106">
        <v>7</v>
      </c>
      <c r="AH106">
        <v>6</v>
      </c>
      <c r="AI106">
        <v>7</v>
      </c>
      <c r="AJ106">
        <v>5</v>
      </c>
      <c r="AK106">
        <v>5</v>
      </c>
      <c r="AL106">
        <v>7</v>
      </c>
      <c r="AM106">
        <v>8</v>
      </c>
      <c r="AN106">
        <v>6</v>
      </c>
      <c r="AO106">
        <v>7</v>
      </c>
      <c r="AP106">
        <v>9</v>
      </c>
      <c r="AQ106">
        <v>10</v>
      </c>
      <c r="AR106">
        <v>6</v>
      </c>
      <c r="AS106">
        <v>5</v>
      </c>
      <c r="AT106">
        <v>7</v>
      </c>
      <c r="AU106">
        <v>5</v>
      </c>
      <c r="AV106">
        <v>5</v>
      </c>
      <c r="AW106">
        <v>5</v>
      </c>
      <c r="AX106">
        <v>3</v>
      </c>
      <c r="AY106">
        <v>3</v>
      </c>
      <c r="AZ106">
        <v>4</v>
      </c>
      <c r="BA106">
        <v>4</v>
      </c>
      <c r="BB106">
        <v>3</v>
      </c>
      <c r="BC106">
        <v>4</v>
      </c>
      <c r="BD106">
        <v>2</v>
      </c>
      <c r="BE106">
        <v>0</v>
      </c>
    </row>
    <row r="107" spans="2:57" x14ac:dyDescent="0.3">
      <c r="B107">
        <v>104</v>
      </c>
      <c r="C107" s="4" t="s">
        <v>60</v>
      </c>
      <c r="D107" s="4" t="s">
        <v>121</v>
      </c>
      <c r="E107">
        <v>2021</v>
      </c>
      <c r="F107">
        <v>3</v>
      </c>
      <c r="G107">
        <v>3</v>
      </c>
      <c r="H107">
        <v>5</v>
      </c>
      <c r="I107">
        <v>8</v>
      </c>
      <c r="J107">
        <v>12</v>
      </c>
      <c r="K107">
        <v>11</v>
      </c>
      <c r="L107">
        <v>13</v>
      </c>
      <c r="M107">
        <v>8</v>
      </c>
      <c r="N107">
        <v>13</v>
      </c>
      <c r="O107">
        <v>12</v>
      </c>
      <c r="P107">
        <v>5</v>
      </c>
      <c r="Q107">
        <v>6</v>
      </c>
      <c r="R107">
        <v>4</v>
      </c>
      <c r="S107">
        <v>5</v>
      </c>
      <c r="T107">
        <v>3</v>
      </c>
      <c r="U107">
        <v>6</v>
      </c>
      <c r="V107">
        <v>6</v>
      </c>
      <c r="W107">
        <v>5</v>
      </c>
      <c r="X107">
        <v>7</v>
      </c>
      <c r="Y107">
        <v>9</v>
      </c>
      <c r="Z107">
        <v>9</v>
      </c>
      <c r="AA107">
        <v>9</v>
      </c>
      <c r="AB107">
        <v>11</v>
      </c>
      <c r="AC107">
        <v>15</v>
      </c>
      <c r="AD107">
        <v>10</v>
      </c>
      <c r="AE107">
        <v>5</v>
      </c>
      <c r="AF107">
        <v>7</v>
      </c>
      <c r="AG107">
        <v>8</v>
      </c>
      <c r="AH107">
        <v>10</v>
      </c>
      <c r="AI107">
        <v>6</v>
      </c>
      <c r="AJ107">
        <v>8</v>
      </c>
      <c r="AK107">
        <v>9</v>
      </c>
      <c r="AL107">
        <v>8</v>
      </c>
      <c r="AM107">
        <v>7</v>
      </c>
      <c r="AN107">
        <v>8</v>
      </c>
      <c r="AO107">
        <v>8</v>
      </c>
      <c r="AP107">
        <v>6</v>
      </c>
      <c r="AQ107">
        <v>9</v>
      </c>
      <c r="AR107">
        <v>4</v>
      </c>
      <c r="AS107">
        <v>4</v>
      </c>
      <c r="AT107">
        <v>5</v>
      </c>
      <c r="AU107">
        <v>5</v>
      </c>
      <c r="AV107">
        <v>4</v>
      </c>
      <c r="AW107">
        <v>2</v>
      </c>
      <c r="AX107">
        <v>4</v>
      </c>
      <c r="AY107">
        <v>2</v>
      </c>
      <c r="AZ107">
        <v>4</v>
      </c>
      <c r="BA107">
        <v>4</v>
      </c>
      <c r="BB107">
        <v>4</v>
      </c>
      <c r="BC107">
        <v>1</v>
      </c>
      <c r="BD107">
        <v>2</v>
      </c>
      <c r="BE107">
        <v>1</v>
      </c>
    </row>
    <row r="108" spans="2:57" x14ac:dyDescent="0.3">
      <c r="B108">
        <v>105</v>
      </c>
      <c r="C108" s="4" t="s">
        <v>60</v>
      </c>
      <c r="D108" s="4" t="s">
        <v>124</v>
      </c>
      <c r="E108">
        <v>2020</v>
      </c>
      <c r="F108">
        <v>1</v>
      </c>
      <c r="G108">
        <v>1</v>
      </c>
      <c r="H108">
        <v>2</v>
      </c>
      <c r="I108">
        <v>3</v>
      </c>
      <c r="J108">
        <v>3</v>
      </c>
      <c r="K108">
        <v>5</v>
      </c>
      <c r="L108">
        <v>3</v>
      </c>
      <c r="M108">
        <v>3</v>
      </c>
      <c r="N108">
        <v>1</v>
      </c>
      <c r="O108">
        <v>1</v>
      </c>
      <c r="P108">
        <v>1</v>
      </c>
      <c r="Q108">
        <v>3</v>
      </c>
      <c r="R108">
        <v>2</v>
      </c>
      <c r="S108">
        <v>2</v>
      </c>
      <c r="T108">
        <v>2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3</v>
      </c>
      <c r="AC108">
        <v>3</v>
      </c>
      <c r="AD108">
        <v>2</v>
      </c>
      <c r="AE108">
        <v>2</v>
      </c>
      <c r="AF108">
        <v>2</v>
      </c>
      <c r="AG108">
        <v>1</v>
      </c>
      <c r="AH108">
        <v>2</v>
      </c>
      <c r="AI108">
        <v>2</v>
      </c>
      <c r="AJ108">
        <v>1</v>
      </c>
      <c r="AK108">
        <v>2</v>
      </c>
      <c r="AL108">
        <v>2</v>
      </c>
      <c r="AM108">
        <v>3</v>
      </c>
      <c r="AN108">
        <v>3</v>
      </c>
      <c r="AO108">
        <v>3</v>
      </c>
      <c r="AP108">
        <v>3</v>
      </c>
      <c r="AQ108">
        <v>7</v>
      </c>
      <c r="AR108">
        <v>3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</row>
    <row r="109" spans="2:57" x14ac:dyDescent="0.3">
      <c r="B109">
        <v>106</v>
      </c>
      <c r="C109" s="4" t="s">
        <v>60</v>
      </c>
      <c r="D109" s="4" t="s">
        <v>124</v>
      </c>
      <c r="E109">
        <v>2021</v>
      </c>
      <c r="F109">
        <v>0</v>
      </c>
      <c r="G109">
        <v>0</v>
      </c>
      <c r="H109">
        <v>1</v>
      </c>
      <c r="I109">
        <v>3</v>
      </c>
      <c r="J109">
        <v>2</v>
      </c>
      <c r="K109">
        <v>2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1</v>
      </c>
      <c r="V109">
        <v>1</v>
      </c>
      <c r="W109">
        <v>3</v>
      </c>
      <c r="X109">
        <v>1</v>
      </c>
      <c r="Y109">
        <v>1</v>
      </c>
      <c r="Z109">
        <v>3</v>
      </c>
      <c r="AA109">
        <v>3</v>
      </c>
      <c r="AB109">
        <v>3</v>
      </c>
      <c r="AC109">
        <v>3</v>
      </c>
      <c r="AD109">
        <v>2</v>
      </c>
      <c r="AE109">
        <v>1</v>
      </c>
      <c r="AF109">
        <v>3</v>
      </c>
      <c r="AG109">
        <v>3</v>
      </c>
      <c r="AH109">
        <v>3</v>
      </c>
      <c r="AI109">
        <v>2</v>
      </c>
      <c r="AJ109">
        <v>4</v>
      </c>
      <c r="AK109">
        <v>4</v>
      </c>
      <c r="AL109">
        <v>6</v>
      </c>
      <c r="AM109">
        <v>3</v>
      </c>
      <c r="AN109">
        <v>3</v>
      </c>
      <c r="AO109">
        <v>3</v>
      </c>
      <c r="AP109">
        <v>2</v>
      </c>
      <c r="AQ109">
        <v>1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</row>
    <row r="110" spans="2:57" x14ac:dyDescent="0.3">
      <c r="B110">
        <v>107</v>
      </c>
      <c r="C110" s="4" t="s">
        <v>60</v>
      </c>
      <c r="D110" s="4" t="s">
        <v>122</v>
      </c>
      <c r="E110">
        <v>2020</v>
      </c>
      <c r="F110">
        <v>3</v>
      </c>
      <c r="G110">
        <v>6</v>
      </c>
      <c r="H110">
        <v>8</v>
      </c>
      <c r="I110">
        <v>12</v>
      </c>
      <c r="J110">
        <v>7</v>
      </c>
      <c r="K110">
        <v>10</v>
      </c>
      <c r="L110">
        <v>9</v>
      </c>
      <c r="M110">
        <v>8</v>
      </c>
      <c r="N110">
        <v>11</v>
      </c>
      <c r="O110">
        <v>7</v>
      </c>
      <c r="P110">
        <v>8</v>
      </c>
      <c r="Q110">
        <v>8</v>
      </c>
      <c r="R110">
        <v>7</v>
      </c>
      <c r="S110">
        <v>7</v>
      </c>
      <c r="T110">
        <v>7</v>
      </c>
      <c r="U110">
        <v>10</v>
      </c>
      <c r="V110">
        <v>11</v>
      </c>
      <c r="W110">
        <v>10</v>
      </c>
      <c r="X110">
        <v>9</v>
      </c>
      <c r="Y110">
        <v>7</v>
      </c>
      <c r="Z110">
        <v>13</v>
      </c>
      <c r="AA110">
        <v>9</v>
      </c>
      <c r="AB110">
        <v>13</v>
      </c>
      <c r="AC110">
        <v>8</v>
      </c>
      <c r="AD110">
        <v>8</v>
      </c>
      <c r="AE110">
        <v>6</v>
      </c>
      <c r="AF110">
        <v>9</v>
      </c>
      <c r="AG110">
        <v>8</v>
      </c>
      <c r="AH110">
        <v>16</v>
      </c>
      <c r="AI110">
        <v>12</v>
      </c>
      <c r="AJ110">
        <v>5</v>
      </c>
      <c r="AK110">
        <v>11</v>
      </c>
      <c r="AL110">
        <v>14</v>
      </c>
      <c r="AM110">
        <v>10</v>
      </c>
      <c r="AN110">
        <v>9</v>
      </c>
      <c r="AO110">
        <v>9</v>
      </c>
      <c r="AP110">
        <v>5</v>
      </c>
      <c r="AQ110">
        <v>7</v>
      </c>
      <c r="AR110">
        <v>6</v>
      </c>
      <c r="AS110">
        <v>2</v>
      </c>
      <c r="AT110">
        <v>1</v>
      </c>
      <c r="AU110">
        <v>1</v>
      </c>
      <c r="AV110">
        <v>2</v>
      </c>
      <c r="AW110">
        <v>2</v>
      </c>
      <c r="AX110">
        <v>3</v>
      </c>
      <c r="AY110">
        <v>4</v>
      </c>
      <c r="AZ110">
        <v>4</v>
      </c>
      <c r="BA110">
        <v>4</v>
      </c>
      <c r="BB110">
        <v>4</v>
      </c>
      <c r="BC110">
        <v>4</v>
      </c>
      <c r="BD110">
        <v>2</v>
      </c>
      <c r="BE110">
        <v>1</v>
      </c>
    </row>
    <row r="111" spans="2:57" x14ac:dyDescent="0.3">
      <c r="B111">
        <v>108</v>
      </c>
      <c r="C111" s="4" t="s">
        <v>60</v>
      </c>
      <c r="D111" s="4" t="s">
        <v>122</v>
      </c>
      <c r="E111">
        <v>2021</v>
      </c>
      <c r="F111">
        <v>2</v>
      </c>
      <c r="G111">
        <v>3</v>
      </c>
      <c r="H111">
        <v>2</v>
      </c>
      <c r="I111">
        <v>2</v>
      </c>
      <c r="J111">
        <v>1</v>
      </c>
      <c r="K111">
        <v>5</v>
      </c>
      <c r="L111">
        <v>14</v>
      </c>
      <c r="M111">
        <v>17</v>
      </c>
      <c r="N111">
        <v>24</v>
      </c>
      <c r="O111">
        <v>16</v>
      </c>
      <c r="P111">
        <v>12</v>
      </c>
      <c r="Q111">
        <v>4</v>
      </c>
      <c r="R111">
        <v>3</v>
      </c>
      <c r="S111">
        <v>5</v>
      </c>
      <c r="T111">
        <v>6</v>
      </c>
      <c r="U111">
        <v>4</v>
      </c>
      <c r="V111">
        <v>6</v>
      </c>
      <c r="W111">
        <v>5</v>
      </c>
      <c r="X111">
        <v>5</v>
      </c>
      <c r="Y111">
        <v>9</v>
      </c>
      <c r="Z111">
        <v>9</v>
      </c>
      <c r="AA111">
        <v>10</v>
      </c>
      <c r="AB111">
        <v>17</v>
      </c>
      <c r="AC111">
        <v>10</v>
      </c>
      <c r="AD111">
        <v>8</v>
      </c>
      <c r="AE111">
        <v>14</v>
      </c>
      <c r="AF111">
        <v>16</v>
      </c>
      <c r="AG111">
        <v>13</v>
      </c>
      <c r="AH111">
        <v>17</v>
      </c>
      <c r="AI111">
        <v>9</v>
      </c>
      <c r="AJ111">
        <v>5</v>
      </c>
      <c r="AK111">
        <v>10</v>
      </c>
      <c r="AL111">
        <v>10</v>
      </c>
      <c r="AM111">
        <v>3</v>
      </c>
      <c r="AN111">
        <v>6</v>
      </c>
      <c r="AO111">
        <v>6</v>
      </c>
      <c r="AP111">
        <v>9</v>
      </c>
      <c r="AQ111">
        <v>7</v>
      </c>
      <c r="AR111">
        <v>7</v>
      </c>
      <c r="AS111">
        <v>3</v>
      </c>
      <c r="AT111">
        <v>2</v>
      </c>
      <c r="AU111">
        <v>5</v>
      </c>
      <c r="AV111">
        <v>2</v>
      </c>
      <c r="AW111">
        <v>3</v>
      </c>
      <c r="AX111">
        <v>5</v>
      </c>
      <c r="AY111">
        <v>5</v>
      </c>
      <c r="AZ111">
        <v>5</v>
      </c>
      <c r="BA111">
        <v>4</v>
      </c>
      <c r="BB111">
        <v>6</v>
      </c>
      <c r="BC111">
        <v>4</v>
      </c>
      <c r="BD111">
        <v>2</v>
      </c>
      <c r="BE111">
        <v>2</v>
      </c>
    </row>
    <row r="112" spans="2:57" x14ac:dyDescent="0.3">
      <c r="B112">
        <v>109</v>
      </c>
      <c r="C112" s="4" t="s">
        <v>60</v>
      </c>
      <c r="D112" s="4" t="s">
        <v>125</v>
      </c>
      <c r="E112">
        <v>2020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1</v>
      </c>
      <c r="AG112">
        <v>1</v>
      </c>
      <c r="AH112">
        <v>1</v>
      </c>
      <c r="AI112">
        <v>2</v>
      </c>
      <c r="AJ112">
        <v>0</v>
      </c>
      <c r="AK112">
        <v>0</v>
      </c>
      <c r="AL112">
        <v>1</v>
      </c>
      <c r="AM112">
        <v>1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</row>
    <row r="113" spans="2:57" x14ac:dyDescent="0.3">
      <c r="B113">
        <v>110</v>
      </c>
      <c r="C113" s="4" t="s">
        <v>60</v>
      </c>
      <c r="D113" s="4" t="s">
        <v>125</v>
      </c>
      <c r="E113">
        <v>2021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1</v>
      </c>
      <c r="AD113">
        <v>1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1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</row>
    <row r="114" spans="2:57" x14ac:dyDescent="0.3">
      <c r="B114">
        <v>111</v>
      </c>
      <c r="C114" s="4" t="s">
        <v>36</v>
      </c>
      <c r="D114" s="4" t="s">
        <v>123</v>
      </c>
      <c r="E114">
        <v>2020</v>
      </c>
      <c r="F114">
        <v>3</v>
      </c>
      <c r="G114">
        <v>3</v>
      </c>
      <c r="H114">
        <v>3</v>
      </c>
      <c r="I114">
        <v>3</v>
      </c>
      <c r="J114">
        <v>6</v>
      </c>
      <c r="K114">
        <v>7</v>
      </c>
      <c r="L114">
        <v>6</v>
      </c>
      <c r="M114">
        <v>5</v>
      </c>
      <c r="N114">
        <v>3</v>
      </c>
      <c r="O114">
        <v>3</v>
      </c>
      <c r="P114">
        <v>1</v>
      </c>
      <c r="Q114">
        <v>1</v>
      </c>
      <c r="R114">
        <v>0</v>
      </c>
      <c r="S114">
        <v>0</v>
      </c>
      <c r="T114">
        <v>1</v>
      </c>
      <c r="U114">
        <v>3</v>
      </c>
      <c r="V114">
        <v>3</v>
      </c>
      <c r="W114">
        <v>5</v>
      </c>
      <c r="X114">
        <v>3</v>
      </c>
      <c r="Y114">
        <v>5</v>
      </c>
      <c r="Z114">
        <v>5</v>
      </c>
      <c r="AA114">
        <v>5</v>
      </c>
      <c r="AB114">
        <v>7</v>
      </c>
      <c r="AC114">
        <v>8</v>
      </c>
      <c r="AD114">
        <v>5</v>
      </c>
      <c r="AE114">
        <v>3</v>
      </c>
      <c r="AF114">
        <v>3</v>
      </c>
      <c r="AG114">
        <v>4</v>
      </c>
      <c r="AH114">
        <v>3</v>
      </c>
      <c r="AI114">
        <v>4</v>
      </c>
      <c r="AJ114">
        <v>4</v>
      </c>
      <c r="AK114">
        <v>7</v>
      </c>
      <c r="AL114">
        <v>8</v>
      </c>
      <c r="AM114">
        <v>7</v>
      </c>
      <c r="AN114">
        <v>12</v>
      </c>
      <c r="AO114">
        <v>8</v>
      </c>
      <c r="AP114">
        <v>10</v>
      </c>
      <c r="AQ114">
        <v>9</v>
      </c>
      <c r="AR114">
        <v>4</v>
      </c>
      <c r="AS114">
        <v>2</v>
      </c>
      <c r="AT114">
        <v>3</v>
      </c>
      <c r="AU114">
        <v>1</v>
      </c>
      <c r="AV114">
        <v>1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</row>
    <row r="115" spans="2:57" x14ac:dyDescent="0.3">
      <c r="B115">
        <v>112</v>
      </c>
      <c r="C115" s="4" t="s">
        <v>36</v>
      </c>
      <c r="D115" s="4" t="s">
        <v>123</v>
      </c>
      <c r="E115">
        <v>2021</v>
      </c>
      <c r="F115">
        <v>0</v>
      </c>
      <c r="G115">
        <v>0</v>
      </c>
      <c r="H115">
        <v>0</v>
      </c>
      <c r="I115">
        <v>2</v>
      </c>
      <c r="J115">
        <v>1</v>
      </c>
      <c r="K115">
        <v>2</v>
      </c>
      <c r="L115">
        <v>4</v>
      </c>
      <c r="M115">
        <v>5</v>
      </c>
      <c r="N115">
        <v>5</v>
      </c>
      <c r="O115">
        <v>3</v>
      </c>
      <c r="P115">
        <v>2</v>
      </c>
      <c r="Q115">
        <v>1</v>
      </c>
      <c r="R115">
        <v>1</v>
      </c>
      <c r="S115">
        <v>2</v>
      </c>
      <c r="T115">
        <v>2</v>
      </c>
      <c r="U115">
        <v>4</v>
      </c>
      <c r="V115">
        <v>6</v>
      </c>
      <c r="W115">
        <v>6</v>
      </c>
      <c r="X115">
        <v>9</v>
      </c>
      <c r="Y115">
        <v>7</v>
      </c>
      <c r="Z115">
        <v>11</v>
      </c>
      <c r="AA115">
        <v>10</v>
      </c>
      <c r="AB115">
        <v>11</v>
      </c>
      <c r="AC115">
        <v>11</v>
      </c>
      <c r="AD115">
        <v>8</v>
      </c>
      <c r="AE115">
        <v>6</v>
      </c>
      <c r="AF115">
        <v>6</v>
      </c>
      <c r="AG115">
        <v>8</v>
      </c>
      <c r="AH115">
        <v>5</v>
      </c>
      <c r="AI115">
        <v>6</v>
      </c>
      <c r="AJ115">
        <v>5</v>
      </c>
      <c r="AK115">
        <v>5</v>
      </c>
      <c r="AL115">
        <v>8</v>
      </c>
      <c r="AM115">
        <v>6</v>
      </c>
      <c r="AN115">
        <v>6</v>
      </c>
      <c r="AO115">
        <v>4</v>
      </c>
      <c r="AP115">
        <v>3</v>
      </c>
      <c r="AQ115">
        <v>5</v>
      </c>
      <c r="AR115">
        <v>4</v>
      </c>
      <c r="AS115">
        <v>2</v>
      </c>
      <c r="AT115">
        <v>2</v>
      </c>
      <c r="AU115">
        <v>2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0</v>
      </c>
      <c r="BC115">
        <v>1</v>
      </c>
      <c r="BD115">
        <v>0</v>
      </c>
      <c r="BE115">
        <v>0</v>
      </c>
    </row>
    <row r="116" spans="2:57" x14ac:dyDescent="0.3">
      <c r="B116">
        <v>113</v>
      </c>
      <c r="C116" s="4" t="s">
        <v>36</v>
      </c>
      <c r="D116" s="4" t="s">
        <v>121</v>
      </c>
      <c r="E116">
        <v>2020</v>
      </c>
      <c r="F116">
        <v>4</v>
      </c>
      <c r="G116">
        <v>5</v>
      </c>
      <c r="H116">
        <v>6</v>
      </c>
      <c r="I116">
        <v>6</v>
      </c>
      <c r="J116">
        <v>12</v>
      </c>
      <c r="K116">
        <v>10</v>
      </c>
      <c r="L116">
        <v>13</v>
      </c>
      <c r="M116">
        <v>12</v>
      </c>
      <c r="N116">
        <v>9</v>
      </c>
      <c r="O116">
        <v>7</v>
      </c>
      <c r="P116">
        <v>5</v>
      </c>
      <c r="Q116">
        <v>3</v>
      </c>
      <c r="R116">
        <v>3</v>
      </c>
      <c r="S116">
        <v>3</v>
      </c>
      <c r="T116">
        <v>3</v>
      </c>
      <c r="U116">
        <v>4</v>
      </c>
      <c r="V116">
        <v>6</v>
      </c>
      <c r="W116">
        <v>5</v>
      </c>
      <c r="X116">
        <v>5</v>
      </c>
      <c r="Y116">
        <v>5</v>
      </c>
      <c r="Z116">
        <v>7</v>
      </c>
      <c r="AA116">
        <v>10</v>
      </c>
      <c r="AB116">
        <v>7</v>
      </c>
      <c r="AC116">
        <v>10</v>
      </c>
      <c r="AD116">
        <v>15</v>
      </c>
      <c r="AE116">
        <v>5</v>
      </c>
      <c r="AF116">
        <v>12</v>
      </c>
      <c r="AG116">
        <v>8</v>
      </c>
      <c r="AH116">
        <v>5</v>
      </c>
      <c r="AI116">
        <v>6</v>
      </c>
      <c r="AJ116">
        <v>6</v>
      </c>
      <c r="AK116">
        <v>5</v>
      </c>
      <c r="AL116">
        <v>8</v>
      </c>
      <c r="AM116">
        <v>9</v>
      </c>
      <c r="AN116">
        <v>10</v>
      </c>
      <c r="AO116">
        <v>7</v>
      </c>
      <c r="AP116">
        <v>7</v>
      </c>
      <c r="AQ116">
        <v>7</v>
      </c>
      <c r="AR116">
        <v>10</v>
      </c>
      <c r="AS116">
        <v>5</v>
      </c>
      <c r="AT116">
        <v>5</v>
      </c>
      <c r="AU116">
        <v>6</v>
      </c>
      <c r="AV116">
        <v>3</v>
      </c>
      <c r="AW116">
        <v>2</v>
      </c>
      <c r="AX116">
        <v>4</v>
      </c>
      <c r="AY116">
        <v>5</v>
      </c>
      <c r="AZ116">
        <v>4</v>
      </c>
      <c r="BA116">
        <v>4</v>
      </c>
      <c r="BB116">
        <v>4</v>
      </c>
      <c r="BC116">
        <v>4</v>
      </c>
      <c r="BD116">
        <v>3</v>
      </c>
      <c r="BE116">
        <v>2</v>
      </c>
    </row>
    <row r="117" spans="2:57" x14ac:dyDescent="0.3">
      <c r="B117">
        <v>114</v>
      </c>
      <c r="C117" s="4" t="s">
        <v>36</v>
      </c>
      <c r="D117" s="4" t="s">
        <v>121</v>
      </c>
      <c r="E117">
        <v>2021</v>
      </c>
      <c r="F117">
        <v>3</v>
      </c>
      <c r="G117">
        <v>4</v>
      </c>
      <c r="H117">
        <v>6</v>
      </c>
      <c r="I117">
        <v>7</v>
      </c>
      <c r="J117">
        <v>10</v>
      </c>
      <c r="K117">
        <v>7</v>
      </c>
      <c r="L117">
        <v>13</v>
      </c>
      <c r="M117">
        <v>15</v>
      </c>
      <c r="N117">
        <v>13</v>
      </c>
      <c r="O117">
        <v>10</v>
      </c>
      <c r="P117">
        <v>8</v>
      </c>
      <c r="Q117">
        <v>6</v>
      </c>
      <c r="R117">
        <v>4</v>
      </c>
      <c r="S117">
        <v>5</v>
      </c>
      <c r="T117">
        <v>5</v>
      </c>
      <c r="U117">
        <v>4</v>
      </c>
      <c r="V117">
        <v>5</v>
      </c>
      <c r="W117">
        <v>5</v>
      </c>
      <c r="X117">
        <v>5</v>
      </c>
      <c r="Y117">
        <v>7</v>
      </c>
      <c r="Z117">
        <v>9</v>
      </c>
      <c r="AA117">
        <v>10</v>
      </c>
      <c r="AB117">
        <v>11</v>
      </c>
      <c r="AC117">
        <v>10</v>
      </c>
      <c r="AD117">
        <v>11</v>
      </c>
      <c r="AE117">
        <v>9</v>
      </c>
      <c r="AF117">
        <v>6</v>
      </c>
      <c r="AG117">
        <v>7</v>
      </c>
      <c r="AH117">
        <v>7</v>
      </c>
      <c r="AI117">
        <v>4</v>
      </c>
      <c r="AJ117">
        <v>7</v>
      </c>
      <c r="AK117">
        <v>9</v>
      </c>
      <c r="AL117">
        <v>9</v>
      </c>
      <c r="AM117">
        <v>10</v>
      </c>
      <c r="AN117">
        <v>9</v>
      </c>
      <c r="AO117">
        <v>6</v>
      </c>
      <c r="AP117">
        <v>6</v>
      </c>
      <c r="AQ117">
        <v>7</v>
      </c>
      <c r="AR117">
        <v>12</v>
      </c>
      <c r="AS117">
        <v>5</v>
      </c>
      <c r="AT117">
        <v>6</v>
      </c>
      <c r="AU117">
        <v>6</v>
      </c>
      <c r="AV117">
        <v>4</v>
      </c>
      <c r="AW117">
        <v>3</v>
      </c>
      <c r="AX117">
        <v>3</v>
      </c>
      <c r="AY117">
        <v>3</v>
      </c>
      <c r="AZ117">
        <v>4</v>
      </c>
      <c r="BA117">
        <v>3</v>
      </c>
      <c r="BB117">
        <v>5</v>
      </c>
      <c r="BC117">
        <v>3</v>
      </c>
      <c r="BD117">
        <v>3</v>
      </c>
      <c r="BE117">
        <v>1</v>
      </c>
    </row>
    <row r="118" spans="2:57" x14ac:dyDescent="0.3">
      <c r="B118">
        <v>115</v>
      </c>
      <c r="C118" s="4" t="s">
        <v>36</v>
      </c>
      <c r="D118" s="4" t="s">
        <v>124</v>
      </c>
      <c r="E118">
        <v>2020</v>
      </c>
      <c r="F118">
        <v>1</v>
      </c>
      <c r="G118">
        <v>3</v>
      </c>
      <c r="H118">
        <v>2</v>
      </c>
      <c r="I118">
        <v>3</v>
      </c>
      <c r="J118">
        <v>3</v>
      </c>
      <c r="K118">
        <v>2</v>
      </c>
      <c r="L118">
        <v>4</v>
      </c>
      <c r="M118">
        <v>3</v>
      </c>
      <c r="N118">
        <v>1</v>
      </c>
      <c r="O118">
        <v>3</v>
      </c>
      <c r="P118">
        <v>2</v>
      </c>
      <c r="Q118">
        <v>3</v>
      </c>
      <c r="R118">
        <v>3</v>
      </c>
      <c r="S118">
        <v>3</v>
      </c>
      <c r="T118">
        <v>2</v>
      </c>
      <c r="U118">
        <v>1</v>
      </c>
      <c r="V118">
        <v>1</v>
      </c>
      <c r="W118">
        <v>3</v>
      </c>
      <c r="X118">
        <v>3</v>
      </c>
      <c r="Y118">
        <v>3</v>
      </c>
      <c r="Z118">
        <v>3</v>
      </c>
      <c r="AA118">
        <v>3</v>
      </c>
      <c r="AB118">
        <v>3</v>
      </c>
      <c r="AC118">
        <v>3</v>
      </c>
      <c r="AD118">
        <v>5</v>
      </c>
      <c r="AE118">
        <v>2</v>
      </c>
      <c r="AF118">
        <v>2</v>
      </c>
      <c r="AG118">
        <v>6</v>
      </c>
      <c r="AH118">
        <v>5</v>
      </c>
      <c r="AI118">
        <v>2</v>
      </c>
      <c r="AJ118">
        <v>1</v>
      </c>
      <c r="AK118">
        <v>1</v>
      </c>
      <c r="AL118">
        <v>2</v>
      </c>
      <c r="AM118">
        <v>3</v>
      </c>
      <c r="AN118">
        <v>7</v>
      </c>
      <c r="AO118">
        <v>6</v>
      </c>
      <c r="AP118">
        <v>2</v>
      </c>
      <c r="AQ118">
        <v>3</v>
      </c>
      <c r="AR118">
        <v>4</v>
      </c>
      <c r="AS118">
        <v>0</v>
      </c>
      <c r="AT118">
        <v>1</v>
      </c>
      <c r="AU118">
        <v>1</v>
      </c>
      <c r="AV118">
        <v>1</v>
      </c>
      <c r="AW118">
        <v>0</v>
      </c>
      <c r="AX118">
        <v>1</v>
      </c>
      <c r="AY118">
        <v>1</v>
      </c>
      <c r="AZ118">
        <v>0</v>
      </c>
      <c r="BA118">
        <v>0</v>
      </c>
      <c r="BB118">
        <v>1</v>
      </c>
      <c r="BC118">
        <v>1</v>
      </c>
      <c r="BD118">
        <v>0</v>
      </c>
      <c r="BE118">
        <v>0</v>
      </c>
    </row>
    <row r="119" spans="2:57" x14ac:dyDescent="0.3">
      <c r="B119">
        <v>116</v>
      </c>
      <c r="C119" s="4" t="s">
        <v>36</v>
      </c>
      <c r="D119" s="4" t="s">
        <v>124</v>
      </c>
      <c r="E119">
        <v>2021</v>
      </c>
      <c r="F119">
        <v>0</v>
      </c>
      <c r="G119">
        <v>1</v>
      </c>
      <c r="H119">
        <v>2</v>
      </c>
      <c r="I119">
        <v>2</v>
      </c>
      <c r="J119">
        <v>3</v>
      </c>
      <c r="K119">
        <v>2</v>
      </c>
      <c r="L119">
        <v>3</v>
      </c>
      <c r="M119">
        <v>1</v>
      </c>
      <c r="N119">
        <v>3</v>
      </c>
      <c r="O119">
        <v>1</v>
      </c>
      <c r="P119">
        <v>1</v>
      </c>
      <c r="Q119">
        <v>1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5</v>
      </c>
      <c r="X119">
        <v>3</v>
      </c>
      <c r="Y119">
        <v>7</v>
      </c>
      <c r="Z119">
        <v>7</v>
      </c>
      <c r="AA119">
        <v>7</v>
      </c>
      <c r="AB119">
        <v>7</v>
      </c>
      <c r="AC119">
        <v>6</v>
      </c>
      <c r="AD119">
        <v>8</v>
      </c>
      <c r="AE119">
        <v>6</v>
      </c>
      <c r="AF119">
        <v>2</v>
      </c>
      <c r="AG119">
        <v>3</v>
      </c>
      <c r="AH119">
        <v>2</v>
      </c>
      <c r="AI119">
        <v>2</v>
      </c>
      <c r="AJ119">
        <v>2</v>
      </c>
      <c r="AK119">
        <v>2</v>
      </c>
      <c r="AL119">
        <v>2</v>
      </c>
      <c r="AM119">
        <v>4</v>
      </c>
      <c r="AN119">
        <v>4</v>
      </c>
      <c r="AO119">
        <v>1</v>
      </c>
      <c r="AP119">
        <v>1</v>
      </c>
      <c r="AQ119">
        <v>3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</row>
    <row r="120" spans="2:57" x14ac:dyDescent="0.3">
      <c r="B120">
        <v>117</v>
      </c>
      <c r="C120" s="4" t="s">
        <v>36</v>
      </c>
      <c r="D120" s="4" t="s">
        <v>122</v>
      </c>
      <c r="E120">
        <v>2020</v>
      </c>
      <c r="F120">
        <v>3</v>
      </c>
      <c r="G120">
        <v>2</v>
      </c>
      <c r="H120">
        <v>5</v>
      </c>
      <c r="I120">
        <v>6</v>
      </c>
      <c r="J120">
        <v>8</v>
      </c>
      <c r="K120">
        <v>8</v>
      </c>
      <c r="L120">
        <v>11</v>
      </c>
      <c r="M120">
        <v>8</v>
      </c>
      <c r="N120">
        <v>7</v>
      </c>
      <c r="O120">
        <v>10</v>
      </c>
      <c r="P120">
        <v>5</v>
      </c>
      <c r="Q120">
        <v>7</v>
      </c>
      <c r="R120">
        <v>5</v>
      </c>
      <c r="S120">
        <v>7</v>
      </c>
      <c r="T120">
        <v>5</v>
      </c>
      <c r="U120">
        <v>6</v>
      </c>
      <c r="V120">
        <v>5</v>
      </c>
      <c r="W120">
        <v>5</v>
      </c>
      <c r="X120">
        <v>5</v>
      </c>
      <c r="Y120">
        <v>7</v>
      </c>
      <c r="Z120">
        <v>5</v>
      </c>
      <c r="AA120">
        <v>7</v>
      </c>
      <c r="AB120">
        <v>7</v>
      </c>
      <c r="AC120">
        <v>6</v>
      </c>
      <c r="AD120">
        <v>5</v>
      </c>
      <c r="AE120">
        <v>7</v>
      </c>
      <c r="AF120">
        <v>8</v>
      </c>
      <c r="AG120">
        <v>9</v>
      </c>
      <c r="AH120">
        <v>10</v>
      </c>
      <c r="AI120">
        <v>11</v>
      </c>
      <c r="AJ120">
        <v>9</v>
      </c>
      <c r="AK120">
        <v>6</v>
      </c>
      <c r="AL120">
        <v>7</v>
      </c>
      <c r="AM120">
        <v>6</v>
      </c>
      <c r="AN120">
        <v>7</v>
      </c>
      <c r="AO120">
        <v>7</v>
      </c>
      <c r="AP120">
        <v>6</v>
      </c>
      <c r="AQ120">
        <v>5</v>
      </c>
      <c r="AR120">
        <v>3</v>
      </c>
      <c r="AS120">
        <v>1</v>
      </c>
      <c r="AT120">
        <v>0</v>
      </c>
      <c r="AU120">
        <v>0</v>
      </c>
      <c r="AV120">
        <v>0</v>
      </c>
      <c r="AW120">
        <v>1</v>
      </c>
      <c r="AX120">
        <v>1</v>
      </c>
      <c r="AY120">
        <v>2</v>
      </c>
      <c r="AZ120">
        <v>3</v>
      </c>
      <c r="BA120">
        <v>4</v>
      </c>
      <c r="BB120">
        <v>4</v>
      </c>
      <c r="BC120">
        <v>2</v>
      </c>
      <c r="BD120">
        <v>2</v>
      </c>
      <c r="BE120">
        <v>0</v>
      </c>
    </row>
    <row r="121" spans="2:57" x14ac:dyDescent="0.3">
      <c r="B121">
        <v>118</v>
      </c>
      <c r="C121" s="4" t="s">
        <v>36</v>
      </c>
      <c r="D121" s="4" t="s">
        <v>122</v>
      </c>
      <c r="E121">
        <v>2021</v>
      </c>
      <c r="F121">
        <v>1</v>
      </c>
      <c r="G121">
        <v>1</v>
      </c>
      <c r="H121">
        <v>0</v>
      </c>
      <c r="I121">
        <v>1</v>
      </c>
      <c r="J121">
        <v>0</v>
      </c>
      <c r="K121">
        <v>4</v>
      </c>
      <c r="L121">
        <v>9</v>
      </c>
      <c r="M121">
        <v>17</v>
      </c>
      <c r="N121">
        <v>29</v>
      </c>
      <c r="O121">
        <v>15</v>
      </c>
      <c r="P121">
        <v>7</v>
      </c>
      <c r="Q121">
        <v>3</v>
      </c>
      <c r="R121">
        <v>2</v>
      </c>
      <c r="S121">
        <v>2</v>
      </c>
      <c r="T121">
        <v>1</v>
      </c>
      <c r="U121">
        <v>1</v>
      </c>
      <c r="V121">
        <v>1</v>
      </c>
      <c r="W121">
        <v>3</v>
      </c>
      <c r="X121">
        <v>5</v>
      </c>
      <c r="Y121">
        <v>3</v>
      </c>
      <c r="Z121">
        <v>5</v>
      </c>
      <c r="AA121">
        <v>5</v>
      </c>
      <c r="AB121">
        <v>7</v>
      </c>
      <c r="AC121">
        <v>10</v>
      </c>
      <c r="AD121">
        <v>7</v>
      </c>
      <c r="AE121">
        <v>10</v>
      </c>
      <c r="AF121">
        <v>8</v>
      </c>
      <c r="AG121">
        <v>13</v>
      </c>
      <c r="AH121">
        <v>15</v>
      </c>
      <c r="AI121">
        <v>10</v>
      </c>
      <c r="AJ121">
        <v>8</v>
      </c>
      <c r="AK121">
        <v>10</v>
      </c>
      <c r="AL121">
        <v>6</v>
      </c>
      <c r="AM121">
        <v>4</v>
      </c>
      <c r="AN121">
        <v>6</v>
      </c>
      <c r="AO121">
        <v>2</v>
      </c>
      <c r="AP121">
        <v>2</v>
      </c>
      <c r="AQ121">
        <v>3</v>
      </c>
      <c r="AR121">
        <v>3</v>
      </c>
      <c r="AS121">
        <v>1</v>
      </c>
      <c r="AT121">
        <v>0</v>
      </c>
      <c r="AU121">
        <v>2</v>
      </c>
      <c r="AV121">
        <v>2</v>
      </c>
      <c r="AW121">
        <v>2</v>
      </c>
      <c r="AX121">
        <v>3</v>
      </c>
      <c r="AY121">
        <v>3</v>
      </c>
      <c r="AZ121">
        <v>3</v>
      </c>
      <c r="BA121">
        <v>4</v>
      </c>
      <c r="BB121">
        <v>3</v>
      </c>
      <c r="BC121">
        <v>3</v>
      </c>
      <c r="BD121">
        <v>2</v>
      </c>
      <c r="BE121">
        <v>1</v>
      </c>
    </row>
    <row r="122" spans="2:57" x14ac:dyDescent="0.3">
      <c r="B122">
        <v>119</v>
      </c>
      <c r="C122" s="4" t="s">
        <v>36</v>
      </c>
      <c r="D122" s="4" t="s">
        <v>125</v>
      </c>
      <c r="E122">
        <v>2020</v>
      </c>
      <c r="F122">
        <v>1</v>
      </c>
      <c r="G122">
        <v>0</v>
      </c>
      <c r="H122">
        <v>1</v>
      </c>
      <c r="I122">
        <v>2</v>
      </c>
      <c r="J122">
        <v>2</v>
      </c>
      <c r="K122">
        <v>1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3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1</v>
      </c>
      <c r="AG122">
        <v>1</v>
      </c>
      <c r="AH122">
        <v>2</v>
      </c>
      <c r="AI122">
        <v>1</v>
      </c>
      <c r="AJ122">
        <v>1</v>
      </c>
      <c r="AK122">
        <v>2</v>
      </c>
      <c r="AL122">
        <v>3</v>
      </c>
      <c r="AM122">
        <v>2</v>
      </c>
      <c r="AN122">
        <v>2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3</v>
      </c>
      <c r="BC122">
        <v>1</v>
      </c>
      <c r="BD122">
        <v>0</v>
      </c>
      <c r="BE122">
        <v>0</v>
      </c>
    </row>
    <row r="123" spans="2:57" x14ac:dyDescent="0.3">
      <c r="B123">
        <v>120</v>
      </c>
      <c r="C123" s="4" t="s">
        <v>36</v>
      </c>
      <c r="D123" s="4" t="s">
        <v>125</v>
      </c>
      <c r="E123">
        <v>2021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2</v>
      </c>
      <c r="S123">
        <v>1</v>
      </c>
      <c r="T123">
        <v>1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1</v>
      </c>
      <c r="AB123">
        <v>5</v>
      </c>
      <c r="AC123">
        <v>3</v>
      </c>
      <c r="AD123">
        <v>4</v>
      </c>
      <c r="AE123">
        <v>2</v>
      </c>
      <c r="AF123">
        <v>1</v>
      </c>
      <c r="AG123">
        <v>1</v>
      </c>
      <c r="AH123">
        <v>1</v>
      </c>
      <c r="AI123">
        <v>0</v>
      </c>
      <c r="AJ123">
        <v>2</v>
      </c>
      <c r="AK123">
        <v>1</v>
      </c>
      <c r="AL123">
        <v>2</v>
      </c>
      <c r="AM123">
        <v>1</v>
      </c>
      <c r="AN123">
        <v>0</v>
      </c>
      <c r="AO123">
        <v>1</v>
      </c>
      <c r="AP123">
        <v>1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</row>
    <row r="124" spans="2:57" x14ac:dyDescent="0.3">
      <c r="B124">
        <v>121</v>
      </c>
      <c r="C124" s="4" t="s">
        <v>30</v>
      </c>
      <c r="D124" s="4" t="s">
        <v>123</v>
      </c>
      <c r="E124">
        <v>2020</v>
      </c>
      <c r="F124">
        <v>3</v>
      </c>
      <c r="G124">
        <v>2</v>
      </c>
      <c r="H124">
        <v>3</v>
      </c>
      <c r="I124">
        <v>3</v>
      </c>
      <c r="J124">
        <v>6</v>
      </c>
      <c r="K124">
        <v>4</v>
      </c>
      <c r="L124">
        <v>3</v>
      </c>
      <c r="M124">
        <v>3</v>
      </c>
      <c r="N124">
        <v>5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3</v>
      </c>
      <c r="V124">
        <v>3</v>
      </c>
      <c r="W124">
        <v>3</v>
      </c>
      <c r="X124">
        <v>1</v>
      </c>
      <c r="Y124">
        <v>3</v>
      </c>
      <c r="Z124">
        <v>3</v>
      </c>
      <c r="AA124">
        <v>7</v>
      </c>
      <c r="AB124">
        <v>7</v>
      </c>
      <c r="AC124">
        <v>11</v>
      </c>
      <c r="AD124">
        <v>7</v>
      </c>
      <c r="AE124">
        <v>6</v>
      </c>
      <c r="AF124">
        <v>2</v>
      </c>
      <c r="AG124">
        <v>3</v>
      </c>
      <c r="AH124">
        <v>2</v>
      </c>
      <c r="AI124">
        <v>2</v>
      </c>
      <c r="AJ124">
        <v>4</v>
      </c>
      <c r="AK124">
        <v>5</v>
      </c>
      <c r="AL124">
        <v>6</v>
      </c>
      <c r="AM124">
        <v>8</v>
      </c>
      <c r="AN124">
        <v>7</v>
      </c>
      <c r="AO124">
        <v>4</v>
      </c>
      <c r="AP124">
        <v>6</v>
      </c>
      <c r="AQ124">
        <v>5</v>
      </c>
      <c r="AR124">
        <v>3</v>
      </c>
      <c r="AS124">
        <v>0</v>
      </c>
      <c r="AT124">
        <v>1</v>
      </c>
      <c r="AU124">
        <v>1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</row>
    <row r="125" spans="2:57" x14ac:dyDescent="0.3">
      <c r="B125">
        <v>122</v>
      </c>
      <c r="C125" s="4" t="s">
        <v>30</v>
      </c>
      <c r="D125" s="4" t="s">
        <v>123</v>
      </c>
      <c r="E125">
        <v>2021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1</v>
      </c>
      <c r="L125">
        <v>3</v>
      </c>
      <c r="M125">
        <v>3</v>
      </c>
      <c r="N125">
        <v>7</v>
      </c>
      <c r="O125">
        <v>6</v>
      </c>
      <c r="P125">
        <v>2</v>
      </c>
      <c r="Q125">
        <v>3</v>
      </c>
      <c r="R125">
        <v>2</v>
      </c>
      <c r="S125">
        <v>2</v>
      </c>
      <c r="T125">
        <v>3</v>
      </c>
      <c r="U125">
        <v>3</v>
      </c>
      <c r="V125">
        <v>5</v>
      </c>
      <c r="W125">
        <v>5</v>
      </c>
      <c r="X125">
        <v>5</v>
      </c>
      <c r="Y125">
        <v>7</v>
      </c>
      <c r="Z125">
        <v>5</v>
      </c>
      <c r="AA125">
        <v>10</v>
      </c>
      <c r="AB125">
        <v>11</v>
      </c>
      <c r="AC125">
        <v>13</v>
      </c>
      <c r="AD125">
        <v>15</v>
      </c>
      <c r="AE125">
        <v>10</v>
      </c>
      <c r="AF125">
        <v>2</v>
      </c>
      <c r="AG125">
        <v>4</v>
      </c>
      <c r="AH125">
        <v>4</v>
      </c>
      <c r="AI125">
        <v>3</v>
      </c>
      <c r="AJ125">
        <v>2</v>
      </c>
      <c r="AK125">
        <v>3</v>
      </c>
      <c r="AL125">
        <v>3</v>
      </c>
      <c r="AM125">
        <v>2</v>
      </c>
      <c r="AN125">
        <v>3</v>
      </c>
      <c r="AO125">
        <v>4</v>
      </c>
      <c r="AP125">
        <v>2</v>
      </c>
      <c r="AQ125">
        <v>7</v>
      </c>
      <c r="AR125">
        <v>3</v>
      </c>
      <c r="AS125">
        <v>1</v>
      </c>
      <c r="AT125">
        <v>1</v>
      </c>
      <c r="AU125">
        <v>1</v>
      </c>
      <c r="AV125">
        <v>2</v>
      </c>
      <c r="AW125">
        <v>1</v>
      </c>
      <c r="AX125">
        <v>1</v>
      </c>
      <c r="AY125">
        <v>2</v>
      </c>
      <c r="AZ125">
        <v>2</v>
      </c>
      <c r="BA125">
        <v>2</v>
      </c>
      <c r="BB125">
        <v>2</v>
      </c>
      <c r="BC125">
        <v>2</v>
      </c>
      <c r="BD125">
        <v>2</v>
      </c>
      <c r="BE125">
        <v>1</v>
      </c>
    </row>
    <row r="126" spans="2:57" x14ac:dyDescent="0.3">
      <c r="B126">
        <v>123</v>
      </c>
      <c r="C126" s="4" t="s">
        <v>30</v>
      </c>
      <c r="D126" s="4" t="s">
        <v>121</v>
      </c>
      <c r="E126">
        <v>2020</v>
      </c>
      <c r="F126">
        <v>6</v>
      </c>
      <c r="G126">
        <v>7</v>
      </c>
      <c r="H126">
        <v>8</v>
      </c>
      <c r="I126">
        <v>9</v>
      </c>
      <c r="J126">
        <v>12</v>
      </c>
      <c r="K126">
        <v>11</v>
      </c>
      <c r="L126">
        <v>11</v>
      </c>
      <c r="M126">
        <v>19</v>
      </c>
      <c r="N126">
        <v>16</v>
      </c>
      <c r="O126">
        <v>12</v>
      </c>
      <c r="P126">
        <v>7</v>
      </c>
      <c r="Q126">
        <v>8</v>
      </c>
      <c r="R126">
        <v>6</v>
      </c>
      <c r="S126">
        <v>9</v>
      </c>
      <c r="T126">
        <v>10</v>
      </c>
      <c r="U126">
        <v>7</v>
      </c>
      <c r="V126">
        <v>13</v>
      </c>
      <c r="W126">
        <v>11</v>
      </c>
      <c r="X126">
        <v>16</v>
      </c>
      <c r="Y126">
        <v>13</v>
      </c>
      <c r="Z126">
        <v>15</v>
      </c>
      <c r="AA126">
        <v>16</v>
      </c>
      <c r="AB126">
        <v>26</v>
      </c>
      <c r="AC126">
        <v>18</v>
      </c>
      <c r="AD126">
        <v>12</v>
      </c>
      <c r="AE126">
        <v>9</v>
      </c>
      <c r="AF126">
        <v>7</v>
      </c>
      <c r="AG126">
        <v>8</v>
      </c>
      <c r="AH126">
        <v>8</v>
      </c>
      <c r="AI126">
        <v>7</v>
      </c>
      <c r="AJ126">
        <v>8</v>
      </c>
      <c r="AK126">
        <v>7</v>
      </c>
      <c r="AL126">
        <v>13</v>
      </c>
      <c r="AM126">
        <v>12</v>
      </c>
      <c r="AN126">
        <v>14</v>
      </c>
      <c r="AO126">
        <v>10</v>
      </c>
      <c r="AP126">
        <v>10</v>
      </c>
      <c r="AQ126">
        <v>16</v>
      </c>
      <c r="AR126">
        <v>12</v>
      </c>
      <c r="AS126">
        <v>5</v>
      </c>
      <c r="AT126">
        <v>5</v>
      </c>
      <c r="AU126">
        <v>9</v>
      </c>
      <c r="AV126">
        <v>5</v>
      </c>
      <c r="AW126">
        <v>4</v>
      </c>
      <c r="AX126">
        <v>5</v>
      </c>
      <c r="AY126">
        <v>7</v>
      </c>
      <c r="AZ126">
        <v>7</v>
      </c>
      <c r="BA126">
        <v>4</v>
      </c>
      <c r="BB126">
        <v>5</v>
      </c>
      <c r="BC126">
        <v>5</v>
      </c>
      <c r="BD126">
        <v>3</v>
      </c>
      <c r="BE126">
        <v>2</v>
      </c>
    </row>
    <row r="127" spans="2:57" x14ac:dyDescent="0.3">
      <c r="B127">
        <v>124</v>
      </c>
      <c r="C127" s="4" t="s">
        <v>30</v>
      </c>
      <c r="D127" s="4" t="s">
        <v>121</v>
      </c>
      <c r="E127">
        <v>2021</v>
      </c>
      <c r="F127">
        <v>4</v>
      </c>
      <c r="G127">
        <v>7</v>
      </c>
      <c r="H127">
        <v>9</v>
      </c>
      <c r="I127">
        <v>12</v>
      </c>
      <c r="J127">
        <v>8</v>
      </c>
      <c r="K127">
        <v>12</v>
      </c>
      <c r="L127">
        <v>11</v>
      </c>
      <c r="M127">
        <v>15</v>
      </c>
      <c r="N127">
        <v>18</v>
      </c>
      <c r="O127">
        <v>16</v>
      </c>
      <c r="P127">
        <v>8</v>
      </c>
      <c r="Q127">
        <v>10</v>
      </c>
      <c r="R127">
        <v>8</v>
      </c>
      <c r="S127">
        <v>9</v>
      </c>
      <c r="T127">
        <v>7</v>
      </c>
      <c r="U127">
        <v>10</v>
      </c>
      <c r="V127">
        <v>11</v>
      </c>
      <c r="W127">
        <v>11</v>
      </c>
      <c r="X127">
        <v>14</v>
      </c>
      <c r="Y127">
        <v>13</v>
      </c>
      <c r="Z127">
        <v>19</v>
      </c>
      <c r="AA127">
        <v>12</v>
      </c>
      <c r="AB127">
        <v>15</v>
      </c>
      <c r="AC127">
        <v>16</v>
      </c>
      <c r="AD127">
        <v>14</v>
      </c>
      <c r="AE127">
        <v>6</v>
      </c>
      <c r="AF127">
        <v>7</v>
      </c>
      <c r="AG127">
        <v>12</v>
      </c>
      <c r="AH127">
        <v>8</v>
      </c>
      <c r="AI127">
        <v>11</v>
      </c>
      <c r="AJ127">
        <v>9</v>
      </c>
      <c r="AK127">
        <v>9</v>
      </c>
      <c r="AL127">
        <v>13</v>
      </c>
      <c r="AM127">
        <v>16</v>
      </c>
      <c r="AN127">
        <v>8</v>
      </c>
      <c r="AO127">
        <v>10</v>
      </c>
      <c r="AP127">
        <v>13</v>
      </c>
      <c r="AQ127">
        <v>12</v>
      </c>
      <c r="AR127">
        <v>10</v>
      </c>
      <c r="AS127">
        <v>8</v>
      </c>
      <c r="AT127">
        <v>8</v>
      </c>
      <c r="AU127">
        <v>7</v>
      </c>
      <c r="AV127">
        <v>5</v>
      </c>
      <c r="AW127">
        <v>4</v>
      </c>
      <c r="AX127">
        <v>2</v>
      </c>
      <c r="AY127">
        <v>6</v>
      </c>
      <c r="AZ127">
        <v>6</v>
      </c>
      <c r="BA127">
        <v>5</v>
      </c>
      <c r="BB127">
        <v>4</v>
      </c>
      <c r="BC127">
        <v>5</v>
      </c>
      <c r="BD127">
        <v>3</v>
      </c>
      <c r="BE127">
        <v>1</v>
      </c>
    </row>
    <row r="128" spans="2:57" x14ac:dyDescent="0.3">
      <c r="B128">
        <v>125</v>
      </c>
      <c r="C128" s="4" t="s">
        <v>30</v>
      </c>
      <c r="D128" s="4" t="s">
        <v>124</v>
      </c>
      <c r="E128">
        <v>2020</v>
      </c>
      <c r="F128">
        <v>1</v>
      </c>
      <c r="G128">
        <v>1</v>
      </c>
      <c r="H128">
        <v>0</v>
      </c>
      <c r="I128">
        <v>3</v>
      </c>
      <c r="J128">
        <v>3</v>
      </c>
      <c r="K128">
        <v>1</v>
      </c>
      <c r="L128">
        <v>3</v>
      </c>
      <c r="M128">
        <v>3</v>
      </c>
      <c r="N128">
        <v>3</v>
      </c>
      <c r="O128">
        <v>4</v>
      </c>
      <c r="P128">
        <v>2</v>
      </c>
      <c r="Q128">
        <v>1</v>
      </c>
      <c r="R128">
        <v>3</v>
      </c>
      <c r="S128">
        <v>5</v>
      </c>
      <c r="T128">
        <v>2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3</v>
      </c>
      <c r="AC128">
        <v>3</v>
      </c>
      <c r="AD128">
        <v>5</v>
      </c>
      <c r="AE128">
        <v>3</v>
      </c>
      <c r="AF128">
        <v>2</v>
      </c>
      <c r="AG128">
        <v>1</v>
      </c>
      <c r="AH128">
        <v>2</v>
      </c>
      <c r="AI128">
        <v>2</v>
      </c>
      <c r="AJ128">
        <v>3</v>
      </c>
      <c r="AK128">
        <v>2</v>
      </c>
      <c r="AL128">
        <v>4</v>
      </c>
      <c r="AM128">
        <v>3</v>
      </c>
      <c r="AN128">
        <v>3</v>
      </c>
      <c r="AO128">
        <v>3</v>
      </c>
      <c r="AP128">
        <v>1</v>
      </c>
      <c r="AQ128">
        <v>5</v>
      </c>
      <c r="AR128">
        <v>4</v>
      </c>
      <c r="AS128">
        <v>1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1</v>
      </c>
      <c r="BE128">
        <v>0</v>
      </c>
    </row>
    <row r="129" spans="2:57" x14ac:dyDescent="0.3">
      <c r="B129">
        <v>126</v>
      </c>
      <c r="C129" s="4" t="s">
        <v>30</v>
      </c>
      <c r="D129" s="4" t="s">
        <v>124</v>
      </c>
      <c r="E129">
        <v>2021</v>
      </c>
      <c r="F129">
        <v>0</v>
      </c>
      <c r="G129">
        <v>0</v>
      </c>
      <c r="H129">
        <v>2</v>
      </c>
      <c r="I129">
        <v>2</v>
      </c>
      <c r="J129">
        <v>2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>
        <v>1</v>
      </c>
      <c r="V129">
        <v>1</v>
      </c>
      <c r="W129">
        <v>3</v>
      </c>
      <c r="X129">
        <v>1</v>
      </c>
      <c r="Y129">
        <v>5</v>
      </c>
      <c r="Z129">
        <v>3</v>
      </c>
      <c r="AA129">
        <v>3</v>
      </c>
      <c r="AB129">
        <v>9</v>
      </c>
      <c r="AC129">
        <v>6</v>
      </c>
      <c r="AD129">
        <v>7</v>
      </c>
      <c r="AE129">
        <v>3</v>
      </c>
      <c r="AF129">
        <v>2</v>
      </c>
      <c r="AG129">
        <v>4</v>
      </c>
      <c r="AH129">
        <v>3</v>
      </c>
      <c r="AI129">
        <v>1</v>
      </c>
      <c r="AJ129">
        <v>2</v>
      </c>
      <c r="AK129">
        <v>2</v>
      </c>
      <c r="AL129">
        <v>4</v>
      </c>
      <c r="AM129">
        <v>3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</row>
    <row r="130" spans="2:57" x14ac:dyDescent="0.3">
      <c r="B130">
        <v>127</v>
      </c>
      <c r="C130" s="4" t="s">
        <v>30</v>
      </c>
      <c r="D130" s="4" t="s">
        <v>122</v>
      </c>
      <c r="E130">
        <v>2020</v>
      </c>
      <c r="F130">
        <v>3</v>
      </c>
      <c r="G130">
        <v>4</v>
      </c>
      <c r="H130">
        <v>5</v>
      </c>
      <c r="I130">
        <v>7</v>
      </c>
      <c r="J130">
        <v>4</v>
      </c>
      <c r="K130">
        <v>7</v>
      </c>
      <c r="L130">
        <v>11</v>
      </c>
      <c r="M130">
        <v>15</v>
      </c>
      <c r="N130">
        <v>14</v>
      </c>
      <c r="O130">
        <v>13</v>
      </c>
      <c r="P130">
        <v>8</v>
      </c>
      <c r="Q130">
        <v>8</v>
      </c>
      <c r="R130">
        <v>5</v>
      </c>
      <c r="S130">
        <v>7</v>
      </c>
      <c r="T130">
        <v>7</v>
      </c>
      <c r="U130">
        <v>9</v>
      </c>
      <c r="V130">
        <v>8</v>
      </c>
      <c r="W130">
        <v>6</v>
      </c>
      <c r="X130">
        <v>10</v>
      </c>
      <c r="Y130">
        <v>3</v>
      </c>
      <c r="Z130">
        <v>5</v>
      </c>
      <c r="AA130">
        <v>12</v>
      </c>
      <c r="AB130">
        <v>13</v>
      </c>
      <c r="AC130">
        <v>13</v>
      </c>
      <c r="AD130">
        <v>12</v>
      </c>
      <c r="AE130">
        <v>9</v>
      </c>
      <c r="AF130">
        <v>8</v>
      </c>
      <c r="AG130">
        <v>10</v>
      </c>
      <c r="AH130">
        <v>11</v>
      </c>
      <c r="AI130">
        <v>15</v>
      </c>
      <c r="AJ130">
        <v>12</v>
      </c>
      <c r="AK130">
        <v>10</v>
      </c>
      <c r="AL130">
        <v>12</v>
      </c>
      <c r="AM130">
        <v>10</v>
      </c>
      <c r="AN130">
        <v>10</v>
      </c>
      <c r="AO130">
        <v>9</v>
      </c>
      <c r="AP130">
        <v>7</v>
      </c>
      <c r="AQ130">
        <v>7</v>
      </c>
      <c r="AR130">
        <v>6</v>
      </c>
      <c r="AS130">
        <v>1</v>
      </c>
      <c r="AT130">
        <v>1</v>
      </c>
      <c r="AU130">
        <v>1</v>
      </c>
      <c r="AV130">
        <v>2</v>
      </c>
      <c r="AW130">
        <v>2</v>
      </c>
      <c r="AX130">
        <v>2</v>
      </c>
      <c r="AY130">
        <v>3</v>
      </c>
      <c r="AZ130">
        <v>4</v>
      </c>
      <c r="BA130">
        <v>4</v>
      </c>
      <c r="BB130">
        <v>4</v>
      </c>
      <c r="BC130">
        <v>4</v>
      </c>
      <c r="BD130">
        <v>2</v>
      </c>
      <c r="BE130">
        <v>1</v>
      </c>
    </row>
    <row r="131" spans="2:57" x14ac:dyDescent="0.3">
      <c r="B131">
        <v>128</v>
      </c>
      <c r="C131" s="4" t="s">
        <v>30</v>
      </c>
      <c r="D131" s="4" t="s">
        <v>122</v>
      </c>
      <c r="E131">
        <v>2021</v>
      </c>
      <c r="F131">
        <v>2</v>
      </c>
      <c r="G131">
        <v>4</v>
      </c>
      <c r="H131">
        <v>3</v>
      </c>
      <c r="I131">
        <v>2</v>
      </c>
      <c r="J131">
        <v>1</v>
      </c>
      <c r="K131">
        <v>5</v>
      </c>
      <c r="L131">
        <v>14</v>
      </c>
      <c r="M131">
        <v>19</v>
      </c>
      <c r="N131">
        <v>33</v>
      </c>
      <c r="O131">
        <v>13</v>
      </c>
      <c r="P131">
        <v>17</v>
      </c>
      <c r="Q131">
        <v>9</v>
      </c>
      <c r="R131">
        <v>3</v>
      </c>
      <c r="S131">
        <v>5</v>
      </c>
      <c r="T131">
        <v>5</v>
      </c>
      <c r="U131">
        <v>6</v>
      </c>
      <c r="V131">
        <v>8</v>
      </c>
      <c r="W131">
        <v>6</v>
      </c>
      <c r="X131">
        <v>7</v>
      </c>
      <c r="Y131">
        <v>7</v>
      </c>
      <c r="Z131">
        <v>7</v>
      </c>
      <c r="AA131">
        <v>9</v>
      </c>
      <c r="AB131">
        <v>13</v>
      </c>
      <c r="AC131">
        <v>10</v>
      </c>
      <c r="AD131">
        <v>8</v>
      </c>
      <c r="AE131">
        <v>9</v>
      </c>
      <c r="AF131">
        <v>16</v>
      </c>
      <c r="AG131">
        <v>19</v>
      </c>
      <c r="AH131">
        <v>11</v>
      </c>
      <c r="AI131">
        <v>18</v>
      </c>
      <c r="AJ131">
        <v>12</v>
      </c>
      <c r="AK131">
        <v>10</v>
      </c>
      <c r="AL131">
        <v>7</v>
      </c>
      <c r="AM131">
        <v>6</v>
      </c>
      <c r="AN131">
        <v>8</v>
      </c>
      <c r="AO131">
        <v>6</v>
      </c>
      <c r="AP131">
        <v>6</v>
      </c>
      <c r="AQ131">
        <v>7</v>
      </c>
      <c r="AR131">
        <v>4</v>
      </c>
      <c r="AS131">
        <v>2</v>
      </c>
      <c r="AT131">
        <v>2</v>
      </c>
      <c r="AU131">
        <v>3</v>
      </c>
      <c r="AV131">
        <v>2</v>
      </c>
      <c r="AW131">
        <v>2</v>
      </c>
      <c r="AX131">
        <v>4</v>
      </c>
      <c r="AY131">
        <v>3</v>
      </c>
      <c r="AZ131">
        <v>4</v>
      </c>
      <c r="BA131">
        <v>5</v>
      </c>
      <c r="BB131">
        <v>4</v>
      </c>
      <c r="BC131">
        <v>4</v>
      </c>
      <c r="BD131">
        <v>2</v>
      </c>
      <c r="BE131">
        <v>1</v>
      </c>
    </row>
    <row r="132" spans="2:57" x14ac:dyDescent="0.3">
      <c r="B132">
        <v>129</v>
      </c>
      <c r="C132" s="4" t="s">
        <v>30</v>
      </c>
      <c r="D132" s="4" t="s">
        <v>125</v>
      </c>
      <c r="E132">
        <v>2020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0</v>
      </c>
      <c r="AD132">
        <v>0</v>
      </c>
      <c r="AE132">
        <v>1</v>
      </c>
      <c r="AF132">
        <v>1</v>
      </c>
      <c r="AG132">
        <v>1</v>
      </c>
      <c r="AH132">
        <v>3</v>
      </c>
      <c r="AI132">
        <v>3</v>
      </c>
      <c r="AJ132">
        <v>2</v>
      </c>
      <c r="AK132">
        <v>0</v>
      </c>
      <c r="AL132">
        <v>1</v>
      </c>
      <c r="AM132">
        <v>1</v>
      </c>
      <c r="AN132">
        <v>2</v>
      </c>
      <c r="AO132">
        <v>1</v>
      </c>
      <c r="AP132">
        <v>1</v>
      </c>
      <c r="AQ132">
        <v>1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</row>
    <row r="133" spans="2:57" x14ac:dyDescent="0.3">
      <c r="B133">
        <v>130</v>
      </c>
      <c r="C133" s="4" t="s">
        <v>30</v>
      </c>
      <c r="D133" s="4" t="s">
        <v>125</v>
      </c>
      <c r="E133">
        <v>2021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2</v>
      </c>
      <c r="T133">
        <v>1</v>
      </c>
      <c r="U133">
        <v>1</v>
      </c>
      <c r="V133">
        <v>1</v>
      </c>
      <c r="W133">
        <v>1</v>
      </c>
      <c r="X133">
        <v>0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2</v>
      </c>
      <c r="AE133">
        <v>2</v>
      </c>
      <c r="AF133">
        <v>1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2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0</v>
      </c>
    </row>
    <row r="134" spans="2:57" x14ac:dyDescent="0.3">
      <c r="B134">
        <v>131</v>
      </c>
      <c r="C134" s="4" t="s">
        <v>24</v>
      </c>
      <c r="D134" s="4" t="s">
        <v>123</v>
      </c>
      <c r="E134">
        <v>2020</v>
      </c>
      <c r="F134">
        <v>3</v>
      </c>
      <c r="G134">
        <v>7</v>
      </c>
      <c r="H134">
        <v>6</v>
      </c>
      <c r="I134">
        <v>3</v>
      </c>
      <c r="J134">
        <v>8</v>
      </c>
      <c r="K134">
        <v>7</v>
      </c>
      <c r="L134">
        <v>11</v>
      </c>
      <c r="M134">
        <v>7</v>
      </c>
      <c r="N134">
        <v>13</v>
      </c>
      <c r="O134">
        <v>7</v>
      </c>
      <c r="P134">
        <v>5</v>
      </c>
      <c r="Q134">
        <v>4</v>
      </c>
      <c r="R134">
        <v>2</v>
      </c>
      <c r="S134">
        <v>3</v>
      </c>
      <c r="T134">
        <v>3</v>
      </c>
      <c r="U134">
        <v>6</v>
      </c>
      <c r="V134">
        <v>11</v>
      </c>
      <c r="W134">
        <v>5</v>
      </c>
      <c r="X134">
        <v>9</v>
      </c>
      <c r="Y134">
        <v>5</v>
      </c>
      <c r="Z134">
        <v>7</v>
      </c>
      <c r="AA134">
        <v>7</v>
      </c>
      <c r="AB134">
        <v>7</v>
      </c>
      <c r="AC134">
        <v>11</v>
      </c>
      <c r="AD134">
        <v>10</v>
      </c>
      <c r="AE134">
        <v>9</v>
      </c>
      <c r="AF134">
        <v>6</v>
      </c>
      <c r="AG134">
        <v>4</v>
      </c>
      <c r="AH134">
        <v>3</v>
      </c>
      <c r="AI134">
        <v>3</v>
      </c>
      <c r="AJ134">
        <v>6</v>
      </c>
      <c r="AK134">
        <v>10</v>
      </c>
      <c r="AL134">
        <v>10</v>
      </c>
      <c r="AM134">
        <v>6</v>
      </c>
      <c r="AN134">
        <v>7</v>
      </c>
      <c r="AO134">
        <v>6</v>
      </c>
      <c r="AP134">
        <v>5</v>
      </c>
      <c r="AQ134">
        <v>9</v>
      </c>
      <c r="AR134">
        <v>10</v>
      </c>
      <c r="AS134">
        <v>3</v>
      </c>
      <c r="AT134">
        <v>3</v>
      </c>
      <c r="AU134">
        <v>3</v>
      </c>
      <c r="AV134">
        <v>2</v>
      </c>
      <c r="AW134">
        <v>1</v>
      </c>
      <c r="AX134">
        <v>1</v>
      </c>
      <c r="AY134">
        <v>1</v>
      </c>
      <c r="AZ134">
        <v>2</v>
      </c>
      <c r="BA134">
        <v>1</v>
      </c>
      <c r="BB134">
        <v>1</v>
      </c>
      <c r="BC134">
        <v>1</v>
      </c>
      <c r="BD134">
        <v>1</v>
      </c>
      <c r="BE134">
        <v>0</v>
      </c>
    </row>
    <row r="135" spans="2:57" x14ac:dyDescent="0.3">
      <c r="B135">
        <v>132</v>
      </c>
      <c r="C135" s="4" t="s">
        <v>24</v>
      </c>
      <c r="D135" s="4" t="s">
        <v>123</v>
      </c>
      <c r="E135">
        <v>2021</v>
      </c>
      <c r="F135">
        <v>0</v>
      </c>
      <c r="G135">
        <v>2</v>
      </c>
      <c r="H135">
        <v>1</v>
      </c>
      <c r="I135">
        <v>3</v>
      </c>
      <c r="J135">
        <v>4</v>
      </c>
      <c r="K135">
        <v>4</v>
      </c>
      <c r="L135">
        <v>6</v>
      </c>
      <c r="M135">
        <v>8</v>
      </c>
      <c r="N135">
        <v>9</v>
      </c>
      <c r="O135">
        <v>7</v>
      </c>
      <c r="P135">
        <v>7</v>
      </c>
      <c r="Q135">
        <v>6</v>
      </c>
      <c r="R135">
        <v>4</v>
      </c>
      <c r="S135">
        <v>6</v>
      </c>
      <c r="T135">
        <v>5</v>
      </c>
      <c r="U135">
        <v>6</v>
      </c>
      <c r="V135">
        <v>8</v>
      </c>
      <c r="W135">
        <v>10</v>
      </c>
      <c r="X135">
        <v>9</v>
      </c>
      <c r="Y135">
        <v>3</v>
      </c>
      <c r="Z135">
        <v>7</v>
      </c>
      <c r="AA135">
        <v>12</v>
      </c>
      <c r="AB135">
        <v>17</v>
      </c>
      <c r="AC135">
        <v>15</v>
      </c>
      <c r="AD135">
        <v>12</v>
      </c>
      <c r="AE135">
        <v>13</v>
      </c>
      <c r="AF135">
        <v>2</v>
      </c>
      <c r="AG135">
        <v>6</v>
      </c>
      <c r="AH135">
        <v>5</v>
      </c>
      <c r="AI135">
        <v>2</v>
      </c>
      <c r="AJ135">
        <v>5</v>
      </c>
      <c r="AK135">
        <v>5</v>
      </c>
      <c r="AL135">
        <v>7</v>
      </c>
      <c r="AM135">
        <v>7</v>
      </c>
      <c r="AN135">
        <v>2</v>
      </c>
      <c r="AO135">
        <v>6</v>
      </c>
      <c r="AP135">
        <v>5</v>
      </c>
      <c r="AQ135">
        <v>9</v>
      </c>
      <c r="AR135">
        <v>3</v>
      </c>
      <c r="AS135">
        <v>3</v>
      </c>
      <c r="AT135">
        <v>3</v>
      </c>
      <c r="AU135">
        <v>3</v>
      </c>
      <c r="AV135">
        <v>2</v>
      </c>
      <c r="AW135">
        <v>2</v>
      </c>
      <c r="AX135">
        <v>1</v>
      </c>
      <c r="AY135">
        <v>2</v>
      </c>
      <c r="AZ135">
        <v>4</v>
      </c>
      <c r="BA135">
        <v>4</v>
      </c>
      <c r="BB135">
        <v>4</v>
      </c>
      <c r="BC135">
        <v>4</v>
      </c>
      <c r="BD135">
        <v>3</v>
      </c>
      <c r="BE135">
        <v>4</v>
      </c>
    </row>
    <row r="136" spans="2:57" x14ac:dyDescent="0.3">
      <c r="B136">
        <v>133</v>
      </c>
      <c r="C136" s="4" t="s">
        <v>24</v>
      </c>
      <c r="D136" s="4" t="s">
        <v>121</v>
      </c>
      <c r="E136">
        <v>2020</v>
      </c>
      <c r="F136">
        <v>9</v>
      </c>
      <c r="G136">
        <v>13</v>
      </c>
      <c r="H136">
        <v>7</v>
      </c>
      <c r="I136">
        <v>14</v>
      </c>
      <c r="J136">
        <v>15</v>
      </c>
      <c r="K136">
        <v>18</v>
      </c>
      <c r="L136">
        <v>24</v>
      </c>
      <c r="M136">
        <v>22</v>
      </c>
      <c r="N136">
        <v>16</v>
      </c>
      <c r="O136">
        <v>18</v>
      </c>
      <c r="P136">
        <v>14</v>
      </c>
      <c r="Q136">
        <v>9</v>
      </c>
      <c r="R136">
        <v>13</v>
      </c>
      <c r="S136">
        <v>13</v>
      </c>
      <c r="T136">
        <v>6</v>
      </c>
      <c r="U136">
        <v>17</v>
      </c>
      <c r="V136">
        <v>18</v>
      </c>
      <c r="W136">
        <v>15</v>
      </c>
      <c r="X136">
        <v>22</v>
      </c>
      <c r="Y136">
        <v>22</v>
      </c>
      <c r="Z136">
        <v>32</v>
      </c>
      <c r="AA136">
        <v>18</v>
      </c>
      <c r="AB136">
        <v>19</v>
      </c>
      <c r="AC136">
        <v>21</v>
      </c>
      <c r="AD136">
        <v>14</v>
      </c>
      <c r="AE136">
        <v>13</v>
      </c>
      <c r="AF136">
        <v>9</v>
      </c>
      <c r="AG136">
        <v>16</v>
      </c>
      <c r="AH136">
        <v>12</v>
      </c>
      <c r="AI136">
        <v>12</v>
      </c>
      <c r="AJ136">
        <v>11</v>
      </c>
      <c r="AK136">
        <v>9</v>
      </c>
      <c r="AL136">
        <v>28</v>
      </c>
      <c r="AM136">
        <v>19</v>
      </c>
      <c r="AN136">
        <v>14</v>
      </c>
      <c r="AO136">
        <v>18</v>
      </c>
      <c r="AP136">
        <v>14</v>
      </c>
      <c r="AQ136">
        <v>22</v>
      </c>
      <c r="AR136">
        <v>15</v>
      </c>
      <c r="AS136">
        <v>7</v>
      </c>
      <c r="AT136">
        <v>7</v>
      </c>
      <c r="AU136">
        <v>10</v>
      </c>
      <c r="AV136">
        <v>7</v>
      </c>
      <c r="AW136">
        <v>6</v>
      </c>
      <c r="AX136">
        <v>8</v>
      </c>
      <c r="AY136">
        <v>7</v>
      </c>
      <c r="AZ136">
        <v>8</v>
      </c>
      <c r="BA136">
        <v>9</v>
      </c>
      <c r="BB136">
        <v>8</v>
      </c>
      <c r="BC136">
        <v>10</v>
      </c>
      <c r="BD136">
        <v>6</v>
      </c>
      <c r="BE136">
        <v>3</v>
      </c>
    </row>
    <row r="137" spans="2:57" x14ac:dyDescent="0.3">
      <c r="B137">
        <v>134</v>
      </c>
      <c r="C137" s="4" t="s">
        <v>24</v>
      </c>
      <c r="D137" s="4" t="s">
        <v>121</v>
      </c>
      <c r="E137">
        <v>2021</v>
      </c>
      <c r="F137">
        <v>7</v>
      </c>
      <c r="G137">
        <v>11</v>
      </c>
      <c r="H137">
        <v>17</v>
      </c>
      <c r="I137">
        <v>12</v>
      </c>
      <c r="J137">
        <v>16</v>
      </c>
      <c r="K137">
        <v>15</v>
      </c>
      <c r="L137">
        <v>23</v>
      </c>
      <c r="M137">
        <v>28</v>
      </c>
      <c r="N137">
        <v>24</v>
      </c>
      <c r="O137">
        <v>16</v>
      </c>
      <c r="P137">
        <v>11</v>
      </c>
      <c r="Q137">
        <v>10</v>
      </c>
      <c r="R137">
        <v>12</v>
      </c>
      <c r="S137">
        <v>13</v>
      </c>
      <c r="T137">
        <v>13</v>
      </c>
      <c r="U137">
        <v>20</v>
      </c>
      <c r="V137">
        <v>20</v>
      </c>
      <c r="W137">
        <v>21</v>
      </c>
      <c r="X137">
        <v>21</v>
      </c>
      <c r="Y137">
        <v>23</v>
      </c>
      <c r="Z137">
        <v>17</v>
      </c>
      <c r="AA137">
        <v>12</v>
      </c>
      <c r="AB137">
        <v>25</v>
      </c>
      <c r="AC137">
        <v>15</v>
      </c>
      <c r="AD137">
        <v>18</v>
      </c>
      <c r="AE137">
        <v>9</v>
      </c>
      <c r="AF137">
        <v>10</v>
      </c>
      <c r="AG137">
        <v>10</v>
      </c>
      <c r="AH137">
        <v>12</v>
      </c>
      <c r="AI137">
        <v>12</v>
      </c>
      <c r="AJ137">
        <v>13</v>
      </c>
      <c r="AK137">
        <v>14</v>
      </c>
      <c r="AL137">
        <v>18</v>
      </c>
      <c r="AM137">
        <v>13</v>
      </c>
      <c r="AN137">
        <v>9</v>
      </c>
      <c r="AO137">
        <v>16</v>
      </c>
      <c r="AP137">
        <v>15</v>
      </c>
      <c r="AQ137">
        <v>19</v>
      </c>
      <c r="AR137">
        <v>14</v>
      </c>
      <c r="AS137">
        <v>7</v>
      </c>
      <c r="AT137">
        <v>11</v>
      </c>
      <c r="AU137">
        <v>8</v>
      </c>
      <c r="AV137">
        <v>7</v>
      </c>
      <c r="AW137">
        <v>7</v>
      </c>
      <c r="AX137">
        <v>8</v>
      </c>
      <c r="AY137">
        <v>5</v>
      </c>
      <c r="AZ137">
        <v>8</v>
      </c>
      <c r="BA137">
        <v>8</v>
      </c>
      <c r="BB137">
        <v>8</v>
      </c>
      <c r="BC137">
        <v>5</v>
      </c>
      <c r="BD137">
        <v>3</v>
      </c>
      <c r="BE137">
        <v>4</v>
      </c>
    </row>
    <row r="138" spans="2:57" x14ac:dyDescent="0.3">
      <c r="B138">
        <v>135</v>
      </c>
      <c r="C138" s="4" t="s">
        <v>24</v>
      </c>
      <c r="D138" s="4" t="s">
        <v>124</v>
      </c>
      <c r="E138">
        <v>2020</v>
      </c>
      <c r="F138">
        <v>2</v>
      </c>
      <c r="G138">
        <v>1</v>
      </c>
      <c r="H138">
        <v>1</v>
      </c>
      <c r="I138">
        <v>4</v>
      </c>
      <c r="J138">
        <v>3</v>
      </c>
      <c r="K138">
        <v>4</v>
      </c>
      <c r="L138">
        <v>3</v>
      </c>
      <c r="M138">
        <v>3</v>
      </c>
      <c r="N138">
        <v>3</v>
      </c>
      <c r="O138">
        <v>4</v>
      </c>
      <c r="P138">
        <v>4</v>
      </c>
      <c r="Q138">
        <v>4</v>
      </c>
      <c r="R138">
        <v>6</v>
      </c>
      <c r="S138">
        <v>3</v>
      </c>
      <c r="T138">
        <v>5</v>
      </c>
      <c r="U138">
        <v>4</v>
      </c>
      <c r="V138">
        <v>5</v>
      </c>
      <c r="W138">
        <v>5</v>
      </c>
      <c r="X138">
        <v>5</v>
      </c>
      <c r="Y138">
        <v>9</v>
      </c>
      <c r="Z138">
        <v>3</v>
      </c>
      <c r="AA138">
        <v>5</v>
      </c>
      <c r="AB138">
        <v>7</v>
      </c>
      <c r="AC138">
        <v>8</v>
      </c>
      <c r="AD138">
        <v>7</v>
      </c>
      <c r="AE138">
        <v>9</v>
      </c>
      <c r="AF138">
        <v>2</v>
      </c>
      <c r="AG138">
        <v>2</v>
      </c>
      <c r="AH138">
        <v>3</v>
      </c>
      <c r="AI138">
        <v>0</v>
      </c>
      <c r="AJ138">
        <v>1</v>
      </c>
      <c r="AK138">
        <v>2</v>
      </c>
      <c r="AL138">
        <v>4</v>
      </c>
      <c r="AM138">
        <v>3</v>
      </c>
      <c r="AN138">
        <v>3</v>
      </c>
      <c r="AO138">
        <v>2</v>
      </c>
      <c r="AP138">
        <v>3</v>
      </c>
      <c r="AQ138">
        <v>9</v>
      </c>
      <c r="AR138">
        <v>6</v>
      </c>
      <c r="AS138">
        <v>2</v>
      </c>
      <c r="AT138">
        <v>1</v>
      </c>
      <c r="AU138">
        <v>1</v>
      </c>
      <c r="AV138">
        <v>2</v>
      </c>
      <c r="AW138">
        <v>1</v>
      </c>
      <c r="AX138">
        <v>1</v>
      </c>
      <c r="AY138">
        <v>2</v>
      </c>
      <c r="AZ138">
        <v>2</v>
      </c>
      <c r="BA138">
        <v>2</v>
      </c>
      <c r="BB138">
        <v>2</v>
      </c>
      <c r="BC138">
        <v>2</v>
      </c>
      <c r="BD138">
        <v>2</v>
      </c>
      <c r="BE138">
        <v>2</v>
      </c>
    </row>
    <row r="139" spans="2:57" x14ac:dyDescent="0.3">
      <c r="B139">
        <v>136</v>
      </c>
      <c r="C139" s="4" t="s">
        <v>24</v>
      </c>
      <c r="D139" s="4" t="s">
        <v>124</v>
      </c>
      <c r="E139">
        <v>2021</v>
      </c>
      <c r="F139">
        <v>1</v>
      </c>
      <c r="G139">
        <v>2</v>
      </c>
      <c r="H139">
        <v>1</v>
      </c>
      <c r="I139">
        <v>3</v>
      </c>
      <c r="J139">
        <v>4</v>
      </c>
      <c r="K139">
        <v>4</v>
      </c>
      <c r="L139">
        <v>3</v>
      </c>
      <c r="M139">
        <v>5</v>
      </c>
      <c r="N139">
        <v>3</v>
      </c>
      <c r="O139">
        <v>1</v>
      </c>
      <c r="P139">
        <v>2</v>
      </c>
      <c r="Q139">
        <v>2</v>
      </c>
      <c r="R139">
        <v>2</v>
      </c>
      <c r="S139">
        <v>2</v>
      </c>
      <c r="T139">
        <v>1</v>
      </c>
      <c r="U139">
        <v>3</v>
      </c>
      <c r="V139">
        <v>5</v>
      </c>
      <c r="W139">
        <v>5</v>
      </c>
      <c r="X139">
        <v>7</v>
      </c>
      <c r="Y139">
        <v>7</v>
      </c>
      <c r="Z139">
        <v>3</v>
      </c>
      <c r="AA139">
        <v>7</v>
      </c>
      <c r="AB139">
        <v>9</v>
      </c>
      <c r="AC139">
        <v>6</v>
      </c>
      <c r="AD139">
        <v>8</v>
      </c>
      <c r="AE139">
        <v>9</v>
      </c>
      <c r="AF139">
        <v>4</v>
      </c>
      <c r="AG139">
        <v>1</v>
      </c>
      <c r="AH139">
        <v>2</v>
      </c>
      <c r="AI139">
        <v>3</v>
      </c>
      <c r="AJ139">
        <v>3</v>
      </c>
      <c r="AK139">
        <v>7</v>
      </c>
      <c r="AL139">
        <v>4</v>
      </c>
      <c r="AM139">
        <v>4</v>
      </c>
      <c r="AN139">
        <v>3</v>
      </c>
      <c r="AO139">
        <v>3</v>
      </c>
      <c r="AP139">
        <v>2</v>
      </c>
      <c r="AQ139">
        <v>5</v>
      </c>
      <c r="AR139">
        <v>1</v>
      </c>
      <c r="AS139">
        <v>2</v>
      </c>
      <c r="AT139">
        <v>0</v>
      </c>
      <c r="AU139">
        <v>1</v>
      </c>
      <c r="AV139">
        <v>2</v>
      </c>
      <c r="AW139">
        <v>1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1</v>
      </c>
      <c r="BD139">
        <v>1</v>
      </c>
      <c r="BE139">
        <v>0</v>
      </c>
    </row>
    <row r="140" spans="2:57" x14ac:dyDescent="0.3">
      <c r="B140">
        <v>137</v>
      </c>
      <c r="C140" s="4" t="s">
        <v>24</v>
      </c>
      <c r="D140" s="4" t="s">
        <v>122</v>
      </c>
      <c r="E140">
        <v>2020</v>
      </c>
      <c r="F140">
        <v>7</v>
      </c>
      <c r="G140">
        <v>12</v>
      </c>
      <c r="H140">
        <v>9</v>
      </c>
      <c r="I140">
        <v>14</v>
      </c>
      <c r="J140">
        <v>15</v>
      </c>
      <c r="K140">
        <v>17</v>
      </c>
      <c r="L140">
        <v>16</v>
      </c>
      <c r="M140">
        <v>25</v>
      </c>
      <c r="N140">
        <v>30</v>
      </c>
      <c r="O140">
        <v>24</v>
      </c>
      <c r="P140">
        <v>11</v>
      </c>
      <c r="Q140">
        <v>12</v>
      </c>
      <c r="R140">
        <v>14</v>
      </c>
      <c r="S140">
        <v>19</v>
      </c>
      <c r="T140">
        <v>16</v>
      </c>
      <c r="U140">
        <v>22</v>
      </c>
      <c r="V140">
        <v>16</v>
      </c>
      <c r="W140">
        <v>16</v>
      </c>
      <c r="X140">
        <v>14</v>
      </c>
      <c r="Y140">
        <v>15</v>
      </c>
      <c r="Z140">
        <v>13</v>
      </c>
      <c r="AA140">
        <v>22</v>
      </c>
      <c r="AB140">
        <v>17</v>
      </c>
      <c r="AC140">
        <v>16</v>
      </c>
      <c r="AD140">
        <v>12</v>
      </c>
      <c r="AE140">
        <v>7</v>
      </c>
      <c r="AF140">
        <v>16</v>
      </c>
      <c r="AG140">
        <v>15</v>
      </c>
      <c r="AH140">
        <v>17</v>
      </c>
      <c r="AI140">
        <v>14</v>
      </c>
      <c r="AJ140">
        <v>6</v>
      </c>
      <c r="AK140">
        <v>13</v>
      </c>
      <c r="AL140">
        <v>19</v>
      </c>
      <c r="AM140">
        <v>14</v>
      </c>
      <c r="AN140">
        <v>10</v>
      </c>
      <c r="AO140">
        <v>13</v>
      </c>
      <c r="AP140">
        <v>13</v>
      </c>
      <c r="AQ140">
        <v>18</v>
      </c>
      <c r="AR140">
        <v>14</v>
      </c>
      <c r="AS140">
        <v>5</v>
      </c>
      <c r="AT140">
        <v>6</v>
      </c>
      <c r="AU140">
        <v>5</v>
      </c>
      <c r="AV140">
        <v>5</v>
      </c>
      <c r="AW140">
        <v>3</v>
      </c>
      <c r="AX140">
        <v>5</v>
      </c>
      <c r="AY140">
        <v>4</v>
      </c>
      <c r="AZ140">
        <v>5</v>
      </c>
      <c r="BA140">
        <v>6</v>
      </c>
      <c r="BB140">
        <v>8</v>
      </c>
      <c r="BC140">
        <v>5</v>
      </c>
      <c r="BD140">
        <v>6</v>
      </c>
      <c r="BE140">
        <v>1</v>
      </c>
    </row>
    <row r="141" spans="2:57" x14ac:dyDescent="0.3">
      <c r="B141">
        <v>138</v>
      </c>
      <c r="C141" s="4" t="s">
        <v>24</v>
      </c>
      <c r="D141" s="4" t="s">
        <v>122</v>
      </c>
      <c r="E141">
        <v>2021</v>
      </c>
      <c r="F141">
        <v>7</v>
      </c>
      <c r="G141">
        <v>7</v>
      </c>
      <c r="H141">
        <v>7</v>
      </c>
      <c r="I141">
        <v>7</v>
      </c>
      <c r="J141">
        <v>8</v>
      </c>
      <c r="K141">
        <v>11</v>
      </c>
      <c r="L141">
        <v>24</v>
      </c>
      <c r="M141">
        <v>31</v>
      </c>
      <c r="N141">
        <v>46</v>
      </c>
      <c r="O141">
        <v>24</v>
      </c>
      <c r="P141">
        <v>20</v>
      </c>
      <c r="Q141">
        <v>13</v>
      </c>
      <c r="R141">
        <v>9</v>
      </c>
      <c r="S141">
        <v>7</v>
      </c>
      <c r="T141">
        <v>9</v>
      </c>
      <c r="U141">
        <v>17</v>
      </c>
      <c r="V141">
        <v>15</v>
      </c>
      <c r="W141">
        <v>13</v>
      </c>
      <c r="X141">
        <v>14</v>
      </c>
      <c r="Y141">
        <v>13</v>
      </c>
      <c r="Z141">
        <v>11</v>
      </c>
      <c r="AA141">
        <v>16</v>
      </c>
      <c r="AB141">
        <v>17</v>
      </c>
      <c r="AC141">
        <v>15</v>
      </c>
      <c r="AD141">
        <v>14</v>
      </c>
      <c r="AE141">
        <v>15</v>
      </c>
      <c r="AF141">
        <v>16</v>
      </c>
      <c r="AG141">
        <v>20</v>
      </c>
      <c r="AH141">
        <v>19</v>
      </c>
      <c r="AI141">
        <v>13</v>
      </c>
      <c r="AJ141">
        <v>14</v>
      </c>
      <c r="AK141">
        <v>9</v>
      </c>
      <c r="AL141">
        <v>15</v>
      </c>
      <c r="AM141">
        <v>12</v>
      </c>
      <c r="AN141">
        <v>9</v>
      </c>
      <c r="AO141">
        <v>8</v>
      </c>
      <c r="AP141">
        <v>9</v>
      </c>
      <c r="AQ141">
        <v>14</v>
      </c>
      <c r="AR141">
        <v>10</v>
      </c>
      <c r="AS141">
        <v>7</v>
      </c>
      <c r="AT141">
        <v>6</v>
      </c>
      <c r="AU141">
        <v>5</v>
      </c>
      <c r="AV141">
        <v>7</v>
      </c>
      <c r="AW141">
        <v>5</v>
      </c>
      <c r="AX141">
        <v>5</v>
      </c>
      <c r="AY141">
        <v>7</v>
      </c>
      <c r="AZ141">
        <v>10</v>
      </c>
      <c r="BA141">
        <v>8</v>
      </c>
      <c r="BB141">
        <v>8</v>
      </c>
      <c r="BC141">
        <v>6</v>
      </c>
      <c r="BD141">
        <v>4</v>
      </c>
      <c r="BE141">
        <v>2</v>
      </c>
    </row>
    <row r="142" spans="2:57" x14ac:dyDescent="0.3">
      <c r="B142">
        <v>139</v>
      </c>
      <c r="C142" s="4" t="s">
        <v>24</v>
      </c>
      <c r="D142" s="4" t="s">
        <v>125</v>
      </c>
      <c r="E142">
        <v>2020</v>
      </c>
      <c r="F142">
        <v>1</v>
      </c>
      <c r="G142">
        <v>2</v>
      </c>
      <c r="H142">
        <v>2</v>
      </c>
      <c r="I142">
        <v>2</v>
      </c>
      <c r="J142">
        <v>3</v>
      </c>
      <c r="K142">
        <v>2</v>
      </c>
      <c r="L142">
        <v>1</v>
      </c>
      <c r="M142">
        <v>1</v>
      </c>
      <c r="N142">
        <v>1</v>
      </c>
      <c r="O142">
        <v>3</v>
      </c>
      <c r="P142">
        <v>1</v>
      </c>
      <c r="Q142">
        <v>1</v>
      </c>
      <c r="R142">
        <v>1</v>
      </c>
      <c r="S142">
        <v>1</v>
      </c>
      <c r="T142">
        <v>2</v>
      </c>
      <c r="U142">
        <v>1</v>
      </c>
      <c r="V142">
        <v>1</v>
      </c>
      <c r="W142">
        <v>3</v>
      </c>
      <c r="X142">
        <v>1</v>
      </c>
      <c r="Y142">
        <v>3</v>
      </c>
      <c r="Z142">
        <v>3</v>
      </c>
      <c r="AA142">
        <v>5</v>
      </c>
      <c r="AB142">
        <v>3</v>
      </c>
      <c r="AC142">
        <v>1</v>
      </c>
      <c r="AD142">
        <v>1</v>
      </c>
      <c r="AE142">
        <v>2</v>
      </c>
      <c r="AF142">
        <v>2</v>
      </c>
      <c r="AG142">
        <v>3</v>
      </c>
      <c r="AH142">
        <v>2</v>
      </c>
      <c r="AI142">
        <v>2</v>
      </c>
      <c r="AJ142">
        <v>0</v>
      </c>
      <c r="AK142">
        <v>2</v>
      </c>
      <c r="AL142">
        <v>3</v>
      </c>
      <c r="AM142">
        <v>3</v>
      </c>
      <c r="AN142">
        <v>1</v>
      </c>
      <c r="AO142">
        <v>2</v>
      </c>
      <c r="AP142">
        <v>2</v>
      </c>
      <c r="AQ142">
        <v>3</v>
      </c>
      <c r="AR142">
        <v>3</v>
      </c>
      <c r="AS142">
        <v>0</v>
      </c>
      <c r="AT142">
        <v>1</v>
      </c>
      <c r="AU142">
        <v>1</v>
      </c>
      <c r="AV142">
        <v>1</v>
      </c>
      <c r="AW142">
        <v>0</v>
      </c>
      <c r="AX142">
        <v>0</v>
      </c>
      <c r="AY142">
        <v>1</v>
      </c>
      <c r="AZ142">
        <v>0</v>
      </c>
      <c r="BA142">
        <v>2</v>
      </c>
      <c r="BB142">
        <v>2</v>
      </c>
      <c r="BC142">
        <v>0</v>
      </c>
      <c r="BD142">
        <v>1</v>
      </c>
      <c r="BE142">
        <v>0</v>
      </c>
    </row>
    <row r="143" spans="2:57" x14ac:dyDescent="0.3">
      <c r="B143">
        <v>140</v>
      </c>
      <c r="C143" s="4" t="s">
        <v>24</v>
      </c>
      <c r="D143" s="4" t="s">
        <v>125</v>
      </c>
      <c r="E143">
        <v>2021</v>
      </c>
      <c r="F143">
        <v>0</v>
      </c>
      <c r="G143">
        <v>1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3</v>
      </c>
      <c r="P143">
        <v>1</v>
      </c>
      <c r="Q143">
        <v>2</v>
      </c>
      <c r="R143">
        <v>3</v>
      </c>
      <c r="S143">
        <v>2</v>
      </c>
      <c r="T143">
        <v>2</v>
      </c>
      <c r="U143">
        <v>3</v>
      </c>
      <c r="V143">
        <v>1</v>
      </c>
      <c r="W143">
        <v>1</v>
      </c>
      <c r="X143">
        <v>1</v>
      </c>
      <c r="Y143">
        <v>3</v>
      </c>
      <c r="Z143">
        <v>1</v>
      </c>
      <c r="AA143">
        <v>1</v>
      </c>
      <c r="AB143">
        <v>5</v>
      </c>
      <c r="AC143">
        <v>5</v>
      </c>
      <c r="AD143">
        <v>5</v>
      </c>
      <c r="AE143">
        <v>5</v>
      </c>
      <c r="AF143">
        <v>2</v>
      </c>
      <c r="AG143">
        <v>2</v>
      </c>
      <c r="AH143">
        <v>2</v>
      </c>
      <c r="AI143">
        <v>1</v>
      </c>
      <c r="AJ143">
        <v>0</v>
      </c>
      <c r="AK143">
        <v>1</v>
      </c>
      <c r="AL143">
        <v>2</v>
      </c>
      <c r="AM143">
        <v>2</v>
      </c>
      <c r="AN143">
        <v>3</v>
      </c>
      <c r="AO143">
        <v>1</v>
      </c>
      <c r="AP143">
        <v>1</v>
      </c>
      <c r="AQ143">
        <v>1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0</v>
      </c>
      <c r="BE143">
        <v>0</v>
      </c>
    </row>
    <row r="144" spans="2:57" x14ac:dyDescent="0.3">
      <c r="B144">
        <v>141</v>
      </c>
      <c r="C144" s="4" t="s">
        <v>43</v>
      </c>
      <c r="D144" s="4" t="s">
        <v>123</v>
      </c>
      <c r="E144">
        <v>2020</v>
      </c>
      <c r="F144">
        <v>1</v>
      </c>
      <c r="G144">
        <v>1</v>
      </c>
      <c r="H144">
        <v>1</v>
      </c>
      <c r="I144">
        <v>2</v>
      </c>
      <c r="J144">
        <v>1</v>
      </c>
      <c r="K144">
        <v>4</v>
      </c>
      <c r="L144">
        <v>3</v>
      </c>
      <c r="M144">
        <v>1</v>
      </c>
      <c r="N144">
        <v>1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3</v>
      </c>
      <c r="W144">
        <v>1</v>
      </c>
      <c r="X144">
        <v>1</v>
      </c>
      <c r="Y144">
        <v>1</v>
      </c>
      <c r="Z144">
        <v>1</v>
      </c>
      <c r="AA144">
        <v>3</v>
      </c>
      <c r="AB144">
        <v>3</v>
      </c>
      <c r="AC144">
        <v>5</v>
      </c>
      <c r="AD144">
        <v>8</v>
      </c>
      <c r="AE144">
        <v>5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3</v>
      </c>
      <c r="AM144">
        <v>4</v>
      </c>
      <c r="AN144">
        <v>6</v>
      </c>
      <c r="AO144">
        <v>3</v>
      </c>
      <c r="AP144">
        <v>5</v>
      </c>
      <c r="AQ144">
        <v>5</v>
      </c>
      <c r="AR144">
        <v>3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</row>
    <row r="145" spans="2:57" x14ac:dyDescent="0.3">
      <c r="B145">
        <v>142</v>
      </c>
      <c r="C145" s="4" t="s">
        <v>43</v>
      </c>
      <c r="D145" s="4" t="s">
        <v>123</v>
      </c>
      <c r="E145">
        <v>2021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3</v>
      </c>
      <c r="O145">
        <v>3</v>
      </c>
      <c r="P145">
        <v>1</v>
      </c>
      <c r="Q145">
        <v>1</v>
      </c>
      <c r="R145">
        <v>0</v>
      </c>
      <c r="S145">
        <v>1</v>
      </c>
      <c r="T145">
        <v>1</v>
      </c>
      <c r="U145">
        <v>3</v>
      </c>
      <c r="V145">
        <v>5</v>
      </c>
      <c r="W145">
        <v>5</v>
      </c>
      <c r="X145">
        <v>5</v>
      </c>
      <c r="Y145">
        <v>3</v>
      </c>
      <c r="Z145">
        <v>5</v>
      </c>
      <c r="AA145">
        <v>5</v>
      </c>
      <c r="AB145">
        <v>7</v>
      </c>
      <c r="AC145">
        <v>10</v>
      </c>
      <c r="AD145">
        <v>7</v>
      </c>
      <c r="AE145">
        <v>6</v>
      </c>
      <c r="AF145">
        <v>3</v>
      </c>
      <c r="AG145">
        <v>4</v>
      </c>
      <c r="AH145">
        <v>3</v>
      </c>
      <c r="AI145">
        <v>1</v>
      </c>
      <c r="AJ145">
        <v>3</v>
      </c>
      <c r="AK145">
        <v>3</v>
      </c>
      <c r="AL145">
        <v>2</v>
      </c>
      <c r="AM145">
        <v>2</v>
      </c>
      <c r="AN145">
        <v>3</v>
      </c>
      <c r="AO145">
        <v>2</v>
      </c>
      <c r="AP145">
        <v>2</v>
      </c>
      <c r="AQ145">
        <v>3</v>
      </c>
      <c r="AR145">
        <v>3</v>
      </c>
      <c r="AS145">
        <v>1</v>
      </c>
      <c r="AT145">
        <v>1</v>
      </c>
      <c r="AU145">
        <v>0</v>
      </c>
      <c r="AV145">
        <v>1</v>
      </c>
      <c r="AW145">
        <v>0</v>
      </c>
      <c r="AX145">
        <v>0</v>
      </c>
      <c r="AY145">
        <v>1</v>
      </c>
      <c r="AZ145">
        <v>0</v>
      </c>
      <c r="BA145">
        <v>1</v>
      </c>
      <c r="BB145">
        <v>1</v>
      </c>
      <c r="BC145">
        <v>1</v>
      </c>
      <c r="BD145">
        <v>1</v>
      </c>
      <c r="BE145">
        <v>0</v>
      </c>
    </row>
    <row r="146" spans="2:57" x14ac:dyDescent="0.3">
      <c r="B146">
        <v>143</v>
      </c>
      <c r="C146" s="4" t="s">
        <v>43</v>
      </c>
      <c r="D146" s="4" t="s">
        <v>121</v>
      </c>
      <c r="E146">
        <v>2020</v>
      </c>
      <c r="F146">
        <v>4</v>
      </c>
      <c r="G146">
        <v>4</v>
      </c>
      <c r="H146">
        <v>6</v>
      </c>
      <c r="I146">
        <v>6</v>
      </c>
      <c r="J146">
        <v>8</v>
      </c>
      <c r="K146">
        <v>8</v>
      </c>
      <c r="L146">
        <v>11</v>
      </c>
      <c r="M146">
        <v>14</v>
      </c>
      <c r="N146">
        <v>13</v>
      </c>
      <c r="O146">
        <v>9</v>
      </c>
      <c r="P146">
        <v>7</v>
      </c>
      <c r="Q146">
        <v>4</v>
      </c>
      <c r="R146">
        <v>2</v>
      </c>
      <c r="S146">
        <v>3</v>
      </c>
      <c r="T146">
        <v>3</v>
      </c>
      <c r="U146">
        <v>6</v>
      </c>
      <c r="V146">
        <v>5</v>
      </c>
      <c r="W146">
        <v>6</v>
      </c>
      <c r="X146">
        <v>9</v>
      </c>
      <c r="Y146">
        <v>7</v>
      </c>
      <c r="Z146">
        <v>7</v>
      </c>
      <c r="AA146">
        <v>10</v>
      </c>
      <c r="AB146">
        <v>11</v>
      </c>
      <c r="AC146">
        <v>13</v>
      </c>
      <c r="AD146">
        <v>10</v>
      </c>
      <c r="AE146">
        <v>10</v>
      </c>
      <c r="AF146">
        <v>6</v>
      </c>
      <c r="AG146">
        <v>7</v>
      </c>
      <c r="AH146">
        <v>8</v>
      </c>
      <c r="AI146">
        <v>8</v>
      </c>
      <c r="AJ146">
        <v>5</v>
      </c>
      <c r="AK146">
        <v>4</v>
      </c>
      <c r="AL146">
        <v>12</v>
      </c>
      <c r="AM146">
        <v>6</v>
      </c>
      <c r="AN146">
        <v>9</v>
      </c>
      <c r="AO146">
        <v>6</v>
      </c>
      <c r="AP146">
        <v>5</v>
      </c>
      <c r="AQ146">
        <v>9</v>
      </c>
      <c r="AR146">
        <v>7</v>
      </c>
      <c r="AS146">
        <v>6</v>
      </c>
      <c r="AT146">
        <v>3</v>
      </c>
      <c r="AU146">
        <v>6</v>
      </c>
      <c r="AV146">
        <v>2</v>
      </c>
      <c r="AW146">
        <v>3</v>
      </c>
      <c r="AX146">
        <v>2</v>
      </c>
      <c r="AY146">
        <v>4</v>
      </c>
      <c r="AZ146">
        <v>4</v>
      </c>
      <c r="BA146">
        <v>4</v>
      </c>
      <c r="BB146">
        <v>4</v>
      </c>
      <c r="BC146">
        <v>2</v>
      </c>
      <c r="BD146">
        <v>2</v>
      </c>
      <c r="BE146">
        <v>1</v>
      </c>
    </row>
    <row r="147" spans="2:57" x14ac:dyDescent="0.3">
      <c r="B147">
        <v>144</v>
      </c>
      <c r="C147" s="4" t="s">
        <v>43</v>
      </c>
      <c r="D147" s="4" t="s">
        <v>121</v>
      </c>
      <c r="E147">
        <v>2021</v>
      </c>
      <c r="F147">
        <v>3</v>
      </c>
      <c r="G147">
        <v>4</v>
      </c>
      <c r="H147">
        <v>7</v>
      </c>
      <c r="I147">
        <v>8</v>
      </c>
      <c r="J147">
        <v>7</v>
      </c>
      <c r="K147">
        <v>7</v>
      </c>
      <c r="L147">
        <v>11</v>
      </c>
      <c r="M147">
        <v>14</v>
      </c>
      <c r="N147">
        <v>14</v>
      </c>
      <c r="O147">
        <v>7</v>
      </c>
      <c r="P147">
        <v>8</v>
      </c>
      <c r="Q147">
        <v>7</v>
      </c>
      <c r="R147">
        <v>3</v>
      </c>
      <c r="S147">
        <v>3</v>
      </c>
      <c r="T147">
        <v>3</v>
      </c>
      <c r="U147">
        <v>6</v>
      </c>
      <c r="V147">
        <v>8</v>
      </c>
      <c r="W147">
        <v>6</v>
      </c>
      <c r="X147">
        <v>7</v>
      </c>
      <c r="Y147">
        <v>7</v>
      </c>
      <c r="Z147">
        <v>9</v>
      </c>
      <c r="AA147">
        <v>9</v>
      </c>
      <c r="AB147">
        <v>7</v>
      </c>
      <c r="AC147">
        <v>10</v>
      </c>
      <c r="AD147">
        <v>11</v>
      </c>
      <c r="AE147">
        <v>6</v>
      </c>
      <c r="AF147">
        <v>7</v>
      </c>
      <c r="AG147">
        <v>7</v>
      </c>
      <c r="AH147">
        <v>7</v>
      </c>
      <c r="AI147">
        <v>5</v>
      </c>
      <c r="AJ147">
        <v>5</v>
      </c>
      <c r="AK147">
        <v>12</v>
      </c>
      <c r="AL147">
        <v>10</v>
      </c>
      <c r="AM147">
        <v>8</v>
      </c>
      <c r="AN147">
        <v>9</v>
      </c>
      <c r="AO147">
        <v>4</v>
      </c>
      <c r="AP147">
        <v>7</v>
      </c>
      <c r="AQ147">
        <v>9</v>
      </c>
      <c r="AR147">
        <v>9</v>
      </c>
      <c r="AS147">
        <v>3</v>
      </c>
      <c r="AT147">
        <v>3</v>
      </c>
      <c r="AU147">
        <v>4</v>
      </c>
      <c r="AV147">
        <v>4</v>
      </c>
      <c r="AW147">
        <v>3</v>
      </c>
      <c r="AX147">
        <v>3</v>
      </c>
      <c r="AY147">
        <v>4</v>
      </c>
      <c r="AZ147">
        <v>4</v>
      </c>
      <c r="BA147">
        <v>3</v>
      </c>
      <c r="BB147">
        <v>3</v>
      </c>
      <c r="BC147">
        <v>5</v>
      </c>
      <c r="BD147">
        <v>1</v>
      </c>
      <c r="BE147">
        <v>1</v>
      </c>
    </row>
    <row r="148" spans="2:57" x14ac:dyDescent="0.3">
      <c r="B148">
        <v>145</v>
      </c>
      <c r="C148" s="4" t="s">
        <v>43</v>
      </c>
      <c r="D148" s="4" t="s">
        <v>124</v>
      </c>
      <c r="E148">
        <v>2020</v>
      </c>
      <c r="F148">
        <v>1</v>
      </c>
      <c r="G148">
        <v>1</v>
      </c>
      <c r="H148">
        <v>1</v>
      </c>
      <c r="I148">
        <v>3</v>
      </c>
      <c r="J148">
        <v>2</v>
      </c>
      <c r="K148">
        <v>4</v>
      </c>
      <c r="L148">
        <v>1</v>
      </c>
      <c r="M148">
        <v>3</v>
      </c>
      <c r="N148">
        <v>1</v>
      </c>
      <c r="O148">
        <v>1</v>
      </c>
      <c r="P148">
        <v>2</v>
      </c>
      <c r="Q148">
        <v>2</v>
      </c>
      <c r="R148">
        <v>4</v>
      </c>
      <c r="S148">
        <v>2</v>
      </c>
      <c r="T148">
        <v>2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3</v>
      </c>
      <c r="AC148">
        <v>3</v>
      </c>
      <c r="AD148">
        <v>2</v>
      </c>
      <c r="AE148">
        <v>3</v>
      </c>
      <c r="AF148">
        <v>2</v>
      </c>
      <c r="AG148">
        <v>3</v>
      </c>
      <c r="AH148">
        <v>1</v>
      </c>
      <c r="AI148">
        <v>2</v>
      </c>
      <c r="AJ148">
        <v>1</v>
      </c>
      <c r="AK148">
        <v>0</v>
      </c>
      <c r="AL148">
        <v>3</v>
      </c>
      <c r="AM148">
        <v>2</v>
      </c>
      <c r="AN148">
        <v>4</v>
      </c>
      <c r="AO148">
        <v>2</v>
      </c>
      <c r="AP148">
        <v>1</v>
      </c>
      <c r="AQ148">
        <v>1</v>
      </c>
      <c r="AR148">
        <v>3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1</v>
      </c>
      <c r="BE148">
        <v>0</v>
      </c>
    </row>
    <row r="149" spans="2:57" x14ac:dyDescent="0.3">
      <c r="B149">
        <v>146</v>
      </c>
      <c r="C149" s="4" t="s">
        <v>43</v>
      </c>
      <c r="D149" s="4" t="s">
        <v>124</v>
      </c>
      <c r="E149">
        <v>2021</v>
      </c>
      <c r="F149">
        <v>1</v>
      </c>
      <c r="G149">
        <v>1</v>
      </c>
      <c r="H149">
        <v>0</v>
      </c>
      <c r="I149">
        <v>2</v>
      </c>
      <c r="J149">
        <v>2</v>
      </c>
      <c r="K149">
        <v>2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2</v>
      </c>
      <c r="U149">
        <v>1</v>
      </c>
      <c r="V149">
        <v>1</v>
      </c>
      <c r="W149">
        <v>3</v>
      </c>
      <c r="X149">
        <v>1</v>
      </c>
      <c r="Y149">
        <v>3</v>
      </c>
      <c r="Z149">
        <v>3</v>
      </c>
      <c r="AA149">
        <v>3</v>
      </c>
      <c r="AB149">
        <v>3</v>
      </c>
      <c r="AC149">
        <v>3</v>
      </c>
      <c r="AD149">
        <v>2</v>
      </c>
      <c r="AE149">
        <v>3</v>
      </c>
      <c r="AF149">
        <v>2</v>
      </c>
      <c r="AG149">
        <v>1</v>
      </c>
      <c r="AH149">
        <v>1</v>
      </c>
      <c r="AI149">
        <v>1</v>
      </c>
      <c r="AJ149">
        <v>1</v>
      </c>
      <c r="AK149">
        <v>2</v>
      </c>
      <c r="AL149">
        <v>2</v>
      </c>
      <c r="AM149">
        <v>3</v>
      </c>
      <c r="AN149">
        <v>2</v>
      </c>
      <c r="AO149">
        <v>2</v>
      </c>
      <c r="AP149">
        <v>2</v>
      </c>
      <c r="AQ149">
        <v>3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</row>
    <row r="150" spans="2:57" x14ac:dyDescent="0.3">
      <c r="B150">
        <v>147</v>
      </c>
      <c r="C150" s="4" t="s">
        <v>43</v>
      </c>
      <c r="D150" s="4" t="s">
        <v>122</v>
      </c>
      <c r="E150">
        <v>2020</v>
      </c>
      <c r="F150">
        <v>2</v>
      </c>
      <c r="G150">
        <v>3</v>
      </c>
      <c r="H150">
        <v>5</v>
      </c>
      <c r="I150">
        <v>5</v>
      </c>
      <c r="J150">
        <v>4</v>
      </c>
      <c r="K150">
        <v>5</v>
      </c>
      <c r="L150">
        <v>6</v>
      </c>
      <c r="M150">
        <v>8</v>
      </c>
      <c r="N150">
        <v>11</v>
      </c>
      <c r="O150">
        <v>9</v>
      </c>
      <c r="P150">
        <v>8</v>
      </c>
      <c r="Q150">
        <v>6</v>
      </c>
      <c r="R150">
        <v>4</v>
      </c>
      <c r="S150">
        <v>5</v>
      </c>
      <c r="T150">
        <v>5</v>
      </c>
      <c r="U150">
        <v>6</v>
      </c>
      <c r="V150">
        <v>6</v>
      </c>
      <c r="W150">
        <v>5</v>
      </c>
      <c r="X150">
        <v>3</v>
      </c>
      <c r="Y150">
        <v>3</v>
      </c>
      <c r="Z150">
        <v>5</v>
      </c>
      <c r="AA150">
        <v>5</v>
      </c>
      <c r="AB150">
        <v>5</v>
      </c>
      <c r="AC150">
        <v>5</v>
      </c>
      <c r="AD150">
        <v>4</v>
      </c>
      <c r="AE150">
        <v>5</v>
      </c>
      <c r="AF150">
        <v>8</v>
      </c>
      <c r="AG150">
        <v>10</v>
      </c>
      <c r="AH150">
        <v>11</v>
      </c>
      <c r="AI150">
        <v>10</v>
      </c>
      <c r="AJ150">
        <v>5</v>
      </c>
      <c r="AK150">
        <v>6</v>
      </c>
      <c r="AL150">
        <v>8</v>
      </c>
      <c r="AM150">
        <v>7</v>
      </c>
      <c r="AN150">
        <v>4</v>
      </c>
      <c r="AO150">
        <v>6</v>
      </c>
      <c r="AP150">
        <v>3</v>
      </c>
      <c r="AQ150">
        <v>5</v>
      </c>
      <c r="AR150">
        <v>3</v>
      </c>
      <c r="AS150">
        <v>0</v>
      </c>
      <c r="AT150">
        <v>1</v>
      </c>
      <c r="AU150">
        <v>0</v>
      </c>
      <c r="AV150">
        <v>1</v>
      </c>
      <c r="AW150">
        <v>0</v>
      </c>
      <c r="AX150">
        <v>1</v>
      </c>
      <c r="AY150">
        <v>2</v>
      </c>
      <c r="AZ150">
        <v>3</v>
      </c>
      <c r="BA150">
        <v>3</v>
      </c>
      <c r="BB150">
        <v>4</v>
      </c>
      <c r="BC150">
        <v>2</v>
      </c>
      <c r="BD150">
        <v>1</v>
      </c>
      <c r="BE150">
        <v>0</v>
      </c>
    </row>
    <row r="151" spans="2:57" x14ac:dyDescent="0.3">
      <c r="B151">
        <v>148</v>
      </c>
      <c r="C151" s="4" t="s">
        <v>43</v>
      </c>
      <c r="D151" s="4" t="s">
        <v>122</v>
      </c>
      <c r="E151">
        <v>2021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5</v>
      </c>
      <c r="L151">
        <v>9</v>
      </c>
      <c r="M151">
        <v>19</v>
      </c>
      <c r="N151">
        <v>28</v>
      </c>
      <c r="O151">
        <v>15</v>
      </c>
      <c r="P151">
        <v>10</v>
      </c>
      <c r="Q151">
        <v>3</v>
      </c>
      <c r="R151">
        <v>1</v>
      </c>
      <c r="S151">
        <v>1</v>
      </c>
      <c r="T151">
        <v>2</v>
      </c>
      <c r="U151">
        <v>1</v>
      </c>
      <c r="V151">
        <v>3</v>
      </c>
      <c r="W151">
        <v>1</v>
      </c>
      <c r="X151">
        <v>3</v>
      </c>
      <c r="Y151">
        <v>1</v>
      </c>
      <c r="Z151">
        <v>1</v>
      </c>
      <c r="AA151">
        <v>5</v>
      </c>
      <c r="AB151">
        <v>7</v>
      </c>
      <c r="AC151">
        <v>8</v>
      </c>
      <c r="AD151">
        <v>5</v>
      </c>
      <c r="AE151">
        <v>6</v>
      </c>
      <c r="AF151">
        <v>12</v>
      </c>
      <c r="AG151">
        <v>13</v>
      </c>
      <c r="AH151">
        <v>17</v>
      </c>
      <c r="AI151">
        <v>11</v>
      </c>
      <c r="AJ151">
        <v>6</v>
      </c>
      <c r="AK151">
        <v>5</v>
      </c>
      <c r="AL151">
        <v>4</v>
      </c>
      <c r="AM151">
        <v>4</v>
      </c>
      <c r="AN151">
        <v>2</v>
      </c>
      <c r="AO151">
        <v>1</v>
      </c>
      <c r="AP151">
        <v>2</v>
      </c>
      <c r="AQ151">
        <v>1</v>
      </c>
      <c r="AR151">
        <v>1</v>
      </c>
      <c r="AS151">
        <v>0</v>
      </c>
      <c r="AT151">
        <v>0</v>
      </c>
      <c r="AU151">
        <v>1</v>
      </c>
      <c r="AV151">
        <v>2</v>
      </c>
      <c r="AW151">
        <v>1</v>
      </c>
      <c r="AX151">
        <v>2</v>
      </c>
      <c r="AY151">
        <v>5</v>
      </c>
      <c r="AZ151">
        <v>4</v>
      </c>
      <c r="BA151">
        <v>3</v>
      </c>
      <c r="BB151">
        <v>2</v>
      </c>
      <c r="BC151">
        <v>2</v>
      </c>
      <c r="BD151">
        <v>2</v>
      </c>
      <c r="BE151">
        <v>1</v>
      </c>
    </row>
    <row r="152" spans="2:57" x14ac:dyDescent="0.3">
      <c r="B152">
        <v>149</v>
      </c>
      <c r="C152" s="4" t="s">
        <v>43</v>
      </c>
      <c r="D152" s="4" t="s">
        <v>125</v>
      </c>
      <c r="E152">
        <v>2020</v>
      </c>
      <c r="F152">
        <v>0</v>
      </c>
      <c r="G152">
        <v>0</v>
      </c>
      <c r="H152">
        <v>0</v>
      </c>
      <c r="I152">
        <v>2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1</v>
      </c>
      <c r="W152">
        <v>3</v>
      </c>
      <c r="X152">
        <v>3</v>
      </c>
      <c r="Y152">
        <v>1</v>
      </c>
      <c r="Z152">
        <v>3</v>
      </c>
      <c r="AA152">
        <v>1</v>
      </c>
      <c r="AB152">
        <v>1</v>
      </c>
      <c r="AC152">
        <v>1</v>
      </c>
      <c r="AD152">
        <v>1</v>
      </c>
      <c r="AE152">
        <v>2</v>
      </c>
      <c r="AF152">
        <v>1</v>
      </c>
      <c r="AG152">
        <v>1</v>
      </c>
      <c r="AH152">
        <v>1</v>
      </c>
      <c r="AI152">
        <v>2</v>
      </c>
      <c r="AJ152">
        <v>0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0</v>
      </c>
    </row>
    <row r="153" spans="2:57" x14ac:dyDescent="0.3">
      <c r="B153">
        <v>150</v>
      </c>
      <c r="C153" s="4" t="s">
        <v>43</v>
      </c>
      <c r="D153" s="4" t="s">
        <v>125</v>
      </c>
      <c r="E153">
        <v>2021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2</v>
      </c>
      <c r="AE153">
        <v>1</v>
      </c>
      <c r="AF153">
        <v>1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2</v>
      </c>
      <c r="AM153">
        <v>2</v>
      </c>
      <c r="AN153">
        <v>1</v>
      </c>
      <c r="AO153">
        <v>1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</row>
    <row r="154" spans="2:57" x14ac:dyDescent="0.3">
      <c r="B154">
        <v>151</v>
      </c>
      <c r="C154" s="4" t="s">
        <v>57</v>
      </c>
      <c r="D154" s="4" t="s">
        <v>123</v>
      </c>
      <c r="E154">
        <v>2020</v>
      </c>
      <c r="F154">
        <v>0</v>
      </c>
      <c r="G154">
        <v>0</v>
      </c>
      <c r="H154">
        <v>0</v>
      </c>
      <c r="I154">
        <v>2</v>
      </c>
      <c r="J154">
        <v>2</v>
      </c>
      <c r="K154">
        <v>2</v>
      </c>
      <c r="L154">
        <v>3</v>
      </c>
      <c r="M154">
        <v>3</v>
      </c>
      <c r="N154">
        <v>3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3</v>
      </c>
      <c r="V154">
        <v>3</v>
      </c>
      <c r="W154">
        <v>1</v>
      </c>
      <c r="X154">
        <v>1</v>
      </c>
      <c r="Y154">
        <v>3</v>
      </c>
      <c r="Z154">
        <v>1</v>
      </c>
      <c r="AA154">
        <v>3</v>
      </c>
      <c r="AB154">
        <v>3</v>
      </c>
      <c r="AC154">
        <v>5</v>
      </c>
      <c r="AD154">
        <v>5</v>
      </c>
      <c r="AE154">
        <v>6</v>
      </c>
      <c r="AF154">
        <v>2</v>
      </c>
      <c r="AG154">
        <v>3</v>
      </c>
      <c r="AH154">
        <v>2</v>
      </c>
      <c r="AI154">
        <v>1</v>
      </c>
      <c r="AJ154">
        <v>1</v>
      </c>
      <c r="AK154">
        <v>3</v>
      </c>
      <c r="AL154">
        <v>4</v>
      </c>
      <c r="AM154">
        <v>4</v>
      </c>
      <c r="AN154">
        <v>3</v>
      </c>
      <c r="AO154">
        <v>1</v>
      </c>
      <c r="AP154">
        <v>2</v>
      </c>
      <c r="AQ154">
        <v>7</v>
      </c>
      <c r="AR154">
        <v>3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</row>
    <row r="155" spans="2:57" x14ac:dyDescent="0.3">
      <c r="B155">
        <v>152</v>
      </c>
      <c r="C155" s="4" t="s">
        <v>57</v>
      </c>
      <c r="D155" s="4" t="s">
        <v>123</v>
      </c>
      <c r="E155">
        <v>2021</v>
      </c>
      <c r="F155">
        <v>0</v>
      </c>
      <c r="G155">
        <v>0</v>
      </c>
      <c r="H155">
        <v>0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3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2</v>
      </c>
      <c r="U155">
        <v>3</v>
      </c>
      <c r="V155">
        <v>3</v>
      </c>
      <c r="W155">
        <v>5</v>
      </c>
      <c r="X155">
        <v>3</v>
      </c>
      <c r="Y155">
        <v>5</v>
      </c>
      <c r="Z155">
        <v>5</v>
      </c>
      <c r="AA155">
        <v>5</v>
      </c>
      <c r="AB155">
        <v>9</v>
      </c>
      <c r="AC155">
        <v>8</v>
      </c>
      <c r="AD155">
        <v>11</v>
      </c>
      <c r="AE155">
        <v>7</v>
      </c>
      <c r="AF155">
        <v>2</v>
      </c>
      <c r="AG155">
        <v>3</v>
      </c>
      <c r="AH155">
        <v>3</v>
      </c>
      <c r="AI155">
        <v>2</v>
      </c>
      <c r="AJ155">
        <v>1</v>
      </c>
      <c r="AK155">
        <v>1</v>
      </c>
      <c r="AL155">
        <v>4</v>
      </c>
      <c r="AM155">
        <v>3</v>
      </c>
      <c r="AN155">
        <v>2</v>
      </c>
      <c r="AO155">
        <v>1</v>
      </c>
      <c r="AP155">
        <v>1</v>
      </c>
      <c r="AQ155">
        <v>3</v>
      </c>
      <c r="AR155">
        <v>1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2</v>
      </c>
      <c r="AZ155">
        <v>1</v>
      </c>
      <c r="BA155">
        <v>0</v>
      </c>
      <c r="BB155">
        <v>1</v>
      </c>
      <c r="BC155">
        <v>1</v>
      </c>
      <c r="BD155">
        <v>1</v>
      </c>
      <c r="BE155">
        <v>1</v>
      </c>
    </row>
    <row r="156" spans="2:57" x14ac:dyDescent="0.3">
      <c r="B156">
        <v>153</v>
      </c>
      <c r="C156" s="4" t="s">
        <v>57</v>
      </c>
      <c r="D156" s="4" t="s">
        <v>121</v>
      </c>
      <c r="E156">
        <v>2020</v>
      </c>
      <c r="F156">
        <v>1</v>
      </c>
      <c r="G156">
        <v>1</v>
      </c>
      <c r="H156">
        <v>2</v>
      </c>
      <c r="I156">
        <v>4</v>
      </c>
      <c r="J156">
        <v>4</v>
      </c>
      <c r="K156">
        <v>5</v>
      </c>
      <c r="L156">
        <v>8</v>
      </c>
      <c r="M156">
        <v>10</v>
      </c>
      <c r="N156">
        <v>5</v>
      </c>
      <c r="O156">
        <v>6</v>
      </c>
      <c r="P156">
        <v>4</v>
      </c>
      <c r="Q156">
        <v>3</v>
      </c>
      <c r="R156">
        <v>3</v>
      </c>
      <c r="S156">
        <v>3</v>
      </c>
      <c r="T156">
        <v>2</v>
      </c>
      <c r="U156">
        <v>4</v>
      </c>
      <c r="V156">
        <v>3</v>
      </c>
      <c r="W156">
        <v>5</v>
      </c>
      <c r="X156">
        <v>3</v>
      </c>
      <c r="Y156">
        <v>5</v>
      </c>
      <c r="Z156">
        <v>9</v>
      </c>
      <c r="AA156">
        <v>9</v>
      </c>
      <c r="AB156">
        <v>7</v>
      </c>
      <c r="AC156">
        <v>8</v>
      </c>
      <c r="AD156">
        <v>15</v>
      </c>
      <c r="AE156">
        <v>10</v>
      </c>
      <c r="AF156">
        <v>4</v>
      </c>
      <c r="AG156">
        <v>3</v>
      </c>
      <c r="AH156">
        <v>4</v>
      </c>
      <c r="AI156">
        <v>6</v>
      </c>
      <c r="AJ156">
        <v>4</v>
      </c>
      <c r="AK156">
        <v>4</v>
      </c>
      <c r="AL156">
        <v>4</v>
      </c>
      <c r="AM156">
        <v>6</v>
      </c>
      <c r="AN156">
        <v>4</v>
      </c>
      <c r="AO156">
        <v>4</v>
      </c>
      <c r="AP156">
        <v>3</v>
      </c>
      <c r="AQ156">
        <v>9</v>
      </c>
      <c r="AR156">
        <v>4</v>
      </c>
      <c r="AS156">
        <v>4</v>
      </c>
      <c r="AT156">
        <v>2</v>
      </c>
      <c r="AU156">
        <v>3</v>
      </c>
      <c r="AV156">
        <v>3</v>
      </c>
      <c r="AW156">
        <v>3</v>
      </c>
      <c r="AX156">
        <v>3</v>
      </c>
      <c r="AY156">
        <v>2</v>
      </c>
      <c r="AZ156">
        <v>3</v>
      </c>
      <c r="BA156">
        <v>4</v>
      </c>
      <c r="BB156">
        <v>4</v>
      </c>
      <c r="BC156">
        <v>4</v>
      </c>
      <c r="BD156">
        <v>3</v>
      </c>
      <c r="BE156">
        <v>2</v>
      </c>
    </row>
    <row r="157" spans="2:57" x14ac:dyDescent="0.3">
      <c r="B157">
        <v>154</v>
      </c>
      <c r="C157" s="4" t="s">
        <v>57</v>
      </c>
      <c r="D157" s="4" t="s">
        <v>121</v>
      </c>
      <c r="E157">
        <v>2021</v>
      </c>
      <c r="F157">
        <v>3</v>
      </c>
      <c r="G157">
        <v>3</v>
      </c>
      <c r="H157">
        <v>5</v>
      </c>
      <c r="I157">
        <v>6</v>
      </c>
      <c r="J157">
        <v>8</v>
      </c>
      <c r="K157">
        <v>7</v>
      </c>
      <c r="L157">
        <v>9</v>
      </c>
      <c r="M157">
        <v>8</v>
      </c>
      <c r="N157">
        <v>9</v>
      </c>
      <c r="O157">
        <v>7</v>
      </c>
      <c r="P157">
        <v>8</v>
      </c>
      <c r="Q157">
        <v>3</v>
      </c>
      <c r="R157">
        <v>3</v>
      </c>
      <c r="S157">
        <v>2</v>
      </c>
      <c r="T157">
        <v>3</v>
      </c>
      <c r="U157">
        <v>3</v>
      </c>
      <c r="V157">
        <v>5</v>
      </c>
      <c r="W157">
        <v>3</v>
      </c>
      <c r="X157">
        <v>9</v>
      </c>
      <c r="Y157">
        <v>5</v>
      </c>
      <c r="Z157">
        <v>3</v>
      </c>
      <c r="AA157">
        <v>5</v>
      </c>
      <c r="AB157">
        <v>7</v>
      </c>
      <c r="AC157">
        <v>10</v>
      </c>
      <c r="AD157">
        <v>8</v>
      </c>
      <c r="AE157">
        <v>6</v>
      </c>
      <c r="AF157">
        <v>6</v>
      </c>
      <c r="AG157">
        <v>4</v>
      </c>
      <c r="AH157">
        <v>5</v>
      </c>
      <c r="AI157">
        <v>6</v>
      </c>
      <c r="AJ157">
        <v>5</v>
      </c>
      <c r="AK157">
        <v>3</v>
      </c>
      <c r="AL157">
        <v>6</v>
      </c>
      <c r="AM157">
        <v>6</v>
      </c>
      <c r="AN157">
        <v>4</v>
      </c>
      <c r="AO157">
        <v>6</v>
      </c>
      <c r="AP157">
        <v>6</v>
      </c>
      <c r="AQ157">
        <v>7</v>
      </c>
      <c r="AR157">
        <v>4</v>
      </c>
      <c r="AS157">
        <v>3</v>
      </c>
      <c r="AT157">
        <v>3</v>
      </c>
      <c r="AU157">
        <v>2</v>
      </c>
      <c r="AV157">
        <v>3</v>
      </c>
      <c r="AW157">
        <v>1</v>
      </c>
      <c r="AX157">
        <v>3</v>
      </c>
      <c r="AY157">
        <v>3</v>
      </c>
      <c r="AZ157">
        <v>4</v>
      </c>
      <c r="BA157">
        <v>2</v>
      </c>
      <c r="BB157">
        <v>1</v>
      </c>
      <c r="BC157">
        <v>2</v>
      </c>
      <c r="BD157">
        <v>2</v>
      </c>
      <c r="BE157">
        <v>2</v>
      </c>
    </row>
    <row r="158" spans="2:57" x14ac:dyDescent="0.3">
      <c r="B158">
        <v>155</v>
      </c>
      <c r="C158" s="4" t="s">
        <v>57</v>
      </c>
      <c r="D158" s="4" t="s">
        <v>124</v>
      </c>
      <c r="E158">
        <v>2020</v>
      </c>
      <c r="F158">
        <v>1</v>
      </c>
      <c r="G158">
        <v>0</v>
      </c>
      <c r="H158">
        <v>0</v>
      </c>
      <c r="I158">
        <v>1</v>
      </c>
      <c r="J158">
        <v>1</v>
      </c>
      <c r="K158">
        <v>2</v>
      </c>
      <c r="L158">
        <v>1</v>
      </c>
      <c r="M158">
        <v>0</v>
      </c>
      <c r="N158">
        <v>0</v>
      </c>
      <c r="O158">
        <v>1</v>
      </c>
      <c r="P158">
        <v>1</v>
      </c>
      <c r="Q158">
        <v>2</v>
      </c>
      <c r="R158">
        <v>2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3</v>
      </c>
      <c r="AB158">
        <v>1</v>
      </c>
      <c r="AC158">
        <v>3</v>
      </c>
      <c r="AD158">
        <v>5</v>
      </c>
      <c r="AE158">
        <v>2</v>
      </c>
      <c r="AF158">
        <v>1</v>
      </c>
      <c r="AG158">
        <v>1</v>
      </c>
      <c r="AH158">
        <v>1</v>
      </c>
      <c r="AI158">
        <v>0</v>
      </c>
      <c r="AJ158">
        <v>1</v>
      </c>
      <c r="AK158">
        <v>1</v>
      </c>
      <c r="AL158">
        <v>2</v>
      </c>
      <c r="AM158">
        <v>3</v>
      </c>
      <c r="AN158">
        <v>1</v>
      </c>
      <c r="AO158">
        <v>1</v>
      </c>
      <c r="AP158">
        <v>2</v>
      </c>
      <c r="AQ158">
        <v>3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0</v>
      </c>
    </row>
    <row r="159" spans="2:57" x14ac:dyDescent="0.3">
      <c r="B159">
        <v>156</v>
      </c>
      <c r="C159" s="4" t="s">
        <v>57</v>
      </c>
      <c r="D159" s="4" t="s">
        <v>124</v>
      </c>
      <c r="E159">
        <v>2021</v>
      </c>
      <c r="F159">
        <v>0</v>
      </c>
      <c r="G159">
        <v>0</v>
      </c>
      <c r="H159">
        <v>0</v>
      </c>
      <c r="I159">
        <v>1</v>
      </c>
      <c r="J159">
        <v>2</v>
      </c>
      <c r="K159">
        <v>1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3</v>
      </c>
      <c r="AA159">
        <v>1</v>
      </c>
      <c r="AB159">
        <v>3</v>
      </c>
      <c r="AC159">
        <v>1</v>
      </c>
      <c r="AD159">
        <v>1</v>
      </c>
      <c r="AE159">
        <v>2</v>
      </c>
      <c r="AF159">
        <v>2</v>
      </c>
      <c r="AG159">
        <v>1</v>
      </c>
      <c r="AH159">
        <v>2</v>
      </c>
      <c r="AI159">
        <v>2</v>
      </c>
      <c r="AJ159">
        <v>1</v>
      </c>
      <c r="AK159">
        <v>2</v>
      </c>
      <c r="AL159">
        <v>1</v>
      </c>
      <c r="AM159">
        <v>2</v>
      </c>
      <c r="AN159">
        <v>2</v>
      </c>
      <c r="AO159">
        <v>2</v>
      </c>
      <c r="AP159">
        <v>1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</row>
    <row r="160" spans="2:57" x14ac:dyDescent="0.3">
      <c r="B160">
        <v>157</v>
      </c>
      <c r="C160" s="4" t="s">
        <v>57</v>
      </c>
      <c r="D160" s="4" t="s">
        <v>122</v>
      </c>
      <c r="E160">
        <v>2020</v>
      </c>
      <c r="F160">
        <v>3</v>
      </c>
      <c r="G160">
        <v>4</v>
      </c>
      <c r="H160">
        <v>5</v>
      </c>
      <c r="I160">
        <v>9</v>
      </c>
      <c r="J160">
        <v>10</v>
      </c>
      <c r="K160">
        <v>14</v>
      </c>
      <c r="L160">
        <v>13</v>
      </c>
      <c r="M160">
        <v>12</v>
      </c>
      <c r="N160">
        <v>13</v>
      </c>
      <c r="O160">
        <v>9</v>
      </c>
      <c r="P160">
        <v>10</v>
      </c>
      <c r="Q160">
        <v>9</v>
      </c>
      <c r="R160">
        <v>8</v>
      </c>
      <c r="S160">
        <v>7</v>
      </c>
      <c r="T160">
        <v>7</v>
      </c>
      <c r="U160">
        <v>9</v>
      </c>
      <c r="V160">
        <v>6</v>
      </c>
      <c r="W160">
        <v>8</v>
      </c>
      <c r="X160">
        <v>5</v>
      </c>
      <c r="Y160">
        <v>5</v>
      </c>
      <c r="Z160">
        <v>7</v>
      </c>
      <c r="AA160">
        <v>9</v>
      </c>
      <c r="AB160">
        <v>9</v>
      </c>
      <c r="AC160">
        <v>8</v>
      </c>
      <c r="AD160">
        <v>5</v>
      </c>
      <c r="AE160">
        <v>6</v>
      </c>
      <c r="AF160">
        <v>6</v>
      </c>
      <c r="AG160">
        <v>14</v>
      </c>
      <c r="AH160">
        <v>11</v>
      </c>
      <c r="AI160">
        <v>11</v>
      </c>
      <c r="AJ160">
        <v>7</v>
      </c>
      <c r="AK160">
        <v>7</v>
      </c>
      <c r="AL160">
        <v>8</v>
      </c>
      <c r="AM160">
        <v>9</v>
      </c>
      <c r="AN160">
        <v>8</v>
      </c>
      <c r="AO160">
        <v>7</v>
      </c>
      <c r="AP160">
        <v>3</v>
      </c>
      <c r="AQ160">
        <v>7</v>
      </c>
      <c r="AR160">
        <v>6</v>
      </c>
      <c r="AS160">
        <v>1</v>
      </c>
      <c r="AT160">
        <v>0</v>
      </c>
      <c r="AU160">
        <v>1</v>
      </c>
      <c r="AV160">
        <v>2</v>
      </c>
      <c r="AW160">
        <v>1</v>
      </c>
      <c r="AX160">
        <v>1</v>
      </c>
      <c r="AY160">
        <v>2</v>
      </c>
      <c r="AZ160">
        <v>3</v>
      </c>
      <c r="BA160">
        <v>4</v>
      </c>
      <c r="BB160">
        <v>4</v>
      </c>
      <c r="BC160">
        <v>2</v>
      </c>
      <c r="BD160">
        <v>2</v>
      </c>
      <c r="BE160">
        <v>1</v>
      </c>
    </row>
    <row r="161" spans="2:57" x14ac:dyDescent="0.3">
      <c r="B161">
        <v>158</v>
      </c>
      <c r="C161" s="4" t="s">
        <v>57</v>
      </c>
      <c r="D161" s="4" t="s">
        <v>122</v>
      </c>
      <c r="E161">
        <v>2021</v>
      </c>
      <c r="F161">
        <v>3</v>
      </c>
      <c r="G161">
        <v>1</v>
      </c>
      <c r="H161">
        <v>1</v>
      </c>
      <c r="I161">
        <v>1</v>
      </c>
      <c r="J161">
        <v>0</v>
      </c>
      <c r="K161">
        <v>5</v>
      </c>
      <c r="L161">
        <v>11</v>
      </c>
      <c r="M161">
        <v>15</v>
      </c>
      <c r="N161">
        <v>31</v>
      </c>
      <c r="O161">
        <v>15</v>
      </c>
      <c r="P161">
        <v>12</v>
      </c>
      <c r="Q161">
        <v>7</v>
      </c>
      <c r="R161">
        <v>3</v>
      </c>
      <c r="S161">
        <v>5</v>
      </c>
      <c r="T161">
        <v>3</v>
      </c>
      <c r="U161">
        <v>4</v>
      </c>
      <c r="V161">
        <v>8</v>
      </c>
      <c r="W161">
        <v>6</v>
      </c>
      <c r="X161">
        <v>9</v>
      </c>
      <c r="Y161">
        <v>5</v>
      </c>
      <c r="Z161">
        <v>9</v>
      </c>
      <c r="AA161">
        <v>9</v>
      </c>
      <c r="AB161">
        <v>11</v>
      </c>
      <c r="AC161">
        <v>10</v>
      </c>
      <c r="AD161">
        <v>10</v>
      </c>
      <c r="AE161">
        <v>10</v>
      </c>
      <c r="AF161">
        <v>10</v>
      </c>
      <c r="AG161">
        <v>13</v>
      </c>
      <c r="AH161">
        <v>14</v>
      </c>
      <c r="AI161">
        <v>10</v>
      </c>
      <c r="AJ161">
        <v>10</v>
      </c>
      <c r="AK161">
        <v>6</v>
      </c>
      <c r="AL161">
        <v>6</v>
      </c>
      <c r="AM161">
        <v>6</v>
      </c>
      <c r="AN161">
        <v>8</v>
      </c>
      <c r="AO161">
        <v>7</v>
      </c>
      <c r="AP161">
        <v>3</v>
      </c>
      <c r="AQ161">
        <v>7</v>
      </c>
      <c r="AR161">
        <v>4</v>
      </c>
      <c r="AS161">
        <v>3</v>
      </c>
      <c r="AT161">
        <v>3</v>
      </c>
      <c r="AU161">
        <v>2</v>
      </c>
      <c r="AV161">
        <v>5</v>
      </c>
      <c r="AW161">
        <v>4</v>
      </c>
      <c r="AX161">
        <v>5</v>
      </c>
      <c r="AY161">
        <v>5</v>
      </c>
      <c r="AZ161">
        <v>4</v>
      </c>
      <c r="BA161">
        <v>2</v>
      </c>
      <c r="BB161">
        <v>4</v>
      </c>
      <c r="BC161">
        <v>5</v>
      </c>
      <c r="BD161">
        <v>2</v>
      </c>
      <c r="BE161">
        <v>1</v>
      </c>
    </row>
    <row r="162" spans="2:57" x14ac:dyDescent="0.3">
      <c r="B162">
        <v>159</v>
      </c>
      <c r="C162" s="4" t="s">
        <v>57</v>
      </c>
      <c r="D162" s="4" t="s">
        <v>125</v>
      </c>
      <c r="E162">
        <v>2020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2</v>
      </c>
      <c r="AH162">
        <v>3</v>
      </c>
      <c r="AI162">
        <v>0</v>
      </c>
      <c r="AJ162">
        <v>0</v>
      </c>
      <c r="AK162">
        <v>0</v>
      </c>
      <c r="AL162">
        <v>1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</row>
    <row r="163" spans="2:57" x14ac:dyDescent="0.3">
      <c r="B163">
        <v>160</v>
      </c>
      <c r="C163" s="4" t="s">
        <v>57</v>
      </c>
      <c r="D163" s="4" t="s">
        <v>125</v>
      </c>
      <c r="E163">
        <v>2021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CB62F-6ACF-4928-B177-3376D49F2ABF}">
  <sheetPr>
    <tabColor theme="1"/>
  </sheetPr>
  <dimension ref="B2:AE159"/>
  <sheetViews>
    <sheetView tabSelected="1" zoomScale="125" workbookViewId="0">
      <selection activeCell="P3" sqref="P3:AE11"/>
    </sheetView>
  </sheetViews>
  <sheetFormatPr defaultColWidth="8.77734375" defaultRowHeight="14.4" x14ac:dyDescent="0.3"/>
  <cols>
    <col min="2" max="2" width="16.44140625" bestFit="1" customWidth="1"/>
    <col min="3" max="3" width="16.21875" customWidth="1"/>
    <col min="4" max="4" width="9.44140625" bestFit="1" customWidth="1"/>
    <col min="5" max="5" width="13.33203125" bestFit="1" customWidth="1"/>
    <col min="6" max="6" width="13.33203125" customWidth="1"/>
    <col min="8" max="9" width="10.44140625" customWidth="1"/>
    <col min="10" max="10" width="12.6640625" customWidth="1"/>
    <col min="11" max="11" width="14" customWidth="1"/>
    <col min="12" max="12" width="12.21875" customWidth="1"/>
    <col min="13" max="13" width="7.77734375" customWidth="1"/>
    <col min="16" max="16" width="14.21875" bestFit="1" customWidth="1"/>
    <col min="17" max="17" width="18.44140625" customWidth="1"/>
    <col min="19" max="19" width="23.6640625" bestFit="1" customWidth="1"/>
    <col min="20" max="20" width="15.33203125" customWidth="1"/>
    <col min="21" max="21" width="22.6640625" customWidth="1"/>
    <col min="22" max="23" width="20.21875" bestFit="1" customWidth="1"/>
    <col min="24" max="31" width="9.44140625" customWidth="1"/>
  </cols>
  <sheetData>
    <row r="2" spans="2:31" ht="15.6" x14ac:dyDescent="0.3">
      <c r="J2" s="6" t="str">
        <f>TEXT(J4, "DDDD")</f>
        <v>Sunday</v>
      </c>
      <c r="X2" s="7" t="s">
        <v>128</v>
      </c>
      <c r="Y2" s="7"/>
      <c r="Z2" s="7"/>
      <c r="AA2" s="7"/>
      <c r="AB2" s="7"/>
      <c r="AC2" s="7"/>
      <c r="AD2" s="7"/>
      <c r="AE2" s="7"/>
    </row>
    <row r="3" spans="2:31" x14ac:dyDescent="0.3">
      <c r="B3" t="s">
        <v>0</v>
      </c>
      <c r="C3" t="s">
        <v>1</v>
      </c>
      <c r="D3" t="s">
        <v>2</v>
      </c>
      <c r="E3" t="s">
        <v>62</v>
      </c>
      <c r="F3" t="s">
        <v>127</v>
      </c>
      <c r="H3" t="s">
        <v>3</v>
      </c>
      <c r="I3" t="s">
        <v>4</v>
      </c>
      <c r="J3" t="s">
        <v>61</v>
      </c>
      <c r="K3" t="s">
        <v>5</v>
      </c>
      <c r="L3" t="s">
        <v>6</v>
      </c>
      <c r="M3" t="s">
        <v>63</v>
      </c>
      <c r="P3" t="s">
        <v>7</v>
      </c>
      <c r="Q3" t="s">
        <v>8</v>
      </c>
      <c r="R3" t="s">
        <v>9</v>
      </c>
      <c r="S3" t="s">
        <v>10</v>
      </c>
      <c r="T3" t="s">
        <v>11</v>
      </c>
      <c r="U3" t="s">
        <v>12</v>
      </c>
      <c r="V3" t="s">
        <v>133</v>
      </c>
      <c r="W3" t="s">
        <v>134</v>
      </c>
      <c r="X3" t="s">
        <v>13</v>
      </c>
      <c r="Y3" t="s">
        <v>14</v>
      </c>
      <c r="Z3" t="s">
        <v>15</v>
      </c>
      <c r="AA3" t="s">
        <v>16</v>
      </c>
      <c r="AB3" t="s">
        <v>129</v>
      </c>
      <c r="AC3" t="s">
        <v>130</v>
      </c>
      <c r="AD3" t="s">
        <v>131</v>
      </c>
      <c r="AE3" t="s">
        <v>132</v>
      </c>
    </row>
    <row r="4" spans="2:31" x14ac:dyDescent="0.3">
      <c r="B4" t="s">
        <v>17</v>
      </c>
      <c r="C4" t="s">
        <v>18</v>
      </c>
      <c r="D4" t="s">
        <v>19</v>
      </c>
      <c r="E4" t="s">
        <v>121</v>
      </c>
      <c r="F4" t="b">
        <f>ISNUMBER(MATCH(Table9[[#This Row],[EmpID]], capstone_productSales[EMP_ID], 0))</f>
        <v>1</v>
      </c>
      <c r="H4" cm="1">
        <f t="array" aca="1" ref="H4" ca="1">H4:H480</f>
        <v>0</v>
      </c>
      <c r="I4">
        <v>1</v>
      </c>
      <c r="J4" s="2">
        <v>43464</v>
      </c>
      <c r="K4">
        <v>1</v>
      </c>
      <c r="L4">
        <v>2019</v>
      </c>
      <c r="M4" s="3">
        <f>ROUNDUP(Table10[[#This Row],[Week1+]]/13, 0)</f>
        <v>1</v>
      </c>
      <c r="P4" t="s">
        <v>20</v>
      </c>
      <c r="Q4" t="s">
        <v>21</v>
      </c>
      <c r="R4" t="s">
        <v>22</v>
      </c>
      <c r="S4" s="1" t="str">
        <f>HYPERLINK(Table11[[#This Row],[URL]], Table11[[#This Row],[PROD_NAME]])</f>
        <v>ZT2000 Zero Turn Mower</v>
      </c>
      <c r="T4" t="s">
        <v>23</v>
      </c>
      <c r="U4" t="s">
        <v>24</v>
      </c>
      <c r="V4">
        <v>372</v>
      </c>
      <c r="W4">
        <v>450</v>
      </c>
      <c r="X4">
        <v>4575</v>
      </c>
      <c r="Y4">
        <v>4575</v>
      </c>
      <c r="Z4">
        <v>4575</v>
      </c>
      <c r="AA4">
        <v>4669</v>
      </c>
      <c r="AB4">
        <v>4949</v>
      </c>
      <c r="AC4">
        <v>4949</v>
      </c>
      <c r="AD4">
        <v>4949</v>
      </c>
      <c r="AE4">
        <v>5100</v>
      </c>
    </row>
    <row r="5" spans="2:31" x14ac:dyDescent="0.3">
      <c r="B5" t="s">
        <v>25</v>
      </c>
      <c r="C5" t="s">
        <v>26</v>
      </c>
      <c r="D5" t="s">
        <v>19</v>
      </c>
      <c r="E5" t="s">
        <v>124</v>
      </c>
      <c r="F5" t="b">
        <f>ISNUMBER(MATCH(Table9[[#This Row],[EmpID]], capstone_productSales[EMP_ID], 0))</f>
        <v>1</v>
      </c>
      <c r="H5">
        <v>1</v>
      </c>
      <c r="I5">
        <v>2</v>
      </c>
      <c r="J5" s="2">
        <v>43471</v>
      </c>
      <c r="K5">
        <v>1</v>
      </c>
      <c r="L5">
        <v>2019</v>
      </c>
      <c r="M5" s="3">
        <f>ROUNDUP(Table10[[#This Row],[Week1+]]/13, 0)</f>
        <v>1</v>
      </c>
      <c r="P5" t="s">
        <v>27</v>
      </c>
      <c r="Q5" t="s">
        <v>28</v>
      </c>
      <c r="R5" t="s">
        <v>29</v>
      </c>
      <c r="S5" s="1" t="str">
        <f>HYPERLINK(Table11[[#This Row],[URL]], Table11[[#This Row],[PROD_NAME]])</f>
        <v xml:space="preserve">UV34 Gas </v>
      </c>
      <c r="T5" t="s">
        <v>23</v>
      </c>
      <c r="U5" t="s">
        <v>30</v>
      </c>
      <c r="V5">
        <v>843</v>
      </c>
      <c r="W5">
        <v>989</v>
      </c>
      <c r="X5">
        <v>13995</v>
      </c>
      <c r="Y5">
        <v>13995</v>
      </c>
      <c r="Z5">
        <v>13995</v>
      </c>
      <c r="AA5">
        <v>14550</v>
      </c>
      <c r="AB5">
        <v>16525</v>
      </c>
      <c r="AC5">
        <v>16525</v>
      </c>
      <c r="AD5">
        <v>16525</v>
      </c>
      <c r="AE5">
        <v>17010</v>
      </c>
    </row>
    <row r="6" spans="2:31" x14ac:dyDescent="0.3">
      <c r="B6" t="s">
        <v>31</v>
      </c>
      <c r="C6" t="s">
        <v>32</v>
      </c>
      <c r="D6" t="s">
        <v>19</v>
      </c>
      <c r="E6" t="s">
        <v>123</v>
      </c>
      <c r="F6" t="b">
        <f>ISNUMBER(MATCH(Table9[[#This Row],[EmpID]], capstone_productSales[EMP_ID], 0))</f>
        <v>1</v>
      </c>
      <c r="H6">
        <v>2</v>
      </c>
      <c r="I6">
        <v>3</v>
      </c>
      <c r="J6" s="2">
        <v>43478</v>
      </c>
      <c r="K6">
        <v>1</v>
      </c>
      <c r="L6">
        <v>2019</v>
      </c>
      <c r="M6" s="3">
        <f>ROUNDUP(Table10[[#This Row],[Week1+]]/13, 0)</f>
        <v>1</v>
      </c>
      <c r="P6" t="s">
        <v>33</v>
      </c>
      <c r="Q6" t="s">
        <v>34</v>
      </c>
      <c r="R6" t="s">
        <v>35</v>
      </c>
      <c r="S6" s="1" t="str">
        <f>HYPERLINK(Table11[[#This Row],[URL]], Table11[[#This Row],[PROD_NAME]])</f>
        <v>CT1021 Sub-Compact Tractor</v>
      </c>
      <c r="T6" t="s">
        <v>23</v>
      </c>
      <c r="U6" t="s">
        <v>36</v>
      </c>
      <c r="V6">
        <v>843</v>
      </c>
      <c r="W6">
        <v>989</v>
      </c>
      <c r="X6">
        <v>11385</v>
      </c>
      <c r="Y6">
        <v>11385</v>
      </c>
      <c r="Z6">
        <v>11385</v>
      </c>
      <c r="AA6">
        <v>11999</v>
      </c>
      <c r="AB6">
        <v>12220</v>
      </c>
      <c r="AC6">
        <v>12220</v>
      </c>
      <c r="AD6">
        <v>12220</v>
      </c>
      <c r="AE6">
        <v>12999</v>
      </c>
    </row>
    <row r="7" spans="2:31" x14ac:dyDescent="0.3">
      <c r="B7" t="s">
        <v>37</v>
      </c>
      <c r="C7" t="s">
        <v>38</v>
      </c>
      <c r="D7" t="s">
        <v>39</v>
      </c>
      <c r="E7" t="s">
        <v>122</v>
      </c>
      <c r="F7" t="b">
        <f>ISNUMBER(MATCH(Table9[[#This Row],[EmpID]], capstone_productSales[EMP_ID], 0))</f>
        <v>1</v>
      </c>
      <c r="H7">
        <v>3</v>
      </c>
      <c r="I7">
        <v>4</v>
      </c>
      <c r="J7" s="2">
        <v>43485</v>
      </c>
      <c r="K7">
        <v>1</v>
      </c>
      <c r="L7">
        <v>2019</v>
      </c>
      <c r="M7" s="3">
        <f>ROUNDUP(Table10[[#This Row],[Week1+]]/13, 0)</f>
        <v>1</v>
      </c>
      <c r="P7" t="s">
        <v>40</v>
      </c>
      <c r="Q7" t="s">
        <v>41</v>
      </c>
      <c r="R7" t="s">
        <v>42</v>
      </c>
      <c r="S7" s="1" t="str">
        <f>HYPERLINK(Table11[[#This Row],[URL]], Table11[[#This Row],[PROD_NAME]])</f>
        <v>S70 Skid Steer Loader</v>
      </c>
      <c r="T7" t="s">
        <v>23</v>
      </c>
      <c r="U7" t="s">
        <v>43</v>
      </c>
      <c r="V7">
        <v>1027</v>
      </c>
      <c r="W7">
        <v>1100</v>
      </c>
      <c r="X7">
        <v>22987</v>
      </c>
      <c r="Y7">
        <v>22987</v>
      </c>
      <c r="Z7">
        <v>22987</v>
      </c>
      <c r="AA7">
        <v>23505</v>
      </c>
      <c r="AB7">
        <v>26070</v>
      </c>
      <c r="AC7">
        <v>26070</v>
      </c>
      <c r="AD7">
        <v>26070</v>
      </c>
      <c r="AE7">
        <v>26070</v>
      </c>
    </row>
    <row r="8" spans="2:31" x14ac:dyDescent="0.3">
      <c r="B8" t="s">
        <v>44</v>
      </c>
      <c r="C8" t="s">
        <v>18</v>
      </c>
      <c r="D8" t="s">
        <v>39</v>
      </c>
      <c r="E8" t="s">
        <v>125</v>
      </c>
      <c r="F8" t="b">
        <f>ISNUMBER(MATCH(Table9[[#This Row],[EmpID]], capstone_productSales[EMP_ID], 0))</f>
        <v>1</v>
      </c>
      <c r="H8">
        <v>4</v>
      </c>
      <c r="I8">
        <v>5</v>
      </c>
      <c r="J8" s="2">
        <v>43492</v>
      </c>
      <c r="K8">
        <v>2</v>
      </c>
      <c r="L8">
        <v>2019</v>
      </c>
      <c r="M8" s="3">
        <f>ROUNDUP(Table10[[#This Row],[Week1+]]/13, 0)</f>
        <v>1</v>
      </c>
      <c r="P8" t="s">
        <v>45</v>
      </c>
      <c r="Q8" t="s">
        <v>46</v>
      </c>
      <c r="R8" t="s">
        <v>47</v>
      </c>
      <c r="S8" s="1" t="str">
        <f>HYPERLINK(Table11[[#This Row],[URL]], Table11[[#This Row],[PROD_NAME]])</f>
        <v>CUV82</v>
      </c>
      <c r="T8" t="s">
        <v>48</v>
      </c>
      <c r="U8" t="s">
        <v>49</v>
      </c>
      <c r="V8">
        <v>843</v>
      </c>
      <c r="W8">
        <v>989</v>
      </c>
      <c r="X8">
        <v>14786</v>
      </c>
      <c r="Y8">
        <v>14786</v>
      </c>
      <c r="Z8">
        <v>14786</v>
      </c>
      <c r="AA8">
        <v>14786</v>
      </c>
      <c r="AB8">
        <v>16989</v>
      </c>
      <c r="AC8">
        <v>16989</v>
      </c>
      <c r="AD8">
        <v>16989</v>
      </c>
      <c r="AE8">
        <v>16989</v>
      </c>
    </row>
    <row r="9" spans="2:31" x14ac:dyDescent="0.3">
      <c r="H9">
        <v>5</v>
      </c>
      <c r="I9">
        <v>6</v>
      </c>
      <c r="J9" s="2">
        <v>43499</v>
      </c>
      <c r="K9">
        <v>2</v>
      </c>
      <c r="L9">
        <v>2019</v>
      </c>
      <c r="M9" s="3">
        <f>ROUNDUP(Table10[[#This Row],[Week1+]]/13, 0)</f>
        <v>1</v>
      </c>
      <c r="P9" t="s">
        <v>50</v>
      </c>
      <c r="Q9" t="s">
        <v>51</v>
      </c>
      <c r="R9" t="s">
        <v>52</v>
      </c>
      <c r="S9" s="1" t="str">
        <f>HYPERLINK(Table11[[#This Row],[URL]], Table11[[#This Row],[PROD_NAME]])</f>
        <v>Gator XUV 590M</v>
      </c>
      <c r="T9" t="s">
        <v>53</v>
      </c>
      <c r="U9" t="s">
        <v>54</v>
      </c>
      <c r="V9">
        <v>843</v>
      </c>
      <c r="W9">
        <v>989</v>
      </c>
      <c r="X9">
        <v>12449</v>
      </c>
      <c r="Y9">
        <v>12449</v>
      </c>
      <c r="Z9">
        <v>12449</v>
      </c>
      <c r="AA9">
        <v>12449</v>
      </c>
      <c r="AB9">
        <v>14550</v>
      </c>
      <c r="AC9">
        <v>14550</v>
      </c>
      <c r="AD9">
        <v>14550</v>
      </c>
      <c r="AE9">
        <v>14550</v>
      </c>
    </row>
    <row r="10" spans="2:31" x14ac:dyDescent="0.3">
      <c r="H10">
        <v>6</v>
      </c>
      <c r="I10">
        <v>7</v>
      </c>
      <c r="J10" s="2">
        <v>43506</v>
      </c>
      <c r="K10">
        <v>2</v>
      </c>
      <c r="L10">
        <v>2019</v>
      </c>
      <c r="M10" s="3">
        <f>ROUNDUP(Table10[[#This Row],[Week1+]]/13, 0)</f>
        <v>1</v>
      </c>
      <c r="P10" t="s">
        <v>55</v>
      </c>
      <c r="Q10" t="s">
        <v>56</v>
      </c>
      <c r="R10" t="s">
        <v>52</v>
      </c>
      <c r="S10" s="1" t="str">
        <f>HYPERLINK(Table11[[#This Row],[URL]], Table11[[#This Row],[PROD_NAME]])</f>
        <v>Z930M Ztrack</v>
      </c>
      <c r="T10" t="s">
        <v>53</v>
      </c>
      <c r="U10" t="s">
        <v>57</v>
      </c>
      <c r="V10">
        <v>843</v>
      </c>
      <c r="W10">
        <v>989</v>
      </c>
      <c r="X10">
        <v>11589</v>
      </c>
      <c r="Y10">
        <v>11589</v>
      </c>
      <c r="Z10">
        <v>11589</v>
      </c>
      <c r="AA10">
        <v>11589</v>
      </c>
      <c r="AB10">
        <v>12020</v>
      </c>
      <c r="AC10">
        <v>12020</v>
      </c>
      <c r="AD10">
        <v>12020</v>
      </c>
      <c r="AE10">
        <v>12020</v>
      </c>
    </row>
    <row r="11" spans="2:31" x14ac:dyDescent="0.3">
      <c r="B11" t="s">
        <v>196</v>
      </c>
      <c r="C11" t="s">
        <v>197</v>
      </c>
      <c r="H11">
        <v>7</v>
      </c>
      <c r="I11">
        <v>8</v>
      </c>
      <c r="J11" s="2">
        <v>43513</v>
      </c>
      <c r="K11">
        <v>2</v>
      </c>
      <c r="L11">
        <v>2019</v>
      </c>
      <c r="M11" s="3">
        <f>ROUNDUP(Table10[[#This Row],[Week1+]]/13, 0)</f>
        <v>1</v>
      </c>
      <c r="P11" t="s">
        <v>58</v>
      </c>
      <c r="Q11" t="s">
        <v>59</v>
      </c>
      <c r="R11" t="s">
        <v>52</v>
      </c>
      <c r="S11" s="1" t="str">
        <f>HYPERLINK(Table11[[#This Row],[URL]], Table11[[#This Row],[PROD_NAME]])</f>
        <v>1025R Sub-Compact Tractor</v>
      </c>
      <c r="T11" t="s">
        <v>53</v>
      </c>
      <c r="U11" t="s">
        <v>60</v>
      </c>
      <c r="V11">
        <v>978</v>
      </c>
      <c r="W11">
        <v>1010</v>
      </c>
      <c r="X11">
        <v>14999</v>
      </c>
      <c r="Y11">
        <v>14999</v>
      </c>
      <c r="Z11">
        <v>14999</v>
      </c>
      <c r="AA11">
        <v>15666</v>
      </c>
      <c r="AB11">
        <v>17066</v>
      </c>
      <c r="AC11">
        <v>17066</v>
      </c>
      <c r="AD11">
        <v>17066</v>
      </c>
      <c r="AE11">
        <v>18000</v>
      </c>
    </row>
    <row r="12" spans="2:31" x14ac:dyDescent="0.3">
      <c r="B12" cm="1">
        <f t="array" aca="1" ref="B12" ca="1">B12:B488</f>
        <v>0</v>
      </c>
      <c r="C12">
        <v>1</v>
      </c>
      <c r="H12">
        <v>8</v>
      </c>
      <c r="I12">
        <v>9</v>
      </c>
      <c r="J12" s="2">
        <v>43520</v>
      </c>
      <c r="K12">
        <v>3</v>
      </c>
      <c r="L12">
        <v>2019</v>
      </c>
      <c r="M12" s="3">
        <f>ROUNDUP(Table10[[#This Row],[Week1+]]/13, 0)</f>
        <v>1</v>
      </c>
    </row>
    <row r="13" spans="2:31" x14ac:dyDescent="0.3">
      <c r="B13" s="9">
        <v>1</v>
      </c>
      <c r="C13">
        <v>1</v>
      </c>
      <c r="H13">
        <v>9</v>
      </c>
      <c r="I13">
        <v>10</v>
      </c>
      <c r="J13" s="2">
        <v>43527</v>
      </c>
      <c r="K13">
        <v>3</v>
      </c>
      <c r="L13">
        <v>2019</v>
      </c>
      <c r="M13" s="3">
        <f>ROUNDUP(Table10[[#This Row],[Week1+]]/13, 0)</f>
        <v>1</v>
      </c>
    </row>
    <row r="14" spans="2:31" x14ac:dyDescent="0.3">
      <c r="B14" s="8">
        <v>2</v>
      </c>
      <c r="C14">
        <v>1</v>
      </c>
      <c r="H14">
        <v>10</v>
      </c>
      <c r="I14">
        <v>11</v>
      </c>
      <c r="J14" s="2">
        <v>43534</v>
      </c>
      <c r="K14">
        <v>3</v>
      </c>
      <c r="L14">
        <v>2019</v>
      </c>
      <c r="M14" s="3">
        <f>ROUNDUP(Table10[[#This Row],[Week1+]]/13, 0)</f>
        <v>1</v>
      </c>
    </row>
    <row r="15" spans="2:31" x14ac:dyDescent="0.3">
      <c r="B15" s="9">
        <v>3</v>
      </c>
      <c r="C15">
        <v>1</v>
      </c>
      <c r="H15">
        <v>11</v>
      </c>
      <c r="I15">
        <v>12</v>
      </c>
      <c r="J15" s="2">
        <v>43541</v>
      </c>
      <c r="K15">
        <v>3</v>
      </c>
      <c r="L15">
        <v>2019</v>
      </c>
      <c r="M15" s="3">
        <f>ROUNDUP(Table10[[#This Row],[Week1+]]/13, 0)</f>
        <v>1</v>
      </c>
    </row>
    <row r="16" spans="2:31" x14ac:dyDescent="0.3">
      <c r="B16" s="8">
        <v>4</v>
      </c>
      <c r="C16">
        <v>1</v>
      </c>
      <c r="H16">
        <v>12</v>
      </c>
      <c r="I16">
        <v>13</v>
      </c>
      <c r="J16" s="2">
        <v>43548</v>
      </c>
      <c r="K16">
        <v>4</v>
      </c>
      <c r="L16">
        <v>2019</v>
      </c>
      <c r="M16" s="3">
        <f>ROUNDUP(Table10[[#This Row],[Week1+]]/13, 0)</f>
        <v>1</v>
      </c>
    </row>
    <row r="17" spans="2:13" x14ac:dyDescent="0.3">
      <c r="B17" s="9">
        <v>5</v>
      </c>
      <c r="C17">
        <v>1</v>
      </c>
      <c r="H17">
        <v>13</v>
      </c>
      <c r="I17">
        <v>14</v>
      </c>
      <c r="J17" s="2">
        <v>43555</v>
      </c>
      <c r="K17">
        <v>4</v>
      </c>
      <c r="L17">
        <v>2019</v>
      </c>
      <c r="M17" s="3">
        <f>ROUNDUP(Table10[[#This Row],[Week1+]]/13, 0)</f>
        <v>2</v>
      </c>
    </row>
    <row r="18" spans="2:13" x14ac:dyDescent="0.3">
      <c r="B18" s="8">
        <v>6</v>
      </c>
      <c r="C18">
        <v>1</v>
      </c>
      <c r="H18">
        <v>14</v>
      </c>
      <c r="I18">
        <v>15</v>
      </c>
      <c r="J18" s="2">
        <v>43562</v>
      </c>
      <c r="K18">
        <v>4</v>
      </c>
      <c r="L18">
        <v>2019</v>
      </c>
      <c r="M18" s="3">
        <f>ROUNDUP(Table10[[#This Row],[Week1+]]/13, 0)</f>
        <v>2</v>
      </c>
    </row>
    <row r="19" spans="2:13" x14ac:dyDescent="0.3">
      <c r="B19" s="9">
        <v>7</v>
      </c>
      <c r="C19">
        <v>1</v>
      </c>
      <c r="H19">
        <v>15</v>
      </c>
      <c r="I19">
        <v>16</v>
      </c>
      <c r="J19" s="2">
        <v>43569</v>
      </c>
      <c r="K19">
        <v>4</v>
      </c>
      <c r="L19">
        <v>2019</v>
      </c>
      <c r="M19" s="3">
        <f>ROUNDUP(Table10[[#This Row],[Week1+]]/13, 0)</f>
        <v>2</v>
      </c>
    </row>
    <row r="20" spans="2:13" x14ac:dyDescent="0.3">
      <c r="B20" s="8">
        <v>8</v>
      </c>
      <c r="C20">
        <v>1</v>
      </c>
      <c r="H20">
        <v>16</v>
      </c>
      <c r="I20">
        <v>17</v>
      </c>
      <c r="J20" s="2">
        <v>43576</v>
      </c>
      <c r="K20">
        <v>5</v>
      </c>
      <c r="L20">
        <v>2019</v>
      </c>
      <c r="M20" s="3">
        <f>ROUNDUP(Table10[[#This Row],[Week1+]]/13, 0)</f>
        <v>2</v>
      </c>
    </row>
    <row r="21" spans="2:13" x14ac:dyDescent="0.3">
      <c r="B21" s="9">
        <v>9</v>
      </c>
      <c r="C21">
        <v>1</v>
      </c>
      <c r="H21">
        <v>17</v>
      </c>
      <c r="I21">
        <v>18</v>
      </c>
      <c r="J21" s="2">
        <v>43583</v>
      </c>
      <c r="K21">
        <v>5</v>
      </c>
      <c r="L21">
        <v>2019</v>
      </c>
      <c r="M21" s="3">
        <f>ROUNDUP(Table10[[#This Row],[Week1+]]/13, 0)</f>
        <v>2</v>
      </c>
    </row>
    <row r="22" spans="2:13" x14ac:dyDescent="0.3">
      <c r="B22" s="8">
        <v>10</v>
      </c>
      <c r="C22">
        <v>1</v>
      </c>
      <c r="H22">
        <v>18</v>
      </c>
      <c r="I22">
        <v>19</v>
      </c>
      <c r="J22" s="2">
        <v>43590</v>
      </c>
      <c r="K22">
        <v>5</v>
      </c>
      <c r="L22">
        <v>2019</v>
      </c>
      <c r="M22" s="3">
        <f>ROUNDUP(Table10[[#This Row],[Week1+]]/13, 0)</f>
        <v>2</v>
      </c>
    </row>
    <row r="23" spans="2:13" x14ac:dyDescent="0.3">
      <c r="B23" s="9">
        <v>11</v>
      </c>
      <c r="C23">
        <v>1</v>
      </c>
      <c r="H23">
        <v>19</v>
      </c>
      <c r="I23">
        <v>20</v>
      </c>
      <c r="J23" s="2">
        <v>43597</v>
      </c>
      <c r="K23">
        <v>5</v>
      </c>
      <c r="L23">
        <v>2019</v>
      </c>
      <c r="M23" s="3">
        <f>ROUNDUP(Table10[[#This Row],[Week1+]]/13, 0)</f>
        <v>2</v>
      </c>
    </row>
    <row r="24" spans="2:13" x14ac:dyDescent="0.3">
      <c r="B24" s="8">
        <v>12</v>
      </c>
      <c r="C24">
        <v>1</v>
      </c>
      <c r="H24">
        <v>20</v>
      </c>
      <c r="I24">
        <v>21</v>
      </c>
      <c r="J24" s="2">
        <v>43604</v>
      </c>
      <c r="K24">
        <v>6</v>
      </c>
      <c r="L24">
        <v>2019</v>
      </c>
      <c r="M24" s="3">
        <f>ROUNDUP(Table10[[#This Row],[Week1+]]/13, 0)</f>
        <v>2</v>
      </c>
    </row>
    <row r="25" spans="2:13" x14ac:dyDescent="0.3">
      <c r="B25" s="9">
        <v>13</v>
      </c>
      <c r="C25">
        <v>2</v>
      </c>
      <c r="H25">
        <v>21</v>
      </c>
      <c r="I25">
        <v>22</v>
      </c>
      <c r="J25" s="2">
        <v>43611</v>
      </c>
      <c r="K25">
        <v>6</v>
      </c>
      <c r="L25">
        <v>2019</v>
      </c>
      <c r="M25" s="3">
        <f>ROUNDUP(Table10[[#This Row],[Week1+]]/13, 0)</f>
        <v>2</v>
      </c>
    </row>
    <row r="26" spans="2:13" x14ac:dyDescent="0.3">
      <c r="B26" s="8">
        <v>14</v>
      </c>
      <c r="C26">
        <v>2</v>
      </c>
      <c r="H26">
        <v>22</v>
      </c>
      <c r="I26">
        <v>23</v>
      </c>
      <c r="J26" s="2">
        <v>43618</v>
      </c>
      <c r="K26">
        <v>6</v>
      </c>
      <c r="L26">
        <v>2019</v>
      </c>
      <c r="M26" s="3">
        <f>ROUNDUP(Table10[[#This Row],[Week1+]]/13, 0)</f>
        <v>2</v>
      </c>
    </row>
    <row r="27" spans="2:13" x14ac:dyDescent="0.3">
      <c r="B27" s="9">
        <v>15</v>
      </c>
      <c r="C27">
        <v>2</v>
      </c>
      <c r="H27">
        <v>23</v>
      </c>
      <c r="I27">
        <v>24</v>
      </c>
      <c r="J27" s="2">
        <v>43625</v>
      </c>
      <c r="K27">
        <v>6</v>
      </c>
      <c r="L27">
        <v>2019</v>
      </c>
      <c r="M27" s="3">
        <f>ROUNDUP(Table10[[#This Row],[Week1+]]/13, 0)</f>
        <v>2</v>
      </c>
    </row>
    <row r="28" spans="2:13" x14ac:dyDescent="0.3">
      <c r="B28" s="8">
        <v>16</v>
      </c>
      <c r="C28">
        <v>2</v>
      </c>
      <c r="H28">
        <v>24</v>
      </c>
      <c r="I28">
        <v>25</v>
      </c>
      <c r="J28" s="2">
        <v>43632</v>
      </c>
      <c r="K28">
        <v>7</v>
      </c>
      <c r="L28">
        <v>2019</v>
      </c>
      <c r="M28" s="3">
        <f>ROUNDUP(Table10[[#This Row],[Week1+]]/13, 0)</f>
        <v>2</v>
      </c>
    </row>
    <row r="29" spans="2:13" x14ac:dyDescent="0.3">
      <c r="B29" s="9">
        <v>17</v>
      </c>
      <c r="C29">
        <v>2</v>
      </c>
      <c r="H29">
        <v>25</v>
      </c>
      <c r="I29">
        <v>26</v>
      </c>
      <c r="J29" s="2">
        <v>43639</v>
      </c>
      <c r="K29">
        <v>7</v>
      </c>
      <c r="L29">
        <v>2019</v>
      </c>
      <c r="M29" s="3">
        <f>ROUNDUP(Table10[[#This Row],[Week1+]]/13, 0)</f>
        <v>2</v>
      </c>
    </row>
    <row r="30" spans="2:13" x14ac:dyDescent="0.3">
      <c r="B30" s="8">
        <v>18</v>
      </c>
      <c r="C30">
        <v>2</v>
      </c>
      <c r="H30">
        <v>26</v>
      </c>
      <c r="I30">
        <v>27</v>
      </c>
      <c r="J30" s="2">
        <v>43646</v>
      </c>
      <c r="K30">
        <v>7</v>
      </c>
      <c r="L30">
        <v>2019</v>
      </c>
      <c r="M30" s="3">
        <f>ROUNDUP(Table10[[#This Row],[Week1+]]/13, 0)</f>
        <v>3</v>
      </c>
    </row>
    <row r="31" spans="2:13" x14ac:dyDescent="0.3">
      <c r="B31" s="9">
        <v>19</v>
      </c>
      <c r="C31">
        <v>2</v>
      </c>
      <c r="H31">
        <v>27</v>
      </c>
      <c r="I31">
        <v>28</v>
      </c>
      <c r="J31" s="2">
        <v>43653</v>
      </c>
      <c r="K31">
        <v>7</v>
      </c>
      <c r="L31">
        <v>2019</v>
      </c>
      <c r="M31" s="3">
        <f>ROUNDUP(Table10[[#This Row],[Week1+]]/13, 0)</f>
        <v>3</v>
      </c>
    </row>
    <row r="32" spans="2:13" x14ac:dyDescent="0.3">
      <c r="B32" s="8">
        <v>20</v>
      </c>
      <c r="C32">
        <v>2</v>
      </c>
      <c r="H32">
        <v>28</v>
      </c>
      <c r="I32">
        <v>29</v>
      </c>
      <c r="J32" s="2">
        <v>43660</v>
      </c>
      <c r="K32">
        <v>8</v>
      </c>
      <c r="L32">
        <v>2019</v>
      </c>
      <c r="M32" s="3">
        <f>ROUNDUP(Table10[[#This Row],[Week1+]]/13, 0)</f>
        <v>3</v>
      </c>
    </row>
    <row r="33" spans="2:13" x14ac:dyDescent="0.3">
      <c r="B33" s="9">
        <v>21</v>
      </c>
      <c r="C33">
        <v>2</v>
      </c>
      <c r="H33">
        <v>29</v>
      </c>
      <c r="I33">
        <v>30</v>
      </c>
      <c r="J33" s="2">
        <v>43667</v>
      </c>
      <c r="K33">
        <v>8</v>
      </c>
      <c r="L33">
        <v>2019</v>
      </c>
      <c r="M33" s="3">
        <f>ROUNDUP(Table10[[#This Row],[Week1+]]/13, 0)</f>
        <v>3</v>
      </c>
    </row>
    <row r="34" spans="2:13" x14ac:dyDescent="0.3">
      <c r="B34" s="8">
        <v>22</v>
      </c>
      <c r="C34">
        <v>2</v>
      </c>
      <c r="H34">
        <v>30</v>
      </c>
      <c r="I34">
        <v>31</v>
      </c>
      <c r="J34" s="2">
        <v>43674</v>
      </c>
      <c r="K34">
        <v>8</v>
      </c>
      <c r="L34">
        <v>2019</v>
      </c>
      <c r="M34" s="3">
        <f>ROUNDUP(Table10[[#This Row],[Week1+]]/13, 0)</f>
        <v>3</v>
      </c>
    </row>
    <row r="35" spans="2:13" x14ac:dyDescent="0.3">
      <c r="B35" s="9">
        <v>23</v>
      </c>
      <c r="C35">
        <v>2</v>
      </c>
      <c r="H35">
        <v>31</v>
      </c>
      <c r="I35">
        <v>32</v>
      </c>
      <c r="J35" s="2">
        <v>43681</v>
      </c>
      <c r="K35">
        <v>8</v>
      </c>
      <c r="L35">
        <v>2019</v>
      </c>
      <c r="M35" s="3">
        <f>ROUNDUP(Table10[[#This Row],[Week1+]]/13, 0)</f>
        <v>3</v>
      </c>
    </row>
    <row r="36" spans="2:13" x14ac:dyDescent="0.3">
      <c r="B36" s="8">
        <v>24</v>
      </c>
      <c r="C36">
        <v>2</v>
      </c>
      <c r="H36">
        <v>32</v>
      </c>
      <c r="I36">
        <v>33</v>
      </c>
      <c r="J36" s="2">
        <v>43688</v>
      </c>
      <c r="K36">
        <v>9</v>
      </c>
      <c r="L36">
        <v>2019</v>
      </c>
      <c r="M36" s="3">
        <f>ROUNDUP(Table10[[#This Row],[Week1+]]/13, 0)</f>
        <v>3</v>
      </c>
    </row>
    <row r="37" spans="2:13" x14ac:dyDescent="0.3">
      <c r="B37" s="9">
        <v>25</v>
      </c>
      <c r="C37">
        <v>2</v>
      </c>
      <c r="H37">
        <v>33</v>
      </c>
      <c r="I37">
        <v>34</v>
      </c>
      <c r="J37" s="2">
        <v>43695</v>
      </c>
      <c r="K37">
        <v>9</v>
      </c>
      <c r="L37">
        <v>2019</v>
      </c>
      <c r="M37" s="3">
        <f>ROUNDUP(Table10[[#This Row],[Week1+]]/13, 0)</f>
        <v>3</v>
      </c>
    </row>
    <row r="38" spans="2:13" x14ac:dyDescent="0.3">
      <c r="B38" s="8">
        <v>26</v>
      </c>
      <c r="C38">
        <v>3</v>
      </c>
      <c r="H38">
        <v>34</v>
      </c>
      <c r="I38">
        <v>35</v>
      </c>
      <c r="J38" s="2">
        <v>43702</v>
      </c>
      <c r="K38">
        <v>9</v>
      </c>
      <c r="L38">
        <v>2019</v>
      </c>
      <c r="M38" s="3">
        <f>ROUNDUP(Table10[[#This Row],[Week1+]]/13, 0)</f>
        <v>3</v>
      </c>
    </row>
    <row r="39" spans="2:13" x14ac:dyDescent="0.3">
      <c r="B39" s="9">
        <v>27</v>
      </c>
      <c r="C39">
        <v>3</v>
      </c>
      <c r="H39">
        <v>35</v>
      </c>
      <c r="I39">
        <v>36</v>
      </c>
      <c r="J39" s="2">
        <v>43709</v>
      </c>
      <c r="K39">
        <v>9</v>
      </c>
      <c r="L39">
        <v>2019</v>
      </c>
      <c r="M39" s="3">
        <f>ROUNDUP(Table10[[#This Row],[Week1+]]/13, 0)</f>
        <v>3</v>
      </c>
    </row>
    <row r="40" spans="2:13" x14ac:dyDescent="0.3">
      <c r="B40" s="8">
        <v>28</v>
      </c>
      <c r="C40">
        <v>3</v>
      </c>
      <c r="H40">
        <v>36</v>
      </c>
      <c r="I40">
        <v>37</v>
      </c>
      <c r="J40" s="2">
        <v>43716</v>
      </c>
      <c r="K40">
        <v>10</v>
      </c>
      <c r="L40">
        <v>2019</v>
      </c>
      <c r="M40" s="3">
        <f>ROUNDUP(Table10[[#This Row],[Week1+]]/13, 0)</f>
        <v>3</v>
      </c>
    </row>
    <row r="41" spans="2:13" x14ac:dyDescent="0.3">
      <c r="B41" s="9">
        <v>29</v>
      </c>
      <c r="C41">
        <v>3</v>
      </c>
      <c r="H41">
        <v>37</v>
      </c>
      <c r="I41">
        <v>38</v>
      </c>
      <c r="J41" s="2">
        <v>43723</v>
      </c>
      <c r="K41">
        <v>10</v>
      </c>
      <c r="L41">
        <v>2019</v>
      </c>
      <c r="M41" s="3">
        <f>ROUNDUP(Table10[[#This Row],[Week1+]]/13, 0)</f>
        <v>3</v>
      </c>
    </row>
    <row r="42" spans="2:13" x14ac:dyDescent="0.3">
      <c r="B42" s="8">
        <v>30</v>
      </c>
      <c r="C42">
        <v>3</v>
      </c>
      <c r="H42">
        <v>38</v>
      </c>
      <c r="I42">
        <v>39</v>
      </c>
      <c r="J42" s="2">
        <v>43730</v>
      </c>
      <c r="K42">
        <v>10</v>
      </c>
      <c r="L42">
        <v>2019</v>
      </c>
      <c r="M42" s="3">
        <f>ROUNDUP(Table10[[#This Row],[Week1+]]/13, 0)</f>
        <v>3</v>
      </c>
    </row>
    <row r="43" spans="2:13" x14ac:dyDescent="0.3">
      <c r="B43" s="9">
        <v>31</v>
      </c>
      <c r="C43">
        <v>3</v>
      </c>
      <c r="H43">
        <v>39</v>
      </c>
      <c r="I43">
        <v>40</v>
      </c>
      <c r="J43" s="2">
        <v>43737</v>
      </c>
      <c r="K43">
        <v>10</v>
      </c>
      <c r="L43">
        <v>2019</v>
      </c>
      <c r="M43" s="3">
        <f>ROUNDUP(Table10[[#This Row],[Week1+]]/13, 0)</f>
        <v>4</v>
      </c>
    </row>
    <row r="44" spans="2:13" x14ac:dyDescent="0.3">
      <c r="B44" s="8">
        <v>32</v>
      </c>
      <c r="C44">
        <v>3</v>
      </c>
      <c r="H44">
        <v>40</v>
      </c>
      <c r="I44">
        <v>41</v>
      </c>
      <c r="J44" s="2">
        <v>43744</v>
      </c>
      <c r="K44">
        <v>11</v>
      </c>
      <c r="L44">
        <v>2019</v>
      </c>
      <c r="M44" s="3">
        <f>ROUNDUP(Table10[[#This Row],[Week1+]]/13, 0)</f>
        <v>4</v>
      </c>
    </row>
    <row r="45" spans="2:13" x14ac:dyDescent="0.3">
      <c r="B45" s="9">
        <v>33</v>
      </c>
      <c r="C45">
        <v>3</v>
      </c>
      <c r="H45">
        <v>41</v>
      </c>
      <c r="I45">
        <v>42</v>
      </c>
      <c r="J45" s="2">
        <v>43751</v>
      </c>
      <c r="K45">
        <v>11</v>
      </c>
      <c r="L45">
        <v>2019</v>
      </c>
      <c r="M45" s="3">
        <f>ROUNDUP(Table10[[#This Row],[Week1+]]/13, 0)</f>
        <v>4</v>
      </c>
    </row>
    <row r="46" spans="2:13" x14ac:dyDescent="0.3">
      <c r="B46" s="8">
        <v>34</v>
      </c>
      <c r="C46">
        <v>3</v>
      </c>
      <c r="H46">
        <v>42</v>
      </c>
      <c r="I46">
        <v>43</v>
      </c>
      <c r="J46" s="2">
        <v>43758</v>
      </c>
      <c r="K46">
        <v>11</v>
      </c>
      <c r="L46">
        <v>2019</v>
      </c>
      <c r="M46" s="3">
        <f>ROUNDUP(Table10[[#This Row],[Week1+]]/13, 0)</f>
        <v>4</v>
      </c>
    </row>
    <row r="47" spans="2:13" x14ac:dyDescent="0.3">
      <c r="B47" s="9">
        <v>35</v>
      </c>
      <c r="C47">
        <v>3</v>
      </c>
      <c r="H47">
        <v>43</v>
      </c>
      <c r="I47">
        <v>44</v>
      </c>
      <c r="J47" s="2">
        <v>43765</v>
      </c>
      <c r="K47">
        <v>11</v>
      </c>
      <c r="L47">
        <v>2019</v>
      </c>
      <c r="M47" s="3">
        <f>ROUNDUP(Table10[[#This Row],[Week1+]]/13, 0)</f>
        <v>4</v>
      </c>
    </row>
    <row r="48" spans="2:13" x14ac:dyDescent="0.3">
      <c r="B48" s="8">
        <v>36</v>
      </c>
      <c r="C48">
        <v>3</v>
      </c>
      <c r="H48">
        <v>44</v>
      </c>
      <c r="I48">
        <v>45</v>
      </c>
      <c r="J48" s="2">
        <v>43772</v>
      </c>
      <c r="K48">
        <v>12</v>
      </c>
      <c r="L48">
        <v>2019</v>
      </c>
      <c r="M48" s="3">
        <f>ROUNDUP(Table10[[#This Row],[Week1+]]/13, 0)</f>
        <v>4</v>
      </c>
    </row>
    <row r="49" spans="2:13" x14ac:dyDescent="0.3">
      <c r="B49" s="9">
        <v>37</v>
      </c>
      <c r="C49">
        <v>3</v>
      </c>
      <c r="H49">
        <v>45</v>
      </c>
      <c r="I49">
        <v>46</v>
      </c>
      <c r="J49" s="2">
        <v>43779</v>
      </c>
      <c r="K49">
        <v>12</v>
      </c>
      <c r="L49">
        <v>2019</v>
      </c>
      <c r="M49" s="3">
        <f>ROUNDUP(Table10[[#This Row],[Week1+]]/13, 0)</f>
        <v>4</v>
      </c>
    </row>
    <row r="50" spans="2:13" x14ac:dyDescent="0.3">
      <c r="B50" s="8">
        <v>38</v>
      </c>
      <c r="C50">
        <v>3</v>
      </c>
      <c r="H50">
        <v>46</v>
      </c>
      <c r="I50">
        <v>47</v>
      </c>
      <c r="J50" s="2">
        <v>43786</v>
      </c>
      <c r="K50">
        <v>12</v>
      </c>
      <c r="L50">
        <v>2019</v>
      </c>
      <c r="M50" s="3">
        <f>ROUNDUP(Table10[[#This Row],[Week1+]]/13, 0)</f>
        <v>4</v>
      </c>
    </row>
    <row r="51" spans="2:13" x14ac:dyDescent="0.3">
      <c r="B51" s="9">
        <v>39</v>
      </c>
      <c r="C51">
        <v>4</v>
      </c>
      <c r="H51">
        <v>47</v>
      </c>
      <c r="I51">
        <v>48</v>
      </c>
      <c r="J51" s="2">
        <v>43793</v>
      </c>
      <c r="K51">
        <v>12</v>
      </c>
      <c r="L51">
        <v>2019</v>
      </c>
      <c r="M51" s="3">
        <f>ROUNDUP(Table10[[#This Row],[Week1+]]/13, 0)</f>
        <v>4</v>
      </c>
    </row>
    <row r="52" spans="2:13" x14ac:dyDescent="0.3">
      <c r="B52" s="8">
        <v>40</v>
      </c>
      <c r="C52">
        <v>4</v>
      </c>
      <c r="H52">
        <v>48</v>
      </c>
      <c r="I52">
        <v>49</v>
      </c>
      <c r="J52" s="2">
        <v>43800</v>
      </c>
      <c r="K52">
        <v>13</v>
      </c>
      <c r="L52">
        <v>2019</v>
      </c>
      <c r="M52" s="3">
        <f>ROUNDUP(Table10[[#This Row],[Week1+]]/13, 0)</f>
        <v>4</v>
      </c>
    </row>
    <row r="53" spans="2:13" x14ac:dyDescent="0.3">
      <c r="B53" s="9">
        <v>41</v>
      </c>
      <c r="C53">
        <v>4</v>
      </c>
      <c r="H53">
        <v>49</v>
      </c>
      <c r="I53">
        <v>50</v>
      </c>
      <c r="J53" s="2">
        <v>43807</v>
      </c>
      <c r="K53">
        <v>13</v>
      </c>
      <c r="L53">
        <v>2019</v>
      </c>
      <c r="M53" s="3">
        <f>ROUNDUP(Table10[[#This Row],[Week1+]]/13, 0)</f>
        <v>4</v>
      </c>
    </row>
    <row r="54" spans="2:13" x14ac:dyDescent="0.3">
      <c r="B54" s="8">
        <v>42</v>
      </c>
      <c r="C54">
        <v>4</v>
      </c>
      <c r="H54">
        <v>50</v>
      </c>
      <c r="I54">
        <v>51</v>
      </c>
      <c r="J54" s="2">
        <v>43814</v>
      </c>
      <c r="K54">
        <v>13</v>
      </c>
      <c r="L54">
        <v>2019</v>
      </c>
      <c r="M54" s="3">
        <f>ROUNDUP(Table10[[#This Row],[Week1+]]/13, 0)</f>
        <v>4</v>
      </c>
    </row>
    <row r="55" spans="2:13" x14ac:dyDescent="0.3">
      <c r="B55" s="9">
        <v>43</v>
      </c>
      <c r="C55">
        <v>4</v>
      </c>
      <c r="H55">
        <v>51</v>
      </c>
      <c r="I55">
        <v>52</v>
      </c>
      <c r="J55" s="2">
        <v>43821</v>
      </c>
      <c r="K55">
        <v>13</v>
      </c>
      <c r="L55">
        <v>2019</v>
      </c>
      <c r="M55" s="3">
        <f>ROUNDUP(Table10[[#This Row],[Week1+]]/13, 0)</f>
        <v>4</v>
      </c>
    </row>
    <row r="56" spans="2:13" x14ac:dyDescent="0.3">
      <c r="B56" s="8">
        <v>44</v>
      </c>
      <c r="C56">
        <v>4</v>
      </c>
      <c r="H56">
        <v>0</v>
      </c>
      <c r="I56">
        <v>1</v>
      </c>
      <c r="J56" s="2">
        <v>43828</v>
      </c>
      <c r="K56">
        <v>1</v>
      </c>
      <c r="L56">
        <v>2020</v>
      </c>
      <c r="M56" s="3">
        <f>ROUNDUP(Table10[[#This Row],[Week1+]]/13, 0)</f>
        <v>1</v>
      </c>
    </row>
    <row r="57" spans="2:13" x14ac:dyDescent="0.3">
      <c r="B57" s="9">
        <v>45</v>
      </c>
      <c r="C57">
        <v>4</v>
      </c>
      <c r="H57">
        <v>1</v>
      </c>
      <c r="I57">
        <v>2</v>
      </c>
      <c r="J57" s="2">
        <v>43835</v>
      </c>
      <c r="K57">
        <v>1</v>
      </c>
      <c r="L57">
        <v>2020</v>
      </c>
      <c r="M57" s="3">
        <f>ROUNDUP(Table10[[#This Row],[Week1+]]/13, 0)</f>
        <v>1</v>
      </c>
    </row>
    <row r="58" spans="2:13" x14ac:dyDescent="0.3">
      <c r="B58" s="8">
        <v>46</v>
      </c>
      <c r="C58">
        <v>4</v>
      </c>
      <c r="H58">
        <v>2</v>
      </c>
      <c r="I58">
        <v>3</v>
      </c>
      <c r="J58" s="2">
        <v>43842</v>
      </c>
      <c r="K58">
        <v>1</v>
      </c>
      <c r="L58">
        <v>2020</v>
      </c>
      <c r="M58" s="3">
        <f>ROUNDUP(Table10[[#This Row],[Week1+]]/13, 0)</f>
        <v>1</v>
      </c>
    </row>
    <row r="59" spans="2:13" x14ac:dyDescent="0.3">
      <c r="B59" s="9">
        <v>47</v>
      </c>
      <c r="C59">
        <v>4</v>
      </c>
      <c r="H59">
        <v>3</v>
      </c>
      <c r="I59">
        <v>4</v>
      </c>
      <c r="J59" s="2">
        <v>43849</v>
      </c>
      <c r="K59">
        <v>1</v>
      </c>
      <c r="L59">
        <v>2020</v>
      </c>
      <c r="M59" s="3">
        <f>ROUNDUP(Table10[[#This Row],[Week1+]]/13, 0)</f>
        <v>1</v>
      </c>
    </row>
    <row r="60" spans="2:13" x14ac:dyDescent="0.3">
      <c r="B60" s="8">
        <v>48</v>
      </c>
      <c r="C60">
        <v>4</v>
      </c>
      <c r="H60">
        <v>4</v>
      </c>
      <c r="I60">
        <v>5</v>
      </c>
      <c r="J60" s="2">
        <v>43856</v>
      </c>
      <c r="K60">
        <v>2</v>
      </c>
      <c r="L60">
        <v>2020</v>
      </c>
      <c r="M60" s="3">
        <f>ROUNDUP(Table10[[#This Row],[Week1+]]/13, 0)</f>
        <v>1</v>
      </c>
    </row>
    <row r="61" spans="2:13" x14ac:dyDescent="0.3">
      <c r="B61" s="9">
        <v>49</v>
      </c>
      <c r="C61">
        <v>4</v>
      </c>
      <c r="H61">
        <v>5</v>
      </c>
      <c r="I61">
        <v>6</v>
      </c>
      <c r="J61" s="2">
        <v>43863</v>
      </c>
      <c r="K61">
        <v>2</v>
      </c>
      <c r="L61">
        <v>2020</v>
      </c>
      <c r="M61" s="3">
        <f>ROUNDUP(Table10[[#This Row],[Week1+]]/13, 0)</f>
        <v>1</v>
      </c>
    </row>
    <row r="62" spans="2:13" x14ac:dyDescent="0.3">
      <c r="B62" s="8">
        <v>50</v>
      </c>
      <c r="C62">
        <v>4</v>
      </c>
      <c r="H62">
        <v>6</v>
      </c>
      <c r="I62">
        <v>7</v>
      </c>
      <c r="J62" s="2">
        <v>43870</v>
      </c>
      <c r="K62">
        <v>2</v>
      </c>
      <c r="L62">
        <v>2020</v>
      </c>
      <c r="M62" s="3">
        <f>ROUNDUP(Table10[[#This Row],[Week1+]]/13, 0)</f>
        <v>1</v>
      </c>
    </row>
    <row r="63" spans="2:13" x14ac:dyDescent="0.3">
      <c r="B63" s="9">
        <v>51</v>
      </c>
      <c r="C63">
        <v>4</v>
      </c>
      <c r="H63">
        <v>7</v>
      </c>
      <c r="I63">
        <v>8</v>
      </c>
      <c r="J63" s="2">
        <v>43877</v>
      </c>
      <c r="K63">
        <v>2</v>
      </c>
      <c r="L63">
        <v>2020</v>
      </c>
      <c r="M63" s="3">
        <f>ROUNDUP(Table10[[#This Row],[Week1+]]/13, 0)</f>
        <v>1</v>
      </c>
    </row>
    <row r="64" spans="2:13" x14ac:dyDescent="0.3">
      <c r="H64">
        <v>8</v>
      </c>
      <c r="I64">
        <v>9</v>
      </c>
      <c r="J64" s="2">
        <v>43884</v>
      </c>
      <c r="K64">
        <v>3</v>
      </c>
      <c r="L64">
        <v>2020</v>
      </c>
      <c r="M64" s="3">
        <f>ROUNDUP(Table10[[#This Row],[Week1+]]/13, 0)</f>
        <v>1</v>
      </c>
    </row>
    <row r="65" spans="8:13" x14ac:dyDescent="0.3">
      <c r="H65">
        <v>9</v>
      </c>
      <c r="I65">
        <v>10</v>
      </c>
      <c r="J65" s="2">
        <v>43891</v>
      </c>
      <c r="K65">
        <v>3</v>
      </c>
      <c r="L65">
        <v>2020</v>
      </c>
      <c r="M65" s="3">
        <f>ROUNDUP(Table10[[#This Row],[Week1+]]/13, 0)</f>
        <v>1</v>
      </c>
    </row>
    <row r="66" spans="8:13" x14ac:dyDescent="0.3">
      <c r="H66">
        <v>10</v>
      </c>
      <c r="I66">
        <v>11</v>
      </c>
      <c r="J66" s="2">
        <v>43898</v>
      </c>
      <c r="K66">
        <v>3</v>
      </c>
      <c r="L66">
        <v>2020</v>
      </c>
      <c r="M66" s="3">
        <f>ROUNDUP(Table10[[#This Row],[Week1+]]/13, 0)</f>
        <v>1</v>
      </c>
    </row>
    <row r="67" spans="8:13" x14ac:dyDescent="0.3">
      <c r="H67">
        <v>11</v>
      </c>
      <c r="I67">
        <v>12</v>
      </c>
      <c r="J67" s="2">
        <v>43905</v>
      </c>
      <c r="K67">
        <v>3</v>
      </c>
      <c r="L67">
        <v>2020</v>
      </c>
      <c r="M67" s="3">
        <f>ROUNDUP(Table10[[#This Row],[Week1+]]/13, 0)</f>
        <v>1</v>
      </c>
    </row>
    <row r="68" spans="8:13" x14ac:dyDescent="0.3">
      <c r="H68">
        <v>12</v>
      </c>
      <c r="I68">
        <v>13</v>
      </c>
      <c r="J68" s="2">
        <v>43912</v>
      </c>
      <c r="K68">
        <v>4</v>
      </c>
      <c r="L68">
        <v>2020</v>
      </c>
      <c r="M68" s="3">
        <f>ROUNDUP(Table10[[#This Row],[Week1+]]/13, 0)</f>
        <v>1</v>
      </c>
    </row>
    <row r="69" spans="8:13" x14ac:dyDescent="0.3">
      <c r="H69">
        <v>13</v>
      </c>
      <c r="I69">
        <v>14</v>
      </c>
      <c r="J69" s="2">
        <v>43919</v>
      </c>
      <c r="K69">
        <v>4</v>
      </c>
      <c r="L69">
        <v>2020</v>
      </c>
      <c r="M69" s="3">
        <f>ROUNDUP(Table10[[#This Row],[Week1+]]/13, 0)</f>
        <v>2</v>
      </c>
    </row>
    <row r="70" spans="8:13" x14ac:dyDescent="0.3">
      <c r="H70">
        <v>14</v>
      </c>
      <c r="I70">
        <v>15</v>
      </c>
      <c r="J70" s="2">
        <v>43926</v>
      </c>
      <c r="K70">
        <v>4</v>
      </c>
      <c r="L70">
        <v>2020</v>
      </c>
      <c r="M70" s="3">
        <f>ROUNDUP(Table10[[#This Row],[Week1+]]/13, 0)</f>
        <v>2</v>
      </c>
    </row>
    <row r="71" spans="8:13" x14ac:dyDescent="0.3">
      <c r="H71">
        <v>15</v>
      </c>
      <c r="I71">
        <v>16</v>
      </c>
      <c r="J71" s="2">
        <v>43933</v>
      </c>
      <c r="K71">
        <v>4</v>
      </c>
      <c r="L71">
        <v>2020</v>
      </c>
      <c r="M71" s="3">
        <f>ROUNDUP(Table10[[#This Row],[Week1+]]/13, 0)</f>
        <v>2</v>
      </c>
    </row>
    <row r="72" spans="8:13" x14ac:dyDescent="0.3">
      <c r="H72">
        <v>16</v>
      </c>
      <c r="I72">
        <v>17</v>
      </c>
      <c r="J72" s="2">
        <v>43940</v>
      </c>
      <c r="K72">
        <v>5</v>
      </c>
      <c r="L72">
        <v>2020</v>
      </c>
      <c r="M72" s="3">
        <f>ROUNDUP(Table10[[#This Row],[Week1+]]/13, 0)</f>
        <v>2</v>
      </c>
    </row>
    <row r="73" spans="8:13" x14ac:dyDescent="0.3">
      <c r="H73">
        <v>17</v>
      </c>
      <c r="I73">
        <v>18</v>
      </c>
      <c r="J73" s="2">
        <v>43947</v>
      </c>
      <c r="K73">
        <v>5</v>
      </c>
      <c r="L73">
        <v>2020</v>
      </c>
      <c r="M73" s="3">
        <f>ROUNDUP(Table10[[#This Row],[Week1+]]/13, 0)</f>
        <v>2</v>
      </c>
    </row>
    <row r="74" spans="8:13" x14ac:dyDescent="0.3">
      <c r="H74">
        <v>18</v>
      </c>
      <c r="I74">
        <v>19</v>
      </c>
      <c r="J74" s="2">
        <v>43954</v>
      </c>
      <c r="K74">
        <v>5</v>
      </c>
      <c r="L74">
        <v>2020</v>
      </c>
      <c r="M74" s="3">
        <f>ROUNDUP(Table10[[#This Row],[Week1+]]/13, 0)</f>
        <v>2</v>
      </c>
    </row>
    <row r="75" spans="8:13" x14ac:dyDescent="0.3">
      <c r="H75">
        <v>19</v>
      </c>
      <c r="I75">
        <v>20</v>
      </c>
      <c r="J75" s="2">
        <v>43961</v>
      </c>
      <c r="K75">
        <v>5</v>
      </c>
      <c r="L75">
        <v>2020</v>
      </c>
      <c r="M75" s="3">
        <f>ROUNDUP(Table10[[#This Row],[Week1+]]/13, 0)</f>
        <v>2</v>
      </c>
    </row>
    <row r="76" spans="8:13" x14ac:dyDescent="0.3">
      <c r="H76">
        <v>20</v>
      </c>
      <c r="I76">
        <v>21</v>
      </c>
      <c r="J76" s="2">
        <v>43968</v>
      </c>
      <c r="K76">
        <v>6</v>
      </c>
      <c r="L76">
        <v>2020</v>
      </c>
      <c r="M76" s="3">
        <f>ROUNDUP(Table10[[#This Row],[Week1+]]/13, 0)</f>
        <v>2</v>
      </c>
    </row>
    <row r="77" spans="8:13" x14ac:dyDescent="0.3">
      <c r="H77">
        <v>21</v>
      </c>
      <c r="I77">
        <v>22</v>
      </c>
      <c r="J77" s="2">
        <v>43975</v>
      </c>
      <c r="K77">
        <v>6</v>
      </c>
      <c r="L77">
        <v>2020</v>
      </c>
      <c r="M77" s="3">
        <f>ROUNDUP(Table10[[#This Row],[Week1+]]/13, 0)</f>
        <v>2</v>
      </c>
    </row>
    <row r="78" spans="8:13" x14ac:dyDescent="0.3">
      <c r="H78">
        <v>22</v>
      </c>
      <c r="I78">
        <v>23</v>
      </c>
      <c r="J78" s="2">
        <v>43982</v>
      </c>
      <c r="K78">
        <v>6</v>
      </c>
      <c r="L78">
        <v>2020</v>
      </c>
      <c r="M78" s="3">
        <f>ROUNDUP(Table10[[#This Row],[Week1+]]/13, 0)</f>
        <v>2</v>
      </c>
    </row>
    <row r="79" spans="8:13" x14ac:dyDescent="0.3">
      <c r="H79">
        <v>23</v>
      </c>
      <c r="I79">
        <v>24</v>
      </c>
      <c r="J79" s="2">
        <v>43989</v>
      </c>
      <c r="K79">
        <v>6</v>
      </c>
      <c r="L79">
        <v>2020</v>
      </c>
      <c r="M79" s="3">
        <f>ROUNDUP(Table10[[#This Row],[Week1+]]/13, 0)</f>
        <v>2</v>
      </c>
    </row>
    <row r="80" spans="8:13" x14ac:dyDescent="0.3">
      <c r="H80">
        <v>24</v>
      </c>
      <c r="I80">
        <v>25</v>
      </c>
      <c r="J80" s="2">
        <v>43996</v>
      </c>
      <c r="K80">
        <v>7</v>
      </c>
      <c r="L80">
        <v>2020</v>
      </c>
      <c r="M80" s="3">
        <f>ROUNDUP(Table10[[#This Row],[Week1+]]/13, 0)</f>
        <v>2</v>
      </c>
    </row>
    <row r="81" spans="8:13" x14ac:dyDescent="0.3">
      <c r="H81">
        <v>25</v>
      </c>
      <c r="I81">
        <v>26</v>
      </c>
      <c r="J81" s="2">
        <v>44003</v>
      </c>
      <c r="K81">
        <v>7</v>
      </c>
      <c r="L81">
        <v>2020</v>
      </c>
      <c r="M81" s="3">
        <f>ROUNDUP(Table10[[#This Row],[Week1+]]/13, 0)</f>
        <v>2</v>
      </c>
    </row>
    <row r="82" spans="8:13" x14ac:dyDescent="0.3">
      <c r="H82">
        <v>26</v>
      </c>
      <c r="I82">
        <v>27</v>
      </c>
      <c r="J82" s="2">
        <v>44010</v>
      </c>
      <c r="K82">
        <v>7</v>
      </c>
      <c r="L82">
        <v>2020</v>
      </c>
      <c r="M82" s="3">
        <f>ROUNDUP(Table10[[#This Row],[Week1+]]/13, 0)</f>
        <v>3</v>
      </c>
    </row>
    <row r="83" spans="8:13" x14ac:dyDescent="0.3">
      <c r="H83">
        <v>27</v>
      </c>
      <c r="I83">
        <v>28</v>
      </c>
      <c r="J83" s="2">
        <v>44017</v>
      </c>
      <c r="K83">
        <v>7</v>
      </c>
      <c r="L83">
        <v>2020</v>
      </c>
      <c r="M83" s="3">
        <f>ROUNDUP(Table10[[#This Row],[Week1+]]/13, 0)</f>
        <v>3</v>
      </c>
    </row>
    <row r="84" spans="8:13" x14ac:dyDescent="0.3">
      <c r="H84">
        <v>28</v>
      </c>
      <c r="I84">
        <v>29</v>
      </c>
      <c r="J84" s="2">
        <v>44024</v>
      </c>
      <c r="K84">
        <v>8</v>
      </c>
      <c r="L84">
        <v>2020</v>
      </c>
      <c r="M84" s="3">
        <f>ROUNDUP(Table10[[#This Row],[Week1+]]/13, 0)</f>
        <v>3</v>
      </c>
    </row>
    <row r="85" spans="8:13" x14ac:dyDescent="0.3">
      <c r="H85">
        <v>29</v>
      </c>
      <c r="I85">
        <v>30</v>
      </c>
      <c r="J85" s="2">
        <v>44031</v>
      </c>
      <c r="K85">
        <v>8</v>
      </c>
      <c r="L85">
        <v>2020</v>
      </c>
      <c r="M85" s="3">
        <f>ROUNDUP(Table10[[#This Row],[Week1+]]/13, 0)</f>
        <v>3</v>
      </c>
    </row>
    <row r="86" spans="8:13" x14ac:dyDescent="0.3">
      <c r="H86">
        <v>30</v>
      </c>
      <c r="I86">
        <v>31</v>
      </c>
      <c r="J86" s="2">
        <v>44038</v>
      </c>
      <c r="K86">
        <v>8</v>
      </c>
      <c r="L86">
        <v>2020</v>
      </c>
      <c r="M86" s="3">
        <f>ROUNDUP(Table10[[#This Row],[Week1+]]/13, 0)</f>
        <v>3</v>
      </c>
    </row>
    <row r="87" spans="8:13" x14ac:dyDescent="0.3">
      <c r="H87">
        <v>31</v>
      </c>
      <c r="I87">
        <v>32</v>
      </c>
      <c r="J87" s="2">
        <v>44045</v>
      </c>
      <c r="K87">
        <v>8</v>
      </c>
      <c r="L87">
        <v>2020</v>
      </c>
      <c r="M87" s="3">
        <f>ROUNDUP(Table10[[#This Row],[Week1+]]/13, 0)</f>
        <v>3</v>
      </c>
    </row>
    <row r="88" spans="8:13" x14ac:dyDescent="0.3">
      <c r="H88">
        <v>32</v>
      </c>
      <c r="I88">
        <v>33</v>
      </c>
      <c r="J88" s="2">
        <v>44052</v>
      </c>
      <c r="K88">
        <v>9</v>
      </c>
      <c r="L88">
        <v>2020</v>
      </c>
      <c r="M88" s="3">
        <f>ROUNDUP(Table10[[#This Row],[Week1+]]/13, 0)</f>
        <v>3</v>
      </c>
    </row>
    <row r="89" spans="8:13" x14ac:dyDescent="0.3">
      <c r="H89">
        <v>33</v>
      </c>
      <c r="I89">
        <v>34</v>
      </c>
      <c r="J89" s="2">
        <v>44059</v>
      </c>
      <c r="K89">
        <v>9</v>
      </c>
      <c r="L89">
        <v>2020</v>
      </c>
      <c r="M89" s="3">
        <f>ROUNDUP(Table10[[#This Row],[Week1+]]/13, 0)</f>
        <v>3</v>
      </c>
    </row>
    <row r="90" spans="8:13" x14ac:dyDescent="0.3">
      <c r="H90">
        <v>34</v>
      </c>
      <c r="I90">
        <v>35</v>
      </c>
      <c r="J90" s="2">
        <v>44066</v>
      </c>
      <c r="K90">
        <v>9</v>
      </c>
      <c r="L90">
        <v>2020</v>
      </c>
      <c r="M90" s="3">
        <f>ROUNDUP(Table10[[#This Row],[Week1+]]/13, 0)</f>
        <v>3</v>
      </c>
    </row>
    <row r="91" spans="8:13" x14ac:dyDescent="0.3">
      <c r="H91">
        <v>35</v>
      </c>
      <c r="I91">
        <v>36</v>
      </c>
      <c r="J91" s="2">
        <v>44073</v>
      </c>
      <c r="K91">
        <v>9</v>
      </c>
      <c r="L91">
        <v>2020</v>
      </c>
      <c r="M91" s="3">
        <f>ROUNDUP(Table10[[#This Row],[Week1+]]/13, 0)</f>
        <v>3</v>
      </c>
    </row>
    <row r="92" spans="8:13" x14ac:dyDescent="0.3">
      <c r="H92">
        <v>36</v>
      </c>
      <c r="I92">
        <v>37</v>
      </c>
      <c r="J92" s="2">
        <v>44080</v>
      </c>
      <c r="K92">
        <v>10</v>
      </c>
      <c r="L92">
        <v>2020</v>
      </c>
      <c r="M92" s="3">
        <f>ROUNDUP(Table10[[#This Row],[Week1+]]/13, 0)</f>
        <v>3</v>
      </c>
    </row>
    <row r="93" spans="8:13" x14ac:dyDescent="0.3">
      <c r="H93">
        <v>37</v>
      </c>
      <c r="I93">
        <v>38</v>
      </c>
      <c r="J93" s="2">
        <v>44087</v>
      </c>
      <c r="K93">
        <v>10</v>
      </c>
      <c r="L93">
        <v>2020</v>
      </c>
      <c r="M93" s="3">
        <f>ROUNDUP(Table10[[#This Row],[Week1+]]/13, 0)</f>
        <v>3</v>
      </c>
    </row>
    <row r="94" spans="8:13" x14ac:dyDescent="0.3">
      <c r="H94">
        <v>38</v>
      </c>
      <c r="I94">
        <v>39</v>
      </c>
      <c r="J94" s="2">
        <v>44094</v>
      </c>
      <c r="K94">
        <v>10</v>
      </c>
      <c r="L94">
        <v>2020</v>
      </c>
      <c r="M94" s="3">
        <f>ROUNDUP(Table10[[#This Row],[Week1+]]/13, 0)</f>
        <v>3</v>
      </c>
    </row>
    <row r="95" spans="8:13" x14ac:dyDescent="0.3">
      <c r="H95">
        <v>39</v>
      </c>
      <c r="I95">
        <v>40</v>
      </c>
      <c r="J95" s="2">
        <v>44101</v>
      </c>
      <c r="K95">
        <v>10</v>
      </c>
      <c r="L95">
        <v>2020</v>
      </c>
      <c r="M95" s="3">
        <f>ROUNDUP(Table10[[#This Row],[Week1+]]/13, 0)</f>
        <v>4</v>
      </c>
    </row>
    <row r="96" spans="8:13" x14ac:dyDescent="0.3">
      <c r="H96">
        <v>40</v>
      </c>
      <c r="I96">
        <v>41</v>
      </c>
      <c r="J96" s="2">
        <v>44108</v>
      </c>
      <c r="K96">
        <v>11</v>
      </c>
      <c r="L96">
        <v>2020</v>
      </c>
      <c r="M96" s="3">
        <f>ROUNDUP(Table10[[#This Row],[Week1+]]/13, 0)</f>
        <v>4</v>
      </c>
    </row>
    <row r="97" spans="6:13" x14ac:dyDescent="0.3">
      <c r="H97">
        <v>41</v>
      </c>
      <c r="I97">
        <v>42</v>
      </c>
      <c r="J97" s="2">
        <v>44115</v>
      </c>
      <c r="K97">
        <v>11</v>
      </c>
      <c r="L97">
        <v>2020</v>
      </c>
      <c r="M97" s="3">
        <f>ROUNDUP(Table10[[#This Row],[Week1+]]/13, 0)</f>
        <v>4</v>
      </c>
    </row>
    <row r="98" spans="6:13" x14ac:dyDescent="0.3">
      <c r="H98">
        <v>42</v>
      </c>
      <c r="I98">
        <v>43</v>
      </c>
      <c r="J98" s="2">
        <v>44122</v>
      </c>
      <c r="K98">
        <v>11</v>
      </c>
      <c r="L98">
        <v>2020</v>
      </c>
      <c r="M98" s="3">
        <f>ROUNDUP(Table10[[#This Row],[Week1+]]/13, 0)</f>
        <v>4</v>
      </c>
    </row>
    <row r="99" spans="6:13" x14ac:dyDescent="0.3">
      <c r="H99">
        <v>43</v>
      </c>
      <c r="I99">
        <v>44</v>
      </c>
      <c r="J99" s="2">
        <v>44129</v>
      </c>
      <c r="K99">
        <v>11</v>
      </c>
      <c r="L99">
        <v>2020</v>
      </c>
      <c r="M99" s="3">
        <f>ROUNDUP(Table10[[#This Row],[Week1+]]/13, 0)</f>
        <v>4</v>
      </c>
    </row>
    <row r="100" spans="6:13" x14ac:dyDescent="0.3">
      <c r="H100">
        <v>44</v>
      </c>
      <c r="I100">
        <v>45</v>
      </c>
      <c r="J100" s="2">
        <v>44136</v>
      </c>
      <c r="K100">
        <v>12</v>
      </c>
      <c r="L100">
        <v>2020</v>
      </c>
      <c r="M100" s="3">
        <f>ROUNDUP(Table10[[#This Row],[Week1+]]/13, 0)</f>
        <v>4</v>
      </c>
    </row>
    <row r="101" spans="6:13" x14ac:dyDescent="0.3">
      <c r="H101">
        <v>45</v>
      </c>
      <c r="I101">
        <v>46</v>
      </c>
      <c r="J101" s="2">
        <v>44143</v>
      </c>
      <c r="K101">
        <v>12</v>
      </c>
      <c r="L101">
        <v>2020</v>
      </c>
      <c r="M101" s="3">
        <f>ROUNDUP(Table10[[#This Row],[Week1+]]/13, 0)</f>
        <v>4</v>
      </c>
    </row>
    <row r="102" spans="6:13" x14ac:dyDescent="0.3">
      <c r="H102">
        <v>46</v>
      </c>
      <c r="I102">
        <v>47</v>
      </c>
      <c r="J102" s="2">
        <v>44150</v>
      </c>
      <c r="K102">
        <v>12</v>
      </c>
      <c r="L102">
        <v>2020</v>
      </c>
      <c r="M102" s="3">
        <f>ROUNDUP(Table10[[#This Row],[Week1+]]/13, 0)</f>
        <v>4</v>
      </c>
    </row>
    <row r="103" spans="6:13" x14ac:dyDescent="0.3">
      <c r="H103">
        <v>47</v>
      </c>
      <c r="I103">
        <v>48</v>
      </c>
      <c r="J103" s="2">
        <v>44157</v>
      </c>
      <c r="K103">
        <v>12</v>
      </c>
      <c r="L103">
        <v>2020</v>
      </c>
      <c r="M103" s="3">
        <f>ROUNDUP(Table10[[#This Row],[Week1+]]/13, 0)</f>
        <v>4</v>
      </c>
    </row>
    <row r="104" spans="6:13" x14ac:dyDescent="0.3">
      <c r="H104">
        <v>48</v>
      </c>
      <c r="I104">
        <v>49</v>
      </c>
      <c r="J104" s="2">
        <v>44164</v>
      </c>
      <c r="K104">
        <v>13</v>
      </c>
      <c r="L104">
        <v>2020</v>
      </c>
      <c r="M104" s="3">
        <f>ROUNDUP(Table10[[#This Row],[Week1+]]/13, 0)</f>
        <v>4</v>
      </c>
    </row>
    <row r="105" spans="6:13" x14ac:dyDescent="0.3">
      <c r="H105">
        <v>49</v>
      </c>
      <c r="I105">
        <v>50</v>
      </c>
      <c r="J105" s="2">
        <v>44171</v>
      </c>
      <c r="K105">
        <v>13</v>
      </c>
      <c r="L105">
        <v>2020</v>
      </c>
      <c r="M105" s="3">
        <f>ROUNDUP(Table10[[#This Row],[Week1+]]/13, 0)</f>
        <v>4</v>
      </c>
    </row>
    <row r="106" spans="6:13" x14ac:dyDescent="0.3">
      <c r="H106">
        <v>50</v>
      </c>
      <c r="I106">
        <v>51</v>
      </c>
      <c r="J106" s="2">
        <v>44178</v>
      </c>
      <c r="K106">
        <v>13</v>
      </c>
      <c r="L106">
        <v>2020</v>
      </c>
      <c r="M106" s="3">
        <f>ROUNDUP(Table10[[#This Row],[Week1+]]/13, 0)</f>
        <v>4</v>
      </c>
    </row>
    <row r="107" spans="6:13" x14ac:dyDescent="0.3">
      <c r="H107">
        <v>51</v>
      </c>
      <c r="I107">
        <v>52</v>
      </c>
      <c r="J107" s="2">
        <v>44185</v>
      </c>
      <c r="K107">
        <v>13</v>
      </c>
      <c r="L107">
        <v>2020</v>
      </c>
      <c r="M107" s="3">
        <f>ROUNDUP(Table10[[#This Row],[Week1+]]/13, 0)</f>
        <v>4</v>
      </c>
    </row>
    <row r="108" spans="6:13" x14ac:dyDescent="0.3">
      <c r="F108" s="2"/>
      <c r="H108">
        <v>0</v>
      </c>
      <c r="I108">
        <v>1</v>
      </c>
      <c r="J108" s="2">
        <v>44192</v>
      </c>
      <c r="K108">
        <v>1</v>
      </c>
      <c r="L108">
        <v>2021</v>
      </c>
      <c r="M108" s="5">
        <f>ROUNDUP(Table10[[#This Row],[Week1+]]/13, 0)</f>
        <v>1</v>
      </c>
    </row>
    <row r="109" spans="6:13" x14ac:dyDescent="0.3">
      <c r="F109" s="2"/>
      <c r="H109">
        <v>1</v>
      </c>
      <c r="I109">
        <v>2</v>
      </c>
      <c r="J109" s="2">
        <v>44199</v>
      </c>
      <c r="K109">
        <v>1</v>
      </c>
      <c r="L109">
        <v>2021</v>
      </c>
      <c r="M109" s="5">
        <f>ROUNDUP(Table10[[#This Row],[Week1+]]/13, 0)</f>
        <v>1</v>
      </c>
    </row>
    <row r="110" spans="6:13" x14ac:dyDescent="0.3">
      <c r="F110" s="2"/>
      <c r="H110">
        <v>2</v>
      </c>
      <c r="I110">
        <v>3</v>
      </c>
      <c r="J110" s="2">
        <v>44206</v>
      </c>
      <c r="K110">
        <v>1</v>
      </c>
      <c r="L110">
        <v>2021</v>
      </c>
      <c r="M110" s="5">
        <f>ROUNDUP(Table10[[#This Row],[Week1+]]/13, 0)</f>
        <v>1</v>
      </c>
    </row>
    <row r="111" spans="6:13" x14ac:dyDescent="0.3">
      <c r="F111" s="2"/>
      <c r="H111">
        <v>3</v>
      </c>
      <c r="I111">
        <v>4</v>
      </c>
      <c r="J111" s="2">
        <v>44213</v>
      </c>
      <c r="K111">
        <v>1</v>
      </c>
      <c r="L111">
        <v>2021</v>
      </c>
      <c r="M111" s="5">
        <f>ROUNDUP(Table10[[#This Row],[Week1+]]/13, 0)</f>
        <v>1</v>
      </c>
    </row>
    <row r="112" spans="6:13" x14ac:dyDescent="0.3">
      <c r="F112" s="2"/>
      <c r="H112">
        <v>4</v>
      </c>
      <c r="I112">
        <v>5</v>
      </c>
      <c r="J112" s="2">
        <v>44220</v>
      </c>
      <c r="K112">
        <v>2</v>
      </c>
      <c r="L112">
        <v>2021</v>
      </c>
      <c r="M112" s="5">
        <f>ROUNDUP(Table10[[#This Row],[Week1+]]/13, 0)</f>
        <v>1</v>
      </c>
    </row>
    <row r="113" spans="6:13" x14ac:dyDescent="0.3">
      <c r="F113" s="2"/>
      <c r="H113">
        <v>5</v>
      </c>
      <c r="I113">
        <v>6</v>
      </c>
      <c r="J113" s="2">
        <v>44227</v>
      </c>
      <c r="K113">
        <v>2</v>
      </c>
      <c r="L113">
        <v>2021</v>
      </c>
      <c r="M113" s="5">
        <f>ROUNDUP(Table10[[#This Row],[Week1+]]/13, 0)</f>
        <v>1</v>
      </c>
    </row>
    <row r="114" spans="6:13" x14ac:dyDescent="0.3">
      <c r="F114" s="2"/>
      <c r="H114">
        <v>6</v>
      </c>
      <c r="I114">
        <v>7</v>
      </c>
      <c r="J114" s="2">
        <v>44234</v>
      </c>
      <c r="K114">
        <v>2</v>
      </c>
      <c r="L114">
        <v>2021</v>
      </c>
      <c r="M114" s="5">
        <f>ROUNDUP(Table10[[#This Row],[Week1+]]/13, 0)</f>
        <v>1</v>
      </c>
    </row>
    <row r="115" spans="6:13" x14ac:dyDescent="0.3">
      <c r="F115" s="2"/>
      <c r="H115">
        <v>7</v>
      </c>
      <c r="I115">
        <v>8</v>
      </c>
      <c r="J115" s="2">
        <v>44241</v>
      </c>
      <c r="K115">
        <v>2</v>
      </c>
      <c r="L115">
        <v>2021</v>
      </c>
      <c r="M115" s="5">
        <f>ROUNDUP(Table10[[#This Row],[Week1+]]/13, 0)</f>
        <v>1</v>
      </c>
    </row>
    <row r="116" spans="6:13" x14ac:dyDescent="0.3">
      <c r="F116" s="2"/>
      <c r="H116">
        <v>8</v>
      </c>
      <c r="I116">
        <v>9</v>
      </c>
      <c r="J116" s="2">
        <v>44248</v>
      </c>
      <c r="K116">
        <v>3</v>
      </c>
      <c r="L116">
        <v>2021</v>
      </c>
      <c r="M116" s="5">
        <f>ROUNDUP(Table10[[#This Row],[Week1+]]/13, 0)</f>
        <v>1</v>
      </c>
    </row>
    <row r="117" spans="6:13" x14ac:dyDescent="0.3">
      <c r="F117" s="2"/>
      <c r="H117">
        <v>9</v>
      </c>
      <c r="I117">
        <v>10</v>
      </c>
      <c r="J117" s="2">
        <v>44255</v>
      </c>
      <c r="K117">
        <v>3</v>
      </c>
      <c r="L117">
        <v>2021</v>
      </c>
      <c r="M117" s="5">
        <f>ROUNDUP(Table10[[#This Row],[Week1+]]/13, 0)</f>
        <v>1</v>
      </c>
    </row>
    <row r="118" spans="6:13" x14ac:dyDescent="0.3">
      <c r="F118" s="2"/>
      <c r="H118">
        <v>10</v>
      </c>
      <c r="I118">
        <v>11</v>
      </c>
      <c r="J118" s="2">
        <v>44262</v>
      </c>
      <c r="K118">
        <v>3</v>
      </c>
      <c r="L118">
        <v>2021</v>
      </c>
      <c r="M118" s="5">
        <f>ROUNDUP(Table10[[#This Row],[Week1+]]/13, 0)</f>
        <v>1</v>
      </c>
    </row>
    <row r="119" spans="6:13" x14ac:dyDescent="0.3">
      <c r="F119" s="2"/>
      <c r="H119">
        <v>11</v>
      </c>
      <c r="I119">
        <v>12</v>
      </c>
      <c r="J119" s="2">
        <v>44269</v>
      </c>
      <c r="K119">
        <v>3</v>
      </c>
      <c r="L119">
        <v>2021</v>
      </c>
      <c r="M119" s="5">
        <f>ROUNDUP(Table10[[#This Row],[Week1+]]/13, 0)</f>
        <v>1</v>
      </c>
    </row>
    <row r="120" spans="6:13" x14ac:dyDescent="0.3">
      <c r="F120" s="2"/>
      <c r="H120">
        <v>12</v>
      </c>
      <c r="I120">
        <v>13</v>
      </c>
      <c r="J120" s="2">
        <v>44276</v>
      </c>
      <c r="K120">
        <v>4</v>
      </c>
      <c r="L120">
        <v>2021</v>
      </c>
      <c r="M120" s="5">
        <f>ROUNDUP(Table10[[#This Row],[Week1+]]/13, 0)</f>
        <v>1</v>
      </c>
    </row>
    <row r="121" spans="6:13" x14ac:dyDescent="0.3">
      <c r="F121" s="2"/>
      <c r="H121">
        <v>13</v>
      </c>
      <c r="I121">
        <v>14</v>
      </c>
      <c r="J121" s="2">
        <v>44283</v>
      </c>
      <c r="K121">
        <v>4</v>
      </c>
      <c r="L121">
        <v>2021</v>
      </c>
      <c r="M121" s="5">
        <f>ROUNDUP(Table10[[#This Row],[Week1+]]/13, 0)</f>
        <v>2</v>
      </c>
    </row>
    <row r="122" spans="6:13" x14ac:dyDescent="0.3">
      <c r="F122" s="2"/>
      <c r="H122">
        <v>14</v>
      </c>
      <c r="I122">
        <v>15</v>
      </c>
      <c r="J122" s="2">
        <v>44290</v>
      </c>
      <c r="K122">
        <v>4</v>
      </c>
      <c r="L122">
        <v>2021</v>
      </c>
      <c r="M122" s="5">
        <f>ROUNDUP(Table10[[#This Row],[Week1+]]/13, 0)</f>
        <v>2</v>
      </c>
    </row>
    <row r="123" spans="6:13" x14ac:dyDescent="0.3">
      <c r="F123" s="2"/>
      <c r="H123">
        <v>15</v>
      </c>
      <c r="I123">
        <v>16</v>
      </c>
      <c r="J123" s="2">
        <v>44297</v>
      </c>
      <c r="K123">
        <v>4</v>
      </c>
      <c r="L123">
        <v>2021</v>
      </c>
      <c r="M123" s="5">
        <f>ROUNDUP(Table10[[#This Row],[Week1+]]/13, 0)</f>
        <v>2</v>
      </c>
    </row>
    <row r="124" spans="6:13" x14ac:dyDescent="0.3">
      <c r="F124" s="2"/>
      <c r="H124">
        <v>16</v>
      </c>
      <c r="I124">
        <v>17</v>
      </c>
      <c r="J124" s="2">
        <v>44304</v>
      </c>
      <c r="K124">
        <v>5</v>
      </c>
      <c r="L124">
        <v>2021</v>
      </c>
      <c r="M124" s="5">
        <f>ROUNDUP(Table10[[#This Row],[Week1+]]/13, 0)</f>
        <v>2</v>
      </c>
    </row>
    <row r="125" spans="6:13" x14ac:dyDescent="0.3">
      <c r="F125" s="2"/>
      <c r="H125">
        <v>17</v>
      </c>
      <c r="I125">
        <v>18</v>
      </c>
      <c r="J125" s="2">
        <v>44311</v>
      </c>
      <c r="K125">
        <v>5</v>
      </c>
      <c r="L125">
        <v>2021</v>
      </c>
      <c r="M125" s="5">
        <f>ROUNDUP(Table10[[#This Row],[Week1+]]/13, 0)</f>
        <v>2</v>
      </c>
    </row>
    <row r="126" spans="6:13" x14ac:dyDescent="0.3">
      <c r="F126" s="2"/>
      <c r="H126">
        <v>18</v>
      </c>
      <c r="I126">
        <v>19</v>
      </c>
      <c r="J126" s="2">
        <v>44318</v>
      </c>
      <c r="K126">
        <v>5</v>
      </c>
      <c r="L126">
        <v>2021</v>
      </c>
      <c r="M126" s="5">
        <f>ROUNDUP(Table10[[#This Row],[Week1+]]/13, 0)</f>
        <v>2</v>
      </c>
    </row>
    <row r="127" spans="6:13" x14ac:dyDescent="0.3">
      <c r="F127" s="2"/>
      <c r="H127">
        <v>19</v>
      </c>
      <c r="I127">
        <v>20</v>
      </c>
      <c r="J127" s="2">
        <v>44325</v>
      </c>
      <c r="K127">
        <v>5</v>
      </c>
      <c r="L127">
        <v>2021</v>
      </c>
      <c r="M127" s="5">
        <f>ROUNDUP(Table10[[#This Row],[Week1+]]/13, 0)</f>
        <v>2</v>
      </c>
    </row>
    <row r="128" spans="6:13" x14ac:dyDescent="0.3">
      <c r="F128" s="2"/>
      <c r="H128">
        <v>20</v>
      </c>
      <c r="I128">
        <v>21</v>
      </c>
      <c r="J128" s="2">
        <v>44332</v>
      </c>
      <c r="K128">
        <v>6</v>
      </c>
      <c r="L128">
        <v>2021</v>
      </c>
      <c r="M128" s="5">
        <f>ROUNDUP(Table10[[#This Row],[Week1+]]/13, 0)</f>
        <v>2</v>
      </c>
    </row>
    <row r="129" spans="6:13" x14ac:dyDescent="0.3">
      <c r="F129" s="2"/>
      <c r="H129">
        <v>21</v>
      </c>
      <c r="I129">
        <v>22</v>
      </c>
      <c r="J129" s="2">
        <v>44339</v>
      </c>
      <c r="K129">
        <v>6</v>
      </c>
      <c r="L129">
        <v>2021</v>
      </c>
      <c r="M129" s="5">
        <f>ROUNDUP(Table10[[#This Row],[Week1+]]/13, 0)</f>
        <v>2</v>
      </c>
    </row>
    <row r="130" spans="6:13" x14ac:dyDescent="0.3">
      <c r="F130" s="2"/>
      <c r="H130">
        <v>22</v>
      </c>
      <c r="I130">
        <v>23</v>
      </c>
      <c r="J130" s="2">
        <v>44346</v>
      </c>
      <c r="K130">
        <v>6</v>
      </c>
      <c r="L130">
        <v>2021</v>
      </c>
      <c r="M130" s="5">
        <f>ROUNDUP(Table10[[#This Row],[Week1+]]/13, 0)</f>
        <v>2</v>
      </c>
    </row>
    <row r="131" spans="6:13" x14ac:dyDescent="0.3">
      <c r="F131" s="2"/>
      <c r="H131">
        <v>23</v>
      </c>
      <c r="I131">
        <v>24</v>
      </c>
      <c r="J131" s="2">
        <v>44353</v>
      </c>
      <c r="K131">
        <v>6</v>
      </c>
      <c r="L131">
        <v>2021</v>
      </c>
      <c r="M131" s="5">
        <f>ROUNDUP(Table10[[#This Row],[Week1+]]/13, 0)</f>
        <v>2</v>
      </c>
    </row>
    <row r="132" spans="6:13" x14ac:dyDescent="0.3">
      <c r="F132" s="2"/>
      <c r="H132">
        <v>24</v>
      </c>
      <c r="I132">
        <v>25</v>
      </c>
      <c r="J132" s="2">
        <v>44360</v>
      </c>
      <c r="K132">
        <v>7</v>
      </c>
      <c r="L132">
        <v>2021</v>
      </c>
      <c r="M132" s="5">
        <f>ROUNDUP(Table10[[#This Row],[Week1+]]/13, 0)</f>
        <v>2</v>
      </c>
    </row>
    <row r="133" spans="6:13" x14ac:dyDescent="0.3">
      <c r="F133" s="2"/>
      <c r="H133">
        <v>25</v>
      </c>
      <c r="I133">
        <v>26</v>
      </c>
      <c r="J133" s="2">
        <v>44367</v>
      </c>
      <c r="K133">
        <v>7</v>
      </c>
      <c r="L133">
        <v>2021</v>
      </c>
      <c r="M133" s="5">
        <f>ROUNDUP(Table10[[#This Row],[Week1+]]/13, 0)</f>
        <v>2</v>
      </c>
    </row>
    <row r="134" spans="6:13" x14ac:dyDescent="0.3">
      <c r="F134" s="2"/>
      <c r="H134">
        <v>26</v>
      </c>
      <c r="I134">
        <v>27</v>
      </c>
      <c r="J134" s="2">
        <v>44374</v>
      </c>
      <c r="K134">
        <v>7</v>
      </c>
      <c r="L134">
        <v>2021</v>
      </c>
      <c r="M134" s="5">
        <f>ROUNDUP(Table10[[#This Row],[Week1+]]/13, 0)</f>
        <v>3</v>
      </c>
    </row>
    <row r="135" spans="6:13" x14ac:dyDescent="0.3">
      <c r="F135" s="2"/>
      <c r="H135">
        <v>27</v>
      </c>
      <c r="I135">
        <v>28</v>
      </c>
      <c r="J135" s="2">
        <v>44381</v>
      </c>
      <c r="K135">
        <v>7</v>
      </c>
      <c r="L135">
        <v>2021</v>
      </c>
      <c r="M135" s="5">
        <f>ROUNDUP(Table10[[#This Row],[Week1+]]/13, 0)</f>
        <v>3</v>
      </c>
    </row>
    <row r="136" spans="6:13" x14ac:dyDescent="0.3">
      <c r="F136" s="2"/>
      <c r="H136">
        <v>28</v>
      </c>
      <c r="I136">
        <v>29</v>
      </c>
      <c r="J136" s="2">
        <v>44388</v>
      </c>
      <c r="K136">
        <v>8</v>
      </c>
      <c r="L136">
        <v>2021</v>
      </c>
      <c r="M136" s="5">
        <f>ROUNDUP(Table10[[#This Row],[Week1+]]/13, 0)</f>
        <v>3</v>
      </c>
    </row>
    <row r="137" spans="6:13" x14ac:dyDescent="0.3">
      <c r="F137" s="2"/>
      <c r="H137">
        <v>29</v>
      </c>
      <c r="I137">
        <v>30</v>
      </c>
      <c r="J137" s="2">
        <v>44395</v>
      </c>
      <c r="K137">
        <v>8</v>
      </c>
      <c r="L137">
        <v>2021</v>
      </c>
      <c r="M137" s="5">
        <f>ROUNDUP(Table10[[#This Row],[Week1+]]/13, 0)</f>
        <v>3</v>
      </c>
    </row>
    <row r="138" spans="6:13" x14ac:dyDescent="0.3">
      <c r="F138" s="2"/>
      <c r="H138">
        <v>30</v>
      </c>
      <c r="I138">
        <v>31</v>
      </c>
      <c r="J138" s="2">
        <v>44402</v>
      </c>
      <c r="K138">
        <v>8</v>
      </c>
      <c r="L138">
        <v>2021</v>
      </c>
      <c r="M138" s="5">
        <f>ROUNDUP(Table10[[#This Row],[Week1+]]/13, 0)</f>
        <v>3</v>
      </c>
    </row>
    <row r="139" spans="6:13" x14ac:dyDescent="0.3">
      <c r="F139" s="2"/>
      <c r="H139">
        <v>31</v>
      </c>
      <c r="I139">
        <v>32</v>
      </c>
      <c r="J139" s="2">
        <v>44409</v>
      </c>
      <c r="K139">
        <v>8</v>
      </c>
      <c r="L139">
        <v>2021</v>
      </c>
      <c r="M139" s="5">
        <f>ROUNDUP(Table10[[#This Row],[Week1+]]/13, 0)</f>
        <v>3</v>
      </c>
    </row>
    <row r="140" spans="6:13" x14ac:dyDescent="0.3">
      <c r="F140" s="2"/>
      <c r="H140">
        <v>32</v>
      </c>
      <c r="I140">
        <v>33</v>
      </c>
      <c r="J140" s="2">
        <v>44416</v>
      </c>
      <c r="K140">
        <v>9</v>
      </c>
      <c r="L140">
        <v>2021</v>
      </c>
      <c r="M140" s="5">
        <f>ROUNDUP(Table10[[#This Row],[Week1+]]/13, 0)</f>
        <v>3</v>
      </c>
    </row>
    <row r="141" spans="6:13" x14ac:dyDescent="0.3">
      <c r="F141" s="2"/>
      <c r="H141">
        <v>33</v>
      </c>
      <c r="I141">
        <v>34</v>
      </c>
      <c r="J141" s="2">
        <v>44423</v>
      </c>
      <c r="K141">
        <v>9</v>
      </c>
      <c r="L141">
        <v>2021</v>
      </c>
      <c r="M141" s="5">
        <f>ROUNDUP(Table10[[#This Row],[Week1+]]/13, 0)</f>
        <v>3</v>
      </c>
    </row>
    <row r="142" spans="6:13" x14ac:dyDescent="0.3">
      <c r="F142" s="2"/>
      <c r="H142">
        <v>34</v>
      </c>
      <c r="I142">
        <v>35</v>
      </c>
      <c r="J142" s="2">
        <v>44430</v>
      </c>
      <c r="K142">
        <v>9</v>
      </c>
      <c r="L142">
        <v>2021</v>
      </c>
      <c r="M142" s="5">
        <f>ROUNDUP(Table10[[#This Row],[Week1+]]/13, 0)</f>
        <v>3</v>
      </c>
    </row>
    <row r="143" spans="6:13" x14ac:dyDescent="0.3">
      <c r="F143" s="2"/>
      <c r="H143">
        <v>35</v>
      </c>
      <c r="I143">
        <v>36</v>
      </c>
      <c r="J143" s="2">
        <v>44437</v>
      </c>
      <c r="K143">
        <v>9</v>
      </c>
      <c r="L143">
        <v>2021</v>
      </c>
      <c r="M143" s="5">
        <f>ROUNDUP(Table10[[#This Row],[Week1+]]/13, 0)</f>
        <v>3</v>
      </c>
    </row>
    <row r="144" spans="6:13" x14ac:dyDescent="0.3">
      <c r="F144" s="2"/>
      <c r="H144">
        <v>36</v>
      </c>
      <c r="I144">
        <v>37</v>
      </c>
      <c r="J144" s="2">
        <v>44444</v>
      </c>
      <c r="K144">
        <v>10</v>
      </c>
      <c r="L144">
        <v>2021</v>
      </c>
      <c r="M144" s="5">
        <f>ROUNDUP(Table10[[#This Row],[Week1+]]/13, 0)</f>
        <v>3</v>
      </c>
    </row>
    <row r="145" spans="6:13" x14ac:dyDescent="0.3">
      <c r="F145" s="2"/>
      <c r="H145">
        <v>37</v>
      </c>
      <c r="I145">
        <v>38</v>
      </c>
      <c r="J145" s="2">
        <v>44451</v>
      </c>
      <c r="K145">
        <v>10</v>
      </c>
      <c r="L145">
        <v>2021</v>
      </c>
      <c r="M145" s="5">
        <f>ROUNDUP(Table10[[#This Row],[Week1+]]/13, 0)</f>
        <v>3</v>
      </c>
    </row>
    <row r="146" spans="6:13" x14ac:dyDescent="0.3">
      <c r="F146" s="2"/>
      <c r="H146">
        <v>38</v>
      </c>
      <c r="I146">
        <v>39</v>
      </c>
      <c r="J146" s="2">
        <v>44458</v>
      </c>
      <c r="K146">
        <v>10</v>
      </c>
      <c r="L146">
        <v>2021</v>
      </c>
      <c r="M146" s="5">
        <f>ROUNDUP(Table10[[#This Row],[Week1+]]/13, 0)</f>
        <v>3</v>
      </c>
    </row>
    <row r="147" spans="6:13" x14ac:dyDescent="0.3">
      <c r="F147" s="2"/>
      <c r="H147">
        <v>39</v>
      </c>
      <c r="I147">
        <v>40</v>
      </c>
      <c r="J147" s="2">
        <v>44465</v>
      </c>
      <c r="K147">
        <v>10</v>
      </c>
      <c r="L147">
        <v>2021</v>
      </c>
      <c r="M147" s="5">
        <f>ROUNDUP(Table10[[#This Row],[Week1+]]/13, 0)</f>
        <v>4</v>
      </c>
    </row>
    <row r="148" spans="6:13" x14ac:dyDescent="0.3">
      <c r="F148" s="2"/>
      <c r="H148">
        <v>40</v>
      </c>
      <c r="I148">
        <v>41</v>
      </c>
      <c r="J148" s="2">
        <v>44472</v>
      </c>
      <c r="K148">
        <v>11</v>
      </c>
      <c r="L148">
        <v>2021</v>
      </c>
      <c r="M148" s="5">
        <f>ROUNDUP(Table10[[#This Row],[Week1+]]/13, 0)</f>
        <v>4</v>
      </c>
    </row>
    <row r="149" spans="6:13" x14ac:dyDescent="0.3">
      <c r="F149" s="2"/>
      <c r="H149">
        <v>41</v>
      </c>
      <c r="I149">
        <v>42</v>
      </c>
      <c r="J149" s="2">
        <v>44479</v>
      </c>
      <c r="K149">
        <v>11</v>
      </c>
      <c r="L149">
        <v>2021</v>
      </c>
      <c r="M149" s="5">
        <f>ROUNDUP(Table10[[#This Row],[Week1+]]/13, 0)</f>
        <v>4</v>
      </c>
    </row>
    <row r="150" spans="6:13" x14ac:dyDescent="0.3">
      <c r="F150" s="2"/>
      <c r="H150">
        <v>42</v>
      </c>
      <c r="I150">
        <v>43</v>
      </c>
      <c r="J150" s="2">
        <v>44486</v>
      </c>
      <c r="K150">
        <v>11</v>
      </c>
      <c r="L150">
        <v>2021</v>
      </c>
      <c r="M150" s="5">
        <f>ROUNDUP(Table10[[#This Row],[Week1+]]/13, 0)</f>
        <v>4</v>
      </c>
    </row>
    <row r="151" spans="6:13" x14ac:dyDescent="0.3">
      <c r="F151" s="2"/>
      <c r="H151">
        <v>43</v>
      </c>
      <c r="I151">
        <v>44</v>
      </c>
      <c r="J151" s="2">
        <v>44493</v>
      </c>
      <c r="K151">
        <v>11</v>
      </c>
      <c r="L151">
        <v>2021</v>
      </c>
      <c r="M151" s="5">
        <f>ROUNDUP(Table10[[#This Row],[Week1+]]/13, 0)</f>
        <v>4</v>
      </c>
    </row>
    <row r="152" spans="6:13" x14ac:dyDescent="0.3">
      <c r="F152" s="2"/>
      <c r="H152">
        <v>44</v>
      </c>
      <c r="I152">
        <v>45</v>
      </c>
      <c r="J152" s="2">
        <v>44500</v>
      </c>
      <c r="K152">
        <v>12</v>
      </c>
      <c r="L152">
        <v>2021</v>
      </c>
      <c r="M152" s="5">
        <f>ROUNDUP(Table10[[#This Row],[Week1+]]/13, 0)</f>
        <v>4</v>
      </c>
    </row>
    <row r="153" spans="6:13" x14ac:dyDescent="0.3">
      <c r="F153" s="2"/>
      <c r="H153">
        <v>45</v>
      </c>
      <c r="I153">
        <v>46</v>
      </c>
      <c r="J153" s="2">
        <v>44507</v>
      </c>
      <c r="K153">
        <v>12</v>
      </c>
      <c r="L153">
        <v>2021</v>
      </c>
      <c r="M153" s="5">
        <f>ROUNDUP(Table10[[#This Row],[Week1+]]/13, 0)</f>
        <v>4</v>
      </c>
    </row>
    <row r="154" spans="6:13" x14ac:dyDescent="0.3">
      <c r="F154" s="2"/>
      <c r="H154">
        <v>46</v>
      </c>
      <c r="I154">
        <v>47</v>
      </c>
      <c r="J154" s="2">
        <v>44514</v>
      </c>
      <c r="K154">
        <v>12</v>
      </c>
      <c r="L154">
        <v>2021</v>
      </c>
      <c r="M154" s="5">
        <f>ROUNDUP(Table10[[#This Row],[Week1+]]/13, 0)</f>
        <v>4</v>
      </c>
    </row>
    <row r="155" spans="6:13" x14ac:dyDescent="0.3">
      <c r="F155" s="2"/>
      <c r="H155">
        <v>47</v>
      </c>
      <c r="I155">
        <v>48</v>
      </c>
      <c r="J155" s="2">
        <v>44521</v>
      </c>
      <c r="K155">
        <v>12</v>
      </c>
      <c r="L155">
        <v>2021</v>
      </c>
      <c r="M155" s="5">
        <f>ROUNDUP(Table10[[#This Row],[Week1+]]/13, 0)</f>
        <v>4</v>
      </c>
    </row>
    <row r="156" spans="6:13" x14ac:dyDescent="0.3">
      <c r="F156" s="2"/>
      <c r="H156">
        <v>48</v>
      </c>
      <c r="I156">
        <v>49</v>
      </c>
      <c r="J156" s="2">
        <v>44528</v>
      </c>
      <c r="K156">
        <v>13</v>
      </c>
      <c r="L156">
        <v>2021</v>
      </c>
      <c r="M156" s="5">
        <f>ROUNDUP(Table10[[#This Row],[Week1+]]/13, 0)</f>
        <v>4</v>
      </c>
    </row>
    <row r="157" spans="6:13" x14ac:dyDescent="0.3">
      <c r="F157" s="2"/>
      <c r="H157">
        <v>49</v>
      </c>
      <c r="I157">
        <v>50</v>
      </c>
      <c r="J157" s="2">
        <v>44535</v>
      </c>
      <c r="K157">
        <v>13</v>
      </c>
      <c r="L157">
        <v>2021</v>
      </c>
      <c r="M157" s="5">
        <f>ROUNDUP(Table10[[#This Row],[Week1+]]/13, 0)</f>
        <v>4</v>
      </c>
    </row>
    <row r="158" spans="6:13" x14ac:dyDescent="0.3">
      <c r="F158" s="2"/>
      <c r="H158">
        <v>50</v>
      </c>
      <c r="I158">
        <v>51</v>
      </c>
      <c r="J158" s="2">
        <v>44542</v>
      </c>
      <c r="K158">
        <v>13</v>
      </c>
      <c r="L158">
        <v>2021</v>
      </c>
      <c r="M158" s="5">
        <f>ROUNDUP(Table10[[#This Row],[Week1+]]/13, 0)</f>
        <v>4</v>
      </c>
    </row>
    <row r="159" spans="6:13" x14ac:dyDescent="0.3">
      <c r="F159" s="2"/>
      <c r="H159">
        <v>51</v>
      </c>
      <c r="I159">
        <v>52</v>
      </c>
      <c r="J159" s="2">
        <v>44549</v>
      </c>
      <c r="K159">
        <v>13</v>
      </c>
      <c r="L159">
        <v>2021</v>
      </c>
      <c r="M159" s="5">
        <f>ROUNDUP(Table10[[#This Row],[Week1+]]/13, 0)</f>
        <v>4</v>
      </c>
    </row>
  </sheetData>
  <mergeCells count="1">
    <mergeCell ref="X2:AE2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F5E41-2E5A-4E4D-A3A3-47B68F634229}">
  <dimension ref="B2:Z4162"/>
  <sheetViews>
    <sheetView topLeftCell="A9" workbookViewId="0">
      <selection activeCell="G29" sqref="G29:G33"/>
    </sheetView>
  </sheetViews>
  <sheetFormatPr defaultRowHeight="14.4" x14ac:dyDescent="0.3"/>
  <cols>
    <col min="3" max="3" width="10.77734375" customWidth="1"/>
    <col min="4" max="4" width="7.88671875" customWidth="1"/>
    <col min="5" max="5" width="7" customWidth="1"/>
    <col min="6" max="6" width="6.109375" customWidth="1"/>
    <col min="7" max="7" width="14.44140625" customWidth="1"/>
    <col min="8" max="8" width="5.6640625" customWidth="1"/>
    <col min="9" max="9" width="10.33203125" customWidth="1"/>
    <col min="10" max="10" width="13.21875" customWidth="1"/>
    <col min="11" max="12" width="7.6640625" customWidth="1"/>
    <col min="13" max="13" width="16.88671875" style="10" bestFit="1" customWidth="1"/>
    <col min="14" max="14" width="20.33203125" bestFit="1" customWidth="1"/>
    <col min="15" max="15" width="14.33203125" style="10" customWidth="1"/>
    <col min="16" max="16" width="27.33203125" bestFit="1" customWidth="1"/>
    <col min="17" max="17" width="14.77734375" bestFit="1" customWidth="1"/>
  </cols>
  <sheetData>
    <row r="2" spans="2:26" x14ac:dyDescent="0.3">
      <c r="B2" t="s">
        <v>119</v>
      </c>
      <c r="C2" t="s">
        <v>190</v>
      </c>
      <c r="D2" t="s">
        <v>117</v>
      </c>
      <c r="E2" t="s">
        <v>191</v>
      </c>
      <c r="F2" t="s">
        <v>189</v>
      </c>
      <c r="G2" t="s">
        <v>188</v>
      </c>
      <c r="H2" t="s">
        <v>135</v>
      </c>
      <c r="I2" t="s">
        <v>2</v>
      </c>
      <c r="J2" t="s">
        <v>1</v>
      </c>
      <c r="K2" t="s">
        <v>194</v>
      </c>
      <c r="L2" t="s">
        <v>11</v>
      </c>
      <c r="M2" s="10" t="s">
        <v>195</v>
      </c>
      <c r="N2" t="s">
        <v>192</v>
      </c>
      <c r="O2" s="10" t="s">
        <v>193</v>
      </c>
      <c r="Q2" t="s">
        <v>7</v>
      </c>
      <c r="R2" t="s">
        <v>8</v>
      </c>
      <c r="S2" t="s">
        <v>9</v>
      </c>
      <c r="T2" t="s">
        <v>10</v>
      </c>
      <c r="U2" t="s">
        <v>11</v>
      </c>
      <c r="V2" t="s">
        <v>12</v>
      </c>
      <c r="W2" t="s">
        <v>133</v>
      </c>
      <c r="X2" t="s">
        <v>134</v>
      </c>
      <c r="Y2" t="s">
        <v>188</v>
      </c>
      <c r="Z2" t="s">
        <v>198</v>
      </c>
    </row>
    <row r="3" spans="2:26" x14ac:dyDescent="0.3">
      <c r="B3">
        <v>1</v>
      </c>
      <c r="C3" t="s">
        <v>50</v>
      </c>
      <c r="D3" t="s">
        <v>121</v>
      </c>
      <c r="E3">
        <v>2021</v>
      </c>
      <c r="F3" s="4">
        <v>1</v>
      </c>
      <c r="G3" t="str">
        <f>_xlfn.CONCAT(E3, "Q", F3)</f>
        <v>2021Q1</v>
      </c>
      <c r="H3" t="s">
        <v>136</v>
      </c>
      <c r="I3" t="str">
        <f>INDEX(Table9[[#All],[Region]], MATCH('Tabular Data'!D3, Table9[[#All],[EmpID]], 0))</f>
        <v>NW</v>
      </c>
      <c r="J3" t="str">
        <f>INDEX(Table9[[#All],[PayGrade]], MATCH('Tabular Data'!D3, Table9[[#All],[EmpID]], 0))</f>
        <v>C12</v>
      </c>
      <c r="K3" t="str">
        <f>INDEX(Table9[[#All],[Sales Team Lead]], MATCH('Tabular Data'!D3, Table9[[#All],[EmpID]], 0))</f>
        <v>Evans, Gina</v>
      </c>
      <c r="L3" t="str">
        <f>INDEX(Table11[[#All],[Manufacturer]], MATCH('Tabular Data'!C3, Table11[[#All],[PROD_CODE]], 0))</f>
        <v>John Deere</v>
      </c>
      <c r="M3" s="10">
        <v>14550</v>
      </c>
      <c r="N3">
        <v>23</v>
      </c>
      <c r="O3" s="10">
        <f>M3*N3</f>
        <v>334650</v>
      </c>
      <c r="Q3" s="4" t="s">
        <v>20</v>
      </c>
      <c r="R3" s="4" t="s">
        <v>21</v>
      </c>
      <c r="S3" s="4" t="s">
        <v>22</v>
      </c>
      <c r="T3" s="4" t="s">
        <v>21</v>
      </c>
      <c r="U3" s="4" t="s">
        <v>23</v>
      </c>
      <c r="V3" s="4" t="s">
        <v>24</v>
      </c>
      <c r="W3">
        <v>372</v>
      </c>
      <c r="X3">
        <v>450</v>
      </c>
      <c r="Y3" s="4" t="s">
        <v>13</v>
      </c>
      <c r="Z3">
        <v>4575</v>
      </c>
    </row>
    <row r="4" spans="2:26" x14ac:dyDescent="0.3">
      <c r="B4">
        <v>1</v>
      </c>
      <c r="C4" t="s">
        <v>50</v>
      </c>
      <c r="D4" t="s">
        <v>121</v>
      </c>
      <c r="E4">
        <v>2021</v>
      </c>
      <c r="F4" s="4">
        <v>1</v>
      </c>
      <c r="G4" t="str">
        <f t="shared" ref="G4:G67" si="0">_xlfn.CONCAT(E4, "Q", F4)</f>
        <v>2021Q1</v>
      </c>
      <c r="H4" t="s">
        <v>137</v>
      </c>
      <c r="I4" t="str">
        <f>INDEX(Table9[[#All],[Region]], MATCH('Tabular Data'!D4, Table9[[#All],[EmpID]], 0))</f>
        <v>NW</v>
      </c>
      <c r="J4" t="str">
        <f>INDEX(Table9[[#All],[PayGrade]], MATCH('Tabular Data'!D4, Table9[[#All],[EmpID]], 0))</f>
        <v>C12</v>
      </c>
      <c r="K4" t="str">
        <f>INDEX(Table9[[#All],[Sales Team Lead]], MATCH('Tabular Data'!D4, Table9[[#All],[EmpID]], 0))</f>
        <v>Evans, Gina</v>
      </c>
      <c r="L4" t="str">
        <f>INDEX(Table11[[#All],[Manufacturer]], MATCH('Tabular Data'!C4, Table11[[#All],[PROD_CODE]], 0))</f>
        <v>John Deere</v>
      </c>
      <c r="M4" s="10">
        <v>14550</v>
      </c>
      <c r="N4">
        <v>27</v>
      </c>
      <c r="O4" s="10">
        <f t="shared" ref="O4:O67" si="1">M4*N4</f>
        <v>392850</v>
      </c>
      <c r="Q4" s="4" t="s">
        <v>20</v>
      </c>
      <c r="R4" s="4" t="s">
        <v>21</v>
      </c>
      <c r="S4" s="4" t="s">
        <v>22</v>
      </c>
      <c r="T4" s="4" t="s">
        <v>21</v>
      </c>
      <c r="U4" s="4" t="s">
        <v>23</v>
      </c>
      <c r="V4" s="4" t="s">
        <v>24</v>
      </c>
      <c r="W4">
        <v>372</v>
      </c>
      <c r="X4">
        <v>450</v>
      </c>
      <c r="Y4" s="4" t="s">
        <v>14</v>
      </c>
      <c r="Z4">
        <v>4575</v>
      </c>
    </row>
    <row r="5" spans="2:26" x14ac:dyDescent="0.3">
      <c r="B5">
        <v>1</v>
      </c>
      <c r="C5" t="s">
        <v>50</v>
      </c>
      <c r="D5" t="s">
        <v>121</v>
      </c>
      <c r="E5">
        <v>2021</v>
      </c>
      <c r="F5" s="4">
        <v>1</v>
      </c>
      <c r="G5" t="str">
        <f t="shared" si="0"/>
        <v>2021Q1</v>
      </c>
      <c r="H5" t="s">
        <v>138</v>
      </c>
      <c r="I5" t="str">
        <f>INDEX(Table9[[#All],[Region]], MATCH('Tabular Data'!D5, Table9[[#All],[EmpID]], 0))</f>
        <v>NW</v>
      </c>
      <c r="J5" t="str">
        <f>INDEX(Table9[[#All],[PayGrade]], MATCH('Tabular Data'!D5, Table9[[#All],[EmpID]], 0))</f>
        <v>C12</v>
      </c>
      <c r="K5" t="str">
        <f>INDEX(Table9[[#All],[Sales Team Lead]], MATCH('Tabular Data'!D5, Table9[[#All],[EmpID]], 0))</f>
        <v>Evans, Gina</v>
      </c>
      <c r="L5" t="str">
        <f>INDEX(Table11[[#All],[Manufacturer]], MATCH('Tabular Data'!C5, Table11[[#All],[PROD_CODE]], 0))</f>
        <v>John Deere</v>
      </c>
      <c r="M5" s="10">
        <v>14550</v>
      </c>
      <c r="N5">
        <v>37</v>
      </c>
      <c r="O5" s="10">
        <f t="shared" si="1"/>
        <v>538350</v>
      </c>
      <c r="Q5" s="4" t="s">
        <v>20</v>
      </c>
      <c r="R5" s="4" t="s">
        <v>21</v>
      </c>
      <c r="S5" s="4" t="s">
        <v>22</v>
      </c>
      <c r="T5" s="4" t="s">
        <v>21</v>
      </c>
      <c r="U5" s="4" t="s">
        <v>23</v>
      </c>
      <c r="V5" s="4" t="s">
        <v>24</v>
      </c>
      <c r="W5">
        <v>372</v>
      </c>
      <c r="X5">
        <v>450</v>
      </c>
      <c r="Y5" s="4" t="s">
        <v>15</v>
      </c>
      <c r="Z5">
        <v>4575</v>
      </c>
    </row>
    <row r="6" spans="2:26" x14ac:dyDescent="0.3">
      <c r="B6">
        <v>1</v>
      </c>
      <c r="C6" t="s">
        <v>50</v>
      </c>
      <c r="D6" t="s">
        <v>121</v>
      </c>
      <c r="E6">
        <v>2021</v>
      </c>
      <c r="F6" s="4">
        <v>1</v>
      </c>
      <c r="G6" t="str">
        <f t="shared" si="0"/>
        <v>2021Q1</v>
      </c>
      <c r="H6" t="s">
        <v>139</v>
      </c>
      <c r="I6" t="str">
        <f>INDEX(Table9[[#All],[Region]], MATCH('Tabular Data'!D6, Table9[[#All],[EmpID]], 0))</f>
        <v>NW</v>
      </c>
      <c r="J6" t="str">
        <f>INDEX(Table9[[#All],[PayGrade]], MATCH('Tabular Data'!D6, Table9[[#All],[EmpID]], 0))</f>
        <v>C12</v>
      </c>
      <c r="K6" t="str">
        <f>INDEX(Table9[[#All],[Sales Team Lead]], MATCH('Tabular Data'!D6, Table9[[#All],[EmpID]], 0))</f>
        <v>Evans, Gina</v>
      </c>
      <c r="L6" t="str">
        <f>INDEX(Table11[[#All],[Manufacturer]], MATCH('Tabular Data'!C6, Table11[[#All],[PROD_CODE]], 0))</f>
        <v>John Deere</v>
      </c>
      <c r="M6" s="10">
        <v>14550</v>
      </c>
      <c r="N6">
        <v>47</v>
      </c>
      <c r="O6" s="10">
        <f t="shared" si="1"/>
        <v>683850</v>
      </c>
      <c r="Q6" s="4" t="s">
        <v>20</v>
      </c>
      <c r="R6" s="4" t="s">
        <v>21</v>
      </c>
      <c r="S6" s="4" t="s">
        <v>22</v>
      </c>
      <c r="T6" s="4" t="s">
        <v>21</v>
      </c>
      <c r="U6" s="4" t="s">
        <v>23</v>
      </c>
      <c r="V6" s="4" t="s">
        <v>24</v>
      </c>
      <c r="W6">
        <v>372</v>
      </c>
      <c r="X6">
        <v>450</v>
      </c>
      <c r="Y6" s="4" t="s">
        <v>16</v>
      </c>
      <c r="Z6">
        <v>4669</v>
      </c>
    </row>
    <row r="7" spans="2:26" x14ac:dyDescent="0.3">
      <c r="B7">
        <v>1</v>
      </c>
      <c r="C7" t="s">
        <v>50</v>
      </c>
      <c r="D7" t="s">
        <v>121</v>
      </c>
      <c r="E7">
        <v>2021</v>
      </c>
      <c r="F7" s="4">
        <v>1</v>
      </c>
      <c r="G7" t="str">
        <f t="shared" si="0"/>
        <v>2021Q1</v>
      </c>
      <c r="H7" t="s">
        <v>140</v>
      </c>
      <c r="I7" t="str">
        <f>INDEX(Table9[[#All],[Region]], MATCH('Tabular Data'!D7, Table9[[#All],[EmpID]], 0))</f>
        <v>NW</v>
      </c>
      <c r="J7" t="str">
        <f>INDEX(Table9[[#All],[PayGrade]], MATCH('Tabular Data'!D7, Table9[[#All],[EmpID]], 0))</f>
        <v>C12</v>
      </c>
      <c r="K7" t="str">
        <f>INDEX(Table9[[#All],[Sales Team Lead]], MATCH('Tabular Data'!D7, Table9[[#All],[EmpID]], 0))</f>
        <v>Evans, Gina</v>
      </c>
      <c r="L7" t="str">
        <f>INDEX(Table11[[#All],[Manufacturer]], MATCH('Tabular Data'!C7, Table11[[#All],[PROD_CODE]], 0))</f>
        <v>John Deere</v>
      </c>
      <c r="M7" s="10">
        <v>14550</v>
      </c>
      <c r="N7">
        <v>42</v>
      </c>
      <c r="O7" s="10">
        <f t="shared" si="1"/>
        <v>611100</v>
      </c>
      <c r="Q7" s="4" t="s">
        <v>20</v>
      </c>
      <c r="R7" s="4" t="s">
        <v>21</v>
      </c>
      <c r="S7" s="4" t="s">
        <v>22</v>
      </c>
      <c r="T7" s="4" t="s">
        <v>21</v>
      </c>
      <c r="U7" s="4" t="s">
        <v>23</v>
      </c>
      <c r="V7" s="4" t="s">
        <v>24</v>
      </c>
      <c r="W7">
        <v>372</v>
      </c>
      <c r="X7">
        <v>450</v>
      </c>
      <c r="Y7" s="4" t="s">
        <v>129</v>
      </c>
      <c r="Z7">
        <v>4949</v>
      </c>
    </row>
    <row r="8" spans="2:26" x14ac:dyDescent="0.3">
      <c r="B8">
        <v>1</v>
      </c>
      <c r="C8" t="s">
        <v>50</v>
      </c>
      <c r="D8" t="s">
        <v>121</v>
      </c>
      <c r="E8">
        <v>2021</v>
      </c>
      <c r="F8" s="4">
        <v>1</v>
      </c>
      <c r="G8" t="str">
        <f t="shared" si="0"/>
        <v>2021Q1</v>
      </c>
      <c r="H8" t="s">
        <v>141</v>
      </c>
      <c r="I8" t="str">
        <f>INDEX(Table9[[#All],[Region]], MATCH('Tabular Data'!D8, Table9[[#All],[EmpID]], 0))</f>
        <v>NW</v>
      </c>
      <c r="J8" t="str">
        <f>INDEX(Table9[[#All],[PayGrade]], MATCH('Tabular Data'!D8, Table9[[#All],[EmpID]], 0))</f>
        <v>C12</v>
      </c>
      <c r="K8" t="str">
        <f>INDEX(Table9[[#All],[Sales Team Lead]], MATCH('Tabular Data'!D8, Table9[[#All],[EmpID]], 0))</f>
        <v>Evans, Gina</v>
      </c>
      <c r="L8" t="str">
        <f>INDEX(Table11[[#All],[Manufacturer]], MATCH('Tabular Data'!C8, Table11[[#All],[PROD_CODE]], 0))</f>
        <v>John Deere</v>
      </c>
      <c r="M8" s="10">
        <v>14550</v>
      </c>
      <c r="N8">
        <v>55</v>
      </c>
      <c r="O8" s="10">
        <f t="shared" si="1"/>
        <v>800250</v>
      </c>
      <c r="Q8" s="4" t="s">
        <v>20</v>
      </c>
      <c r="R8" s="4" t="s">
        <v>21</v>
      </c>
      <c r="S8" s="4" t="s">
        <v>22</v>
      </c>
      <c r="T8" s="4" t="s">
        <v>21</v>
      </c>
      <c r="U8" s="4" t="s">
        <v>23</v>
      </c>
      <c r="V8" s="4" t="s">
        <v>24</v>
      </c>
      <c r="W8">
        <v>372</v>
      </c>
      <c r="X8">
        <v>450</v>
      </c>
      <c r="Y8" s="4" t="s">
        <v>130</v>
      </c>
      <c r="Z8">
        <v>4949</v>
      </c>
    </row>
    <row r="9" spans="2:26" x14ac:dyDescent="0.3">
      <c r="B9">
        <v>1</v>
      </c>
      <c r="C9" t="s">
        <v>50</v>
      </c>
      <c r="D9" t="s">
        <v>121</v>
      </c>
      <c r="E9">
        <v>2021</v>
      </c>
      <c r="F9" s="4">
        <v>1</v>
      </c>
      <c r="G9" t="str">
        <f t="shared" si="0"/>
        <v>2021Q1</v>
      </c>
      <c r="H9" t="s">
        <v>142</v>
      </c>
      <c r="I9" t="str">
        <f>INDEX(Table9[[#All],[Region]], MATCH('Tabular Data'!D9, Table9[[#All],[EmpID]], 0))</f>
        <v>NW</v>
      </c>
      <c r="J9" t="str">
        <f>INDEX(Table9[[#All],[PayGrade]], MATCH('Tabular Data'!D9, Table9[[#All],[EmpID]], 0))</f>
        <v>C12</v>
      </c>
      <c r="K9" t="str">
        <f>INDEX(Table9[[#All],[Sales Team Lead]], MATCH('Tabular Data'!D9, Table9[[#All],[EmpID]], 0))</f>
        <v>Evans, Gina</v>
      </c>
      <c r="L9" t="str">
        <f>INDEX(Table11[[#All],[Manufacturer]], MATCH('Tabular Data'!C9, Table11[[#All],[PROD_CODE]], 0))</f>
        <v>John Deere</v>
      </c>
      <c r="M9" s="10">
        <v>14550</v>
      </c>
      <c r="N9">
        <v>59</v>
      </c>
      <c r="O9" s="10">
        <f t="shared" si="1"/>
        <v>858450</v>
      </c>
      <c r="Q9" s="4" t="s">
        <v>20</v>
      </c>
      <c r="R9" s="4" t="s">
        <v>21</v>
      </c>
      <c r="S9" s="4" t="s">
        <v>22</v>
      </c>
      <c r="T9" s="4" t="s">
        <v>21</v>
      </c>
      <c r="U9" s="4" t="s">
        <v>23</v>
      </c>
      <c r="V9" s="4" t="s">
        <v>24</v>
      </c>
      <c r="W9">
        <v>372</v>
      </c>
      <c r="X9">
        <v>450</v>
      </c>
      <c r="Y9" s="4" t="s">
        <v>131</v>
      </c>
      <c r="Z9">
        <v>4949</v>
      </c>
    </row>
    <row r="10" spans="2:26" x14ac:dyDescent="0.3">
      <c r="B10">
        <v>1</v>
      </c>
      <c r="C10" t="s">
        <v>50</v>
      </c>
      <c r="D10" t="s">
        <v>121</v>
      </c>
      <c r="E10">
        <v>2021</v>
      </c>
      <c r="F10" s="4">
        <v>1</v>
      </c>
      <c r="G10" t="str">
        <f t="shared" si="0"/>
        <v>2021Q1</v>
      </c>
      <c r="H10" t="s">
        <v>143</v>
      </c>
      <c r="I10" t="str">
        <f>INDEX(Table9[[#All],[Region]], MATCH('Tabular Data'!D10, Table9[[#All],[EmpID]], 0))</f>
        <v>NW</v>
      </c>
      <c r="J10" t="str">
        <f>INDEX(Table9[[#All],[PayGrade]], MATCH('Tabular Data'!D10, Table9[[#All],[EmpID]], 0))</f>
        <v>C12</v>
      </c>
      <c r="K10" t="str">
        <f>INDEX(Table9[[#All],[Sales Team Lead]], MATCH('Tabular Data'!D10, Table9[[#All],[EmpID]], 0))</f>
        <v>Evans, Gina</v>
      </c>
      <c r="L10" t="str">
        <f>INDEX(Table11[[#All],[Manufacturer]], MATCH('Tabular Data'!C10, Table11[[#All],[PROD_CODE]], 0))</f>
        <v>John Deere</v>
      </c>
      <c r="M10" s="10">
        <v>14550</v>
      </c>
      <c r="N10">
        <v>66</v>
      </c>
      <c r="O10" s="10">
        <f t="shared" si="1"/>
        <v>960300</v>
      </c>
      <c r="Q10" s="4" t="s">
        <v>20</v>
      </c>
      <c r="R10" s="4" t="s">
        <v>21</v>
      </c>
      <c r="S10" s="4" t="s">
        <v>22</v>
      </c>
      <c r="T10" s="4" t="s">
        <v>21</v>
      </c>
      <c r="U10" s="4" t="s">
        <v>23</v>
      </c>
      <c r="V10" s="4" t="s">
        <v>24</v>
      </c>
      <c r="W10">
        <v>372</v>
      </c>
      <c r="X10">
        <v>450</v>
      </c>
      <c r="Y10" s="4" t="s">
        <v>132</v>
      </c>
      <c r="Z10">
        <v>5100</v>
      </c>
    </row>
    <row r="11" spans="2:26" x14ac:dyDescent="0.3">
      <c r="B11">
        <v>1</v>
      </c>
      <c r="C11" t="s">
        <v>50</v>
      </c>
      <c r="D11" t="s">
        <v>121</v>
      </c>
      <c r="E11">
        <v>2021</v>
      </c>
      <c r="F11" s="4">
        <v>1</v>
      </c>
      <c r="G11" t="str">
        <f t="shared" si="0"/>
        <v>2021Q1</v>
      </c>
      <c r="H11" t="s">
        <v>144</v>
      </c>
      <c r="I11" t="str">
        <f>INDEX(Table9[[#All],[Region]], MATCH('Tabular Data'!D11, Table9[[#All],[EmpID]], 0))</f>
        <v>NW</v>
      </c>
      <c r="J11" t="str">
        <f>INDEX(Table9[[#All],[PayGrade]], MATCH('Tabular Data'!D11, Table9[[#All],[EmpID]], 0))</f>
        <v>C12</v>
      </c>
      <c r="K11" t="str">
        <f>INDEX(Table9[[#All],[Sales Team Lead]], MATCH('Tabular Data'!D11, Table9[[#All],[EmpID]], 0))</f>
        <v>Evans, Gina</v>
      </c>
      <c r="L11" t="str">
        <f>INDEX(Table11[[#All],[Manufacturer]], MATCH('Tabular Data'!C11, Table11[[#All],[PROD_CODE]], 0))</f>
        <v>John Deere</v>
      </c>
      <c r="M11" s="10">
        <v>14550</v>
      </c>
      <c r="N11">
        <v>91</v>
      </c>
      <c r="O11" s="10">
        <f t="shared" si="1"/>
        <v>1324050</v>
      </c>
      <c r="Q11" s="4" t="s">
        <v>27</v>
      </c>
      <c r="R11" s="4" t="s">
        <v>28</v>
      </c>
      <c r="S11" s="4" t="s">
        <v>29</v>
      </c>
      <c r="T11" s="4" t="s">
        <v>28</v>
      </c>
      <c r="U11" s="4" t="s">
        <v>23</v>
      </c>
      <c r="V11" s="4" t="s">
        <v>30</v>
      </c>
      <c r="W11">
        <v>843</v>
      </c>
      <c r="X11">
        <v>989</v>
      </c>
      <c r="Y11" s="4" t="s">
        <v>13</v>
      </c>
      <c r="Z11">
        <v>13995</v>
      </c>
    </row>
    <row r="12" spans="2:26" x14ac:dyDescent="0.3">
      <c r="B12">
        <v>1</v>
      </c>
      <c r="C12" t="s">
        <v>50</v>
      </c>
      <c r="D12" t="s">
        <v>121</v>
      </c>
      <c r="E12">
        <v>2021</v>
      </c>
      <c r="F12" s="4">
        <v>1</v>
      </c>
      <c r="G12" t="str">
        <f t="shared" si="0"/>
        <v>2021Q1</v>
      </c>
      <c r="H12" t="s">
        <v>145</v>
      </c>
      <c r="I12" t="str">
        <f>INDEX(Table9[[#All],[Region]], MATCH('Tabular Data'!D12, Table9[[#All],[EmpID]], 0))</f>
        <v>NW</v>
      </c>
      <c r="J12" t="str">
        <f>INDEX(Table9[[#All],[PayGrade]], MATCH('Tabular Data'!D12, Table9[[#All],[EmpID]], 0))</f>
        <v>C12</v>
      </c>
      <c r="K12" t="str">
        <f>INDEX(Table9[[#All],[Sales Team Lead]], MATCH('Tabular Data'!D12, Table9[[#All],[EmpID]], 0))</f>
        <v>Evans, Gina</v>
      </c>
      <c r="L12" t="str">
        <f>INDEX(Table11[[#All],[Manufacturer]], MATCH('Tabular Data'!C12, Table11[[#All],[PROD_CODE]], 0))</f>
        <v>John Deere</v>
      </c>
      <c r="M12" s="10">
        <v>14550</v>
      </c>
      <c r="N12">
        <v>70</v>
      </c>
      <c r="O12" s="10">
        <f t="shared" si="1"/>
        <v>1018500</v>
      </c>
      <c r="Q12" s="4" t="s">
        <v>27</v>
      </c>
      <c r="R12" s="4" t="s">
        <v>28</v>
      </c>
      <c r="S12" s="4" t="s">
        <v>29</v>
      </c>
      <c r="T12" s="4" t="s">
        <v>28</v>
      </c>
      <c r="U12" s="4" t="s">
        <v>23</v>
      </c>
      <c r="V12" s="4" t="s">
        <v>30</v>
      </c>
      <c r="W12">
        <v>843</v>
      </c>
      <c r="X12">
        <v>989</v>
      </c>
      <c r="Y12" s="4" t="s">
        <v>14</v>
      </c>
      <c r="Z12">
        <v>13995</v>
      </c>
    </row>
    <row r="13" spans="2:26" x14ac:dyDescent="0.3">
      <c r="B13">
        <v>1</v>
      </c>
      <c r="C13" t="s">
        <v>50</v>
      </c>
      <c r="D13" t="s">
        <v>121</v>
      </c>
      <c r="E13">
        <v>2021</v>
      </c>
      <c r="F13" s="4">
        <v>1</v>
      </c>
      <c r="G13" t="str">
        <f t="shared" si="0"/>
        <v>2021Q1</v>
      </c>
      <c r="H13" t="s">
        <v>146</v>
      </c>
      <c r="I13" t="str">
        <f>INDEX(Table9[[#All],[Region]], MATCH('Tabular Data'!D13, Table9[[#All],[EmpID]], 0))</f>
        <v>NW</v>
      </c>
      <c r="J13" t="str">
        <f>INDEX(Table9[[#All],[PayGrade]], MATCH('Tabular Data'!D13, Table9[[#All],[EmpID]], 0))</f>
        <v>C12</v>
      </c>
      <c r="K13" t="str">
        <f>INDEX(Table9[[#All],[Sales Team Lead]], MATCH('Tabular Data'!D13, Table9[[#All],[EmpID]], 0))</f>
        <v>Evans, Gina</v>
      </c>
      <c r="L13" t="str">
        <f>INDEX(Table11[[#All],[Manufacturer]], MATCH('Tabular Data'!C13, Table11[[#All],[PROD_CODE]], 0))</f>
        <v>John Deere</v>
      </c>
      <c r="M13" s="10">
        <v>14550</v>
      </c>
      <c r="N13">
        <v>62</v>
      </c>
      <c r="O13" s="10">
        <f t="shared" si="1"/>
        <v>902100</v>
      </c>
      <c r="Q13" s="4" t="s">
        <v>27</v>
      </c>
      <c r="R13" s="4" t="s">
        <v>28</v>
      </c>
      <c r="S13" s="4" t="s">
        <v>29</v>
      </c>
      <c r="T13" s="4" t="s">
        <v>28</v>
      </c>
      <c r="U13" s="4" t="s">
        <v>23</v>
      </c>
      <c r="V13" s="4" t="s">
        <v>30</v>
      </c>
      <c r="W13">
        <v>843</v>
      </c>
      <c r="X13">
        <v>989</v>
      </c>
      <c r="Y13" s="4" t="s">
        <v>15</v>
      </c>
      <c r="Z13">
        <v>13995</v>
      </c>
    </row>
    <row r="14" spans="2:26" x14ac:dyDescent="0.3">
      <c r="B14">
        <v>1</v>
      </c>
      <c r="C14" t="s">
        <v>50</v>
      </c>
      <c r="D14" t="s">
        <v>121</v>
      </c>
      <c r="E14">
        <v>2021</v>
      </c>
      <c r="F14" s="4">
        <v>1</v>
      </c>
      <c r="G14" t="str">
        <f t="shared" si="0"/>
        <v>2021Q1</v>
      </c>
      <c r="H14" t="s">
        <v>147</v>
      </c>
      <c r="I14" t="str">
        <f>INDEX(Table9[[#All],[Region]], MATCH('Tabular Data'!D14, Table9[[#All],[EmpID]], 0))</f>
        <v>NW</v>
      </c>
      <c r="J14" t="str">
        <f>INDEX(Table9[[#All],[PayGrade]], MATCH('Tabular Data'!D14, Table9[[#All],[EmpID]], 0))</f>
        <v>C12</v>
      </c>
      <c r="K14" t="str">
        <f>INDEX(Table9[[#All],[Sales Team Lead]], MATCH('Tabular Data'!D14, Table9[[#All],[EmpID]], 0))</f>
        <v>Evans, Gina</v>
      </c>
      <c r="L14" t="str">
        <f>INDEX(Table11[[#All],[Manufacturer]], MATCH('Tabular Data'!C14, Table11[[#All],[PROD_CODE]], 0))</f>
        <v>John Deere</v>
      </c>
      <c r="M14" s="10">
        <v>14550</v>
      </c>
      <c r="N14">
        <v>30</v>
      </c>
      <c r="O14" s="10">
        <f t="shared" si="1"/>
        <v>436500</v>
      </c>
      <c r="Q14" s="4" t="s">
        <v>27</v>
      </c>
      <c r="R14" s="4" t="s">
        <v>28</v>
      </c>
      <c r="S14" s="4" t="s">
        <v>29</v>
      </c>
      <c r="T14" s="4" t="s">
        <v>28</v>
      </c>
      <c r="U14" s="4" t="s">
        <v>23</v>
      </c>
      <c r="V14" s="4" t="s">
        <v>30</v>
      </c>
      <c r="W14">
        <v>843</v>
      </c>
      <c r="X14">
        <v>989</v>
      </c>
      <c r="Y14" s="4" t="s">
        <v>16</v>
      </c>
      <c r="Z14">
        <v>14550</v>
      </c>
    </row>
    <row r="15" spans="2:26" x14ac:dyDescent="0.3">
      <c r="B15">
        <v>1</v>
      </c>
      <c r="C15" t="s">
        <v>50</v>
      </c>
      <c r="D15" t="s">
        <v>121</v>
      </c>
      <c r="E15">
        <v>2021</v>
      </c>
      <c r="F15" s="4">
        <v>1</v>
      </c>
      <c r="G15" t="str">
        <f t="shared" si="0"/>
        <v>2021Q1</v>
      </c>
      <c r="H15" t="s">
        <v>148</v>
      </c>
      <c r="I15" t="str">
        <f>INDEX(Table9[[#All],[Region]], MATCH('Tabular Data'!D15, Table9[[#All],[EmpID]], 0))</f>
        <v>NW</v>
      </c>
      <c r="J15" t="str">
        <f>INDEX(Table9[[#All],[PayGrade]], MATCH('Tabular Data'!D15, Table9[[#All],[EmpID]], 0))</f>
        <v>C12</v>
      </c>
      <c r="K15" t="str">
        <f>INDEX(Table9[[#All],[Sales Team Lead]], MATCH('Tabular Data'!D15, Table9[[#All],[EmpID]], 0))</f>
        <v>Evans, Gina</v>
      </c>
      <c r="L15" t="str">
        <f>INDEX(Table11[[#All],[Manufacturer]], MATCH('Tabular Data'!C15, Table11[[#All],[PROD_CODE]], 0))</f>
        <v>John Deere</v>
      </c>
      <c r="M15" s="10">
        <v>14550</v>
      </c>
      <c r="N15">
        <v>47</v>
      </c>
      <c r="O15" s="10">
        <f t="shared" si="1"/>
        <v>683850</v>
      </c>
      <c r="Q15" s="4" t="s">
        <v>27</v>
      </c>
      <c r="R15" s="4" t="s">
        <v>28</v>
      </c>
      <c r="S15" s="4" t="s">
        <v>29</v>
      </c>
      <c r="T15" s="4" t="s">
        <v>28</v>
      </c>
      <c r="U15" s="4" t="s">
        <v>23</v>
      </c>
      <c r="V15" s="4" t="s">
        <v>30</v>
      </c>
      <c r="W15">
        <v>843</v>
      </c>
      <c r="X15">
        <v>989</v>
      </c>
      <c r="Y15" s="4" t="s">
        <v>129</v>
      </c>
      <c r="Z15">
        <v>16525</v>
      </c>
    </row>
    <row r="16" spans="2:26" x14ac:dyDescent="0.3">
      <c r="B16">
        <v>1</v>
      </c>
      <c r="C16" t="s">
        <v>50</v>
      </c>
      <c r="D16" t="s">
        <v>121</v>
      </c>
      <c r="E16">
        <v>2021</v>
      </c>
      <c r="F16" s="4">
        <v>1</v>
      </c>
      <c r="G16" t="str">
        <f t="shared" si="0"/>
        <v>2021Q1</v>
      </c>
      <c r="H16" t="s">
        <v>149</v>
      </c>
      <c r="I16" t="str">
        <f>INDEX(Table9[[#All],[Region]], MATCH('Tabular Data'!D16, Table9[[#All],[EmpID]], 0))</f>
        <v>NW</v>
      </c>
      <c r="J16" t="str">
        <f>INDEX(Table9[[#All],[PayGrade]], MATCH('Tabular Data'!D16, Table9[[#All],[EmpID]], 0))</f>
        <v>C12</v>
      </c>
      <c r="K16" t="str">
        <f>INDEX(Table9[[#All],[Sales Team Lead]], MATCH('Tabular Data'!D16, Table9[[#All],[EmpID]], 0))</f>
        <v>Evans, Gina</v>
      </c>
      <c r="L16" t="str">
        <f>INDEX(Table11[[#All],[Manufacturer]], MATCH('Tabular Data'!C16, Table11[[#All],[PROD_CODE]], 0))</f>
        <v>John Deere</v>
      </c>
      <c r="M16" s="10">
        <v>14550</v>
      </c>
      <c r="N16">
        <v>49</v>
      </c>
      <c r="O16" s="10">
        <f t="shared" si="1"/>
        <v>712950</v>
      </c>
      <c r="Q16" s="4" t="s">
        <v>27</v>
      </c>
      <c r="R16" s="4" t="s">
        <v>28</v>
      </c>
      <c r="S16" s="4" t="s">
        <v>29</v>
      </c>
      <c r="T16" s="4" t="s">
        <v>28</v>
      </c>
      <c r="U16" s="4" t="s">
        <v>23</v>
      </c>
      <c r="V16" s="4" t="s">
        <v>30</v>
      </c>
      <c r="W16">
        <v>843</v>
      </c>
      <c r="X16">
        <v>989</v>
      </c>
      <c r="Y16" s="4" t="s">
        <v>130</v>
      </c>
      <c r="Z16">
        <v>16525</v>
      </c>
    </row>
    <row r="17" spans="2:26" x14ac:dyDescent="0.3">
      <c r="B17">
        <v>1</v>
      </c>
      <c r="C17" t="s">
        <v>50</v>
      </c>
      <c r="D17" t="s">
        <v>121</v>
      </c>
      <c r="E17">
        <v>2021</v>
      </c>
      <c r="F17" s="4">
        <v>2</v>
      </c>
      <c r="G17" t="str">
        <f t="shared" si="0"/>
        <v>2021Q2</v>
      </c>
      <c r="H17" t="s">
        <v>150</v>
      </c>
      <c r="I17" t="str">
        <f>INDEX(Table9[[#All],[Region]], MATCH('Tabular Data'!D17, Table9[[#All],[EmpID]], 0))</f>
        <v>NW</v>
      </c>
      <c r="J17" t="str">
        <f>INDEX(Table9[[#All],[PayGrade]], MATCH('Tabular Data'!D17, Table9[[#All],[EmpID]], 0))</f>
        <v>C12</v>
      </c>
      <c r="K17" t="str">
        <f>INDEX(Table9[[#All],[Sales Team Lead]], MATCH('Tabular Data'!D17, Table9[[#All],[EmpID]], 0))</f>
        <v>Evans, Gina</v>
      </c>
      <c r="L17" t="str">
        <f>INDEX(Table11[[#All],[Manufacturer]], MATCH('Tabular Data'!C17, Table11[[#All],[PROD_CODE]], 0))</f>
        <v>John Deere</v>
      </c>
      <c r="M17" s="10">
        <v>14550</v>
      </c>
      <c r="N17">
        <v>44</v>
      </c>
      <c r="O17" s="10">
        <f t="shared" si="1"/>
        <v>640200</v>
      </c>
      <c r="Q17" s="4" t="s">
        <v>27</v>
      </c>
      <c r="R17" s="4" t="s">
        <v>28</v>
      </c>
      <c r="S17" s="4" t="s">
        <v>29</v>
      </c>
      <c r="T17" s="4" t="s">
        <v>28</v>
      </c>
      <c r="U17" s="4" t="s">
        <v>23</v>
      </c>
      <c r="V17" s="4" t="s">
        <v>30</v>
      </c>
      <c r="W17">
        <v>843</v>
      </c>
      <c r="X17">
        <v>989</v>
      </c>
      <c r="Y17" s="4" t="s">
        <v>131</v>
      </c>
      <c r="Z17">
        <v>16525</v>
      </c>
    </row>
    <row r="18" spans="2:26" x14ac:dyDescent="0.3">
      <c r="B18">
        <v>1</v>
      </c>
      <c r="C18" t="s">
        <v>50</v>
      </c>
      <c r="D18" t="s">
        <v>121</v>
      </c>
      <c r="E18">
        <v>2021</v>
      </c>
      <c r="F18" s="4">
        <v>2</v>
      </c>
      <c r="G18" t="str">
        <f t="shared" si="0"/>
        <v>2021Q2</v>
      </c>
      <c r="H18" t="s">
        <v>151</v>
      </c>
      <c r="I18" t="str">
        <f>INDEX(Table9[[#All],[Region]], MATCH('Tabular Data'!D18, Table9[[#All],[EmpID]], 0))</f>
        <v>NW</v>
      </c>
      <c r="J18" t="str">
        <f>INDEX(Table9[[#All],[PayGrade]], MATCH('Tabular Data'!D18, Table9[[#All],[EmpID]], 0))</f>
        <v>C12</v>
      </c>
      <c r="K18" t="str">
        <f>INDEX(Table9[[#All],[Sales Team Lead]], MATCH('Tabular Data'!D18, Table9[[#All],[EmpID]], 0))</f>
        <v>Evans, Gina</v>
      </c>
      <c r="L18" t="str">
        <f>INDEX(Table11[[#All],[Manufacturer]], MATCH('Tabular Data'!C18, Table11[[#All],[PROD_CODE]], 0))</f>
        <v>John Deere</v>
      </c>
      <c r="M18" s="10">
        <v>14550</v>
      </c>
      <c r="N18">
        <v>74</v>
      </c>
      <c r="O18" s="10">
        <f t="shared" si="1"/>
        <v>1076700</v>
      </c>
      <c r="Q18" s="4" t="s">
        <v>27</v>
      </c>
      <c r="R18" s="4" t="s">
        <v>28</v>
      </c>
      <c r="S18" s="4" t="s">
        <v>29</v>
      </c>
      <c r="T18" s="4" t="s">
        <v>28</v>
      </c>
      <c r="U18" s="4" t="s">
        <v>23</v>
      </c>
      <c r="V18" s="4" t="s">
        <v>30</v>
      </c>
      <c r="W18">
        <v>843</v>
      </c>
      <c r="X18">
        <v>989</v>
      </c>
      <c r="Y18" s="4" t="s">
        <v>132</v>
      </c>
      <c r="Z18">
        <v>17010</v>
      </c>
    </row>
    <row r="19" spans="2:26" x14ac:dyDescent="0.3">
      <c r="B19">
        <v>1</v>
      </c>
      <c r="C19" t="s">
        <v>50</v>
      </c>
      <c r="D19" t="s">
        <v>121</v>
      </c>
      <c r="E19">
        <v>2021</v>
      </c>
      <c r="F19" s="4">
        <v>2</v>
      </c>
      <c r="G19" t="str">
        <f t="shared" si="0"/>
        <v>2021Q2</v>
      </c>
      <c r="H19" t="s">
        <v>152</v>
      </c>
      <c r="I19" t="str">
        <f>INDEX(Table9[[#All],[Region]], MATCH('Tabular Data'!D19, Table9[[#All],[EmpID]], 0))</f>
        <v>NW</v>
      </c>
      <c r="J19" t="str">
        <f>INDEX(Table9[[#All],[PayGrade]], MATCH('Tabular Data'!D19, Table9[[#All],[EmpID]], 0))</f>
        <v>C12</v>
      </c>
      <c r="K19" t="str">
        <f>INDEX(Table9[[#All],[Sales Team Lead]], MATCH('Tabular Data'!D19, Table9[[#All],[EmpID]], 0))</f>
        <v>Evans, Gina</v>
      </c>
      <c r="L19" t="str">
        <f>INDEX(Table11[[#All],[Manufacturer]], MATCH('Tabular Data'!C19, Table11[[#All],[PROD_CODE]], 0))</f>
        <v>John Deere</v>
      </c>
      <c r="M19" s="10">
        <v>14550</v>
      </c>
      <c r="N19">
        <v>87</v>
      </c>
      <c r="O19" s="10">
        <f t="shared" si="1"/>
        <v>1265850</v>
      </c>
      <c r="Q19" s="4" t="s">
        <v>33</v>
      </c>
      <c r="R19" s="4" t="s">
        <v>34</v>
      </c>
      <c r="S19" s="4" t="s">
        <v>35</v>
      </c>
      <c r="T19" s="4" t="s">
        <v>34</v>
      </c>
      <c r="U19" s="4" t="s">
        <v>23</v>
      </c>
      <c r="V19" s="4" t="s">
        <v>36</v>
      </c>
      <c r="W19">
        <v>843</v>
      </c>
      <c r="X19">
        <v>989</v>
      </c>
      <c r="Y19" s="4" t="s">
        <v>13</v>
      </c>
      <c r="Z19">
        <v>11385</v>
      </c>
    </row>
    <row r="20" spans="2:26" x14ac:dyDescent="0.3">
      <c r="B20">
        <v>1</v>
      </c>
      <c r="C20" t="s">
        <v>50</v>
      </c>
      <c r="D20" t="s">
        <v>121</v>
      </c>
      <c r="E20">
        <v>2021</v>
      </c>
      <c r="F20" s="4">
        <v>2</v>
      </c>
      <c r="G20" t="str">
        <f t="shared" si="0"/>
        <v>2021Q2</v>
      </c>
      <c r="H20" t="s">
        <v>153</v>
      </c>
      <c r="I20" t="str">
        <f>INDEX(Table9[[#All],[Region]], MATCH('Tabular Data'!D20, Table9[[#All],[EmpID]], 0))</f>
        <v>NW</v>
      </c>
      <c r="J20" t="str">
        <f>INDEX(Table9[[#All],[PayGrade]], MATCH('Tabular Data'!D20, Table9[[#All],[EmpID]], 0))</f>
        <v>C12</v>
      </c>
      <c r="K20" t="str">
        <f>INDEX(Table9[[#All],[Sales Team Lead]], MATCH('Tabular Data'!D20, Table9[[#All],[EmpID]], 0))</f>
        <v>Evans, Gina</v>
      </c>
      <c r="L20" t="str">
        <f>INDEX(Table11[[#All],[Manufacturer]], MATCH('Tabular Data'!C20, Table11[[#All],[PROD_CODE]], 0))</f>
        <v>John Deere</v>
      </c>
      <c r="M20" s="10">
        <v>14550</v>
      </c>
      <c r="N20">
        <v>113</v>
      </c>
      <c r="O20" s="10">
        <f t="shared" si="1"/>
        <v>1644150</v>
      </c>
      <c r="Q20" s="4" t="s">
        <v>33</v>
      </c>
      <c r="R20" s="4" t="s">
        <v>34</v>
      </c>
      <c r="S20" s="4" t="s">
        <v>35</v>
      </c>
      <c r="T20" s="4" t="s">
        <v>34</v>
      </c>
      <c r="U20" s="4" t="s">
        <v>23</v>
      </c>
      <c r="V20" s="4" t="s">
        <v>36</v>
      </c>
      <c r="W20">
        <v>843</v>
      </c>
      <c r="X20">
        <v>989</v>
      </c>
      <c r="Y20" s="4" t="s">
        <v>14</v>
      </c>
      <c r="Z20">
        <v>11385</v>
      </c>
    </row>
    <row r="21" spans="2:26" x14ac:dyDescent="0.3">
      <c r="B21">
        <v>1</v>
      </c>
      <c r="C21" t="s">
        <v>50</v>
      </c>
      <c r="D21" t="s">
        <v>121</v>
      </c>
      <c r="E21">
        <v>2021</v>
      </c>
      <c r="F21" s="4">
        <v>2</v>
      </c>
      <c r="G21" t="str">
        <f t="shared" si="0"/>
        <v>2021Q2</v>
      </c>
      <c r="H21" t="s">
        <v>154</v>
      </c>
      <c r="I21" t="str">
        <f>INDEX(Table9[[#All],[Region]], MATCH('Tabular Data'!D21, Table9[[#All],[EmpID]], 0))</f>
        <v>NW</v>
      </c>
      <c r="J21" t="str">
        <f>INDEX(Table9[[#All],[PayGrade]], MATCH('Tabular Data'!D21, Table9[[#All],[EmpID]], 0))</f>
        <v>C12</v>
      </c>
      <c r="K21" t="str">
        <f>INDEX(Table9[[#All],[Sales Team Lead]], MATCH('Tabular Data'!D21, Table9[[#All],[EmpID]], 0))</f>
        <v>Evans, Gina</v>
      </c>
      <c r="L21" t="str">
        <f>INDEX(Table11[[#All],[Manufacturer]], MATCH('Tabular Data'!C21, Table11[[#All],[PROD_CODE]], 0))</f>
        <v>John Deere</v>
      </c>
      <c r="M21" s="10">
        <v>14550</v>
      </c>
      <c r="N21">
        <v>94</v>
      </c>
      <c r="O21" s="10">
        <f t="shared" si="1"/>
        <v>1367700</v>
      </c>
      <c r="Q21" s="4" t="s">
        <v>33</v>
      </c>
      <c r="R21" s="4" t="s">
        <v>34</v>
      </c>
      <c r="S21" s="4" t="s">
        <v>35</v>
      </c>
      <c r="T21" s="4" t="s">
        <v>34</v>
      </c>
      <c r="U21" s="4" t="s">
        <v>23</v>
      </c>
      <c r="V21" s="4" t="s">
        <v>36</v>
      </c>
      <c r="W21">
        <v>843</v>
      </c>
      <c r="X21">
        <v>989</v>
      </c>
      <c r="Y21" s="4" t="s">
        <v>15</v>
      </c>
      <c r="Z21">
        <v>11385</v>
      </c>
    </row>
    <row r="22" spans="2:26" x14ac:dyDescent="0.3">
      <c r="B22">
        <v>1</v>
      </c>
      <c r="C22" t="s">
        <v>50</v>
      </c>
      <c r="D22" t="s">
        <v>121</v>
      </c>
      <c r="E22">
        <v>2021</v>
      </c>
      <c r="F22" s="4">
        <v>2</v>
      </c>
      <c r="G22" t="str">
        <f t="shared" si="0"/>
        <v>2021Q2</v>
      </c>
      <c r="H22" t="s">
        <v>155</v>
      </c>
      <c r="I22" t="str">
        <f>INDEX(Table9[[#All],[Region]], MATCH('Tabular Data'!D22, Table9[[#All],[EmpID]], 0))</f>
        <v>NW</v>
      </c>
      <c r="J22" t="str">
        <f>INDEX(Table9[[#All],[PayGrade]], MATCH('Tabular Data'!D22, Table9[[#All],[EmpID]], 0))</f>
        <v>C12</v>
      </c>
      <c r="K22" t="str">
        <f>INDEX(Table9[[#All],[Sales Team Lead]], MATCH('Tabular Data'!D22, Table9[[#All],[EmpID]], 0))</f>
        <v>Evans, Gina</v>
      </c>
      <c r="L22" t="str">
        <f>INDEX(Table11[[#All],[Manufacturer]], MATCH('Tabular Data'!C22, Table11[[#All],[PROD_CODE]], 0))</f>
        <v>John Deere</v>
      </c>
      <c r="M22" s="10">
        <v>14550</v>
      </c>
      <c r="N22">
        <v>87</v>
      </c>
      <c r="O22" s="10">
        <f t="shared" si="1"/>
        <v>1265850</v>
      </c>
      <c r="Q22" s="4" t="s">
        <v>33</v>
      </c>
      <c r="R22" s="4" t="s">
        <v>34</v>
      </c>
      <c r="S22" s="4" t="s">
        <v>35</v>
      </c>
      <c r="T22" s="4" t="s">
        <v>34</v>
      </c>
      <c r="U22" s="4" t="s">
        <v>23</v>
      </c>
      <c r="V22" s="4" t="s">
        <v>36</v>
      </c>
      <c r="W22">
        <v>843</v>
      </c>
      <c r="X22">
        <v>989</v>
      </c>
      <c r="Y22" s="4" t="s">
        <v>16</v>
      </c>
      <c r="Z22">
        <v>11999</v>
      </c>
    </row>
    <row r="23" spans="2:26" x14ac:dyDescent="0.3">
      <c r="B23">
        <v>1</v>
      </c>
      <c r="C23" t="s">
        <v>50</v>
      </c>
      <c r="D23" t="s">
        <v>121</v>
      </c>
      <c r="E23">
        <v>2021</v>
      </c>
      <c r="F23" s="4">
        <v>2</v>
      </c>
      <c r="G23" t="str">
        <f t="shared" si="0"/>
        <v>2021Q2</v>
      </c>
      <c r="H23" t="s">
        <v>156</v>
      </c>
      <c r="I23" t="str">
        <f>INDEX(Table9[[#All],[Region]], MATCH('Tabular Data'!D23, Table9[[#All],[EmpID]], 0))</f>
        <v>NW</v>
      </c>
      <c r="J23" t="str">
        <f>INDEX(Table9[[#All],[PayGrade]], MATCH('Tabular Data'!D23, Table9[[#All],[EmpID]], 0))</f>
        <v>C12</v>
      </c>
      <c r="K23" t="str">
        <f>INDEX(Table9[[#All],[Sales Team Lead]], MATCH('Tabular Data'!D23, Table9[[#All],[EmpID]], 0))</f>
        <v>Evans, Gina</v>
      </c>
      <c r="L23" t="str">
        <f>INDEX(Table11[[#All],[Manufacturer]], MATCH('Tabular Data'!C23, Table11[[#All],[PROD_CODE]], 0))</f>
        <v>John Deere</v>
      </c>
      <c r="M23" s="10">
        <v>14550</v>
      </c>
      <c r="N23">
        <v>124</v>
      </c>
      <c r="O23" s="10">
        <f t="shared" si="1"/>
        <v>1804200</v>
      </c>
      <c r="Q23" s="4" t="s">
        <v>33</v>
      </c>
      <c r="R23" s="4" t="s">
        <v>34</v>
      </c>
      <c r="S23" s="4" t="s">
        <v>35</v>
      </c>
      <c r="T23" s="4" t="s">
        <v>34</v>
      </c>
      <c r="U23" s="4" t="s">
        <v>23</v>
      </c>
      <c r="V23" s="4" t="s">
        <v>36</v>
      </c>
      <c r="W23">
        <v>843</v>
      </c>
      <c r="X23">
        <v>989</v>
      </c>
      <c r="Y23" s="4" t="s">
        <v>129</v>
      </c>
      <c r="Z23">
        <v>12220</v>
      </c>
    </row>
    <row r="24" spans="2:26" x14ac:dyDescent="0.3">
      <c r="B24">
        <v>1</v>
      </c>
      <c r="C24" t="s">
        <v>50</v>
      </c>
      <c r="D24" t="s">
        <v>121</v>
      </c>
      <c r="E24">
        <v>2021</v>
      </c>
      <c r="F24" s="4">
        <v>2</v>
      </c>
      <c r="G24" t="str">
        <f t="shared" si="0"/>
        <v>2021Q2</v>
      </c>
      <c r="H24" t="s">
        <v>157</v>
      </c>
      <c r="I24" t="str">
        <f>INDEX(Table9[[#All],[Region]], MATCH('Tabular Data'!D24, Table9[[#All],[EmpID]], 0))</f>
        <v>NW</v>
      </c>
      <c r="J24" t="str">
        <f>INDEX(Table9[[#All],[PayGrade]], MATCH('Tabular Data'!D24, Table9[[#All],[EmpID]], 0))</f>
        <v>C12</v>
      </c>
      <c r="K24" t="str">
        <f>INDEX(Table9[[#All],[Sales Team Lead]], MATCH('Tabular Data'!D24, Table9[[#All],[EmpID]], 0))</f>
        <v>Evans, Gina</v>
      </c>
      <c r="L24" t="str">
        <f>INDEX(Table11[[#All],[Manufacturer]], MATCH('Tabular Data'!C24, Table11[[#All],[PROD_CODE]], 0))</f>
        <v>John Deere</v>
      </c>
      <c r="M24" s="10">
        <v>14550</v>
      </c>
      <c r="N24">
        <v>89</v>
      </c>
      <c r="O24" s="10">
        <f t="shared" si="1"/>
        <v>1294950</v>
      </c>
      <c r="Q24" s="4" t="s">
        <v>33</v>
      </c>
      <c r="R24" s="4" t="s">
        <v>34</v>
      </c>
      <c r="S24" s="4" t="s">
        <v>35</v>
      </c>
      <c r="T24" s="4" t="s">
        <v>34</v>
      </c>
      <c r="U24" s="4" t="s">
        <v>23</v>
      </c>
      <c r="V24" s="4" t="s">
        <v>36</v>
      </c>
      <c r="W24">
        <v>843</v>
      </c>
      <c r="X24">
        <v>989</v>
      </c>
      <c r="Y24" s="4" t="s">
        <v>130</v>
      </c>
      <c r="Z24">
        <v>12220</v>
      </c>
    </row>
    <row r="25" spans="2:26" x14ac:dyDescent="0.3">
      <c r="B25">
        <v>1</v>
      </c>
      <c r="C25" t="s">
        <v>50</v>
      </c>
      <c r="D25" t="s">
        <v>121</v>
      </c>
      <c r="E25">
        <v>2021</v>
      </c>
      <c r="F25" s="4">
        <v>2</v>
      </c>
      <c r="G25" t="str">
        <f t="shared" si="0"/>
        <v>2021Q2</v>
      </c>
      <c r="H25" t="s">
        <v>158</v>
      </c>
      <c r="I25" t="str">
        <f>INDEX(Table9[[#All],[Region]], MATCH('Tabular Data'!D25, Table9[[#All],[EmpID]], 0))</f>
        <v>NW</v>
      </c>
      <c r="J25" t="str">
        <f>INDEX(Table9[[#All],[PayGrade]], MATCH('Tabular Data'!D25, Table9[[#All],[EmpID]], 0))</f>
        <v>C12</v>
      </c>
      <c r="K25" t="str">
        <f>INDEX(Table9[[#All],[Sales Team Lead]], MATCH('Tabular Data'!D25, Table9[[#All],[EmpID]], 0))</f>
        <v>Evans, Gina</v>
      </c>
      <c r="L25" t="str">
        <f>INDEX(Table11[[#All],[Manufacturer]], MATCH('Tabular Data'!C25, Table11[[#All],[PROD_CODE]], 0))</f>
        <v>John Deere</v>
      </c>
      <c r="M25" s="10">
        <v>14550</v>
      </c>
      <c r="N25">
        <v>93</v>
      </c>
      <c r="O25" s="10">
        <f t="shared" si="1"/>
        <v>1353150</v>
      </c>
      <c r="Q25" s="4" t="s">
        <v>33</v>
      </c>
      <c r="R25" s="4" t="s">
        <v>34</v>
      </c>
      <c r="S25" s="4" t="s">
        <v>35</v>
      </c>
      <c r="T25" s="4" t="s">
        <v>34</v>
      </c>
      <c r="U25" s="4" t="s">
        <v>23</v>
      </c>
      <c r="V25" s="4" t="s">
        <v>36</v>
      </c>
      <c r="W25">
        <v>843</v>
      </c>
      <c r="X25">
        <v>989</v>
      </c>
      <c r="Y25" s="4" t="s">
        <v>131</v>
      </c>
      <c r="Z25">
        <v>12220</v>
      </c>
    </row>
    <row r="26" spans="2:26" x14ac:dyDescent="0.3">
      <c r="B26">
        <v>1</v>
      </c>
      <c r="C26" t="s">
        <v>50</v>
      </c>
      <c r="D26" t="s">
        <v>121</v>
      </c>
      <c r="E26">
        <v>2021</v>
      </c>
      <c r="F26" s="4">
        <v>2</v>
      </c>
      <c r="G26" t="str">
        <f t="shared" si="0"/>
        <v>2021Q2</v>
      </c>
      <c r="H26" t="s">
        <v>159</v>
      </c>
      <c r="I26" t="str">
        <f>INDEX(Table9[[#All],[Region]], MATCH('Tabular Data'!D26, Table9[[#All],[EmpID]], 0))</f>
        <v>NW</v>
      </c>
      <c r="J26" t="str">
        <f>INDEX(Table9[[#All],[PayGrade]], MATCH('Tabular Data'!D26, Table9[[#All],[EmpID]], 0))</f>
        <v>C12</v>
      </c>
      <c r="K26" t="str">
        <f>INDEX(Table9[[#All],[Sales Team Lead]], MATCH('Tabular Data'!D26, Table9[[#All],[EmpID]], 0))</f>
        <v>Evans, Gina</v>
      </c>
      <c r="L26" t="str">
        <f>INDEX(Table11[[#All],[Manufacturer]], MATCH('Tabular Data'!C26, Table11[[#All],[PROD_CODE]], 0))</f>
        <v>John Deere</v>
      </c>
      <c r="M26" s="10">
        <v>14550</v>
      </c>
      <c r="N26">
        <v>121</v>
      </c>
      <c r="O26" s="10">
        <f t="shared" si="1"/>
        <v>1760550</v>
      </c>
      <c r="Q26" s="4" t="s">
        <v>33</v>
      </c>
      <c r="R26" s="4" t="s">
        <v>34</v>
      </c>
      <c r="S26" s="4" t="s">
        <v>35</v>
      </c>
      <c r="T26" s="4" t="s">
        <v>34</v>
      </c>
      <c r="U26" s="4" t="s">
        <v>23</v>
      </c>
      <c r="V26" s="4" t="s">
        <v>36</v>
      </c>
      <c r="W26">
        <v>843</v>
      </c>
      <c r="X26">
        <v>989</v>
      </c>
      <c r="Y26" s="4" t="s">
        <v>132</v>
      </c>
      <c r="Z26">
        <v>12999</v>
      </c>
    </row>
    <row r="27" spans="2:26" x14ac:dyDescent="0.3">
      <c r="B27">
        <v>1</v>
      </c>
      <c r="C27" t="s">
        <v>50</v>
      </c>
      <c r="D27" t="s">
        <v>121</v>
      </c>
      <c r="E27">
        <v>2021</v>
      </c>
      <c r="F27" s="4">
        <v>2</v>
      </c>
      <c r="G27" t="str">
        <f t="shared" si="0"/>
        <v>2021Q2</v>
      </c>
      <c r="H27" t="s">
        <v>160</v>
      </c>
      <c r="I27" t="str">
        <f>INDEX(Table9[[#All],[Region]], MATCH('Tabular Data'!D27, Table9[[#All],[EmpID]], 0))</f>
        <v>NW</v>
      </c>
      <c r="J27" t="str">
        <f>INDEX(Table9[[#All],[PayGrade]], MATCH('Tabular Data'!D27, Table9[[#All],[EmpID]], 0))</f>
        <v>C12</v>
      </c>
      <c r="K27" t="str">
        <f>INDEX(Table9[[#All],[Sales Team Lead]], MATCH('Tabular Data'!D27, Table9[[#All],[EmpID]], 0))</f>
        <v>Evans, Gina</v>
      </c>
      <c r="L27" t="str">
        <f>INDEX(Table11[[#All],[Manufacturer]], MATCH('Tabular Data'!C27, Table11[[#All],[PROD_CODE]], 0))</f>
        <v>John Deere</v>
      </c>
      <c r="M27" s="10">
        <v>14550</v>
      </c>
      <c r="N27">
        <v>91</v>
      </c>
      <c r="O27" s="10">
        <f t="shared" si="1"/>
        <v>1324050</v>
      </c>
      <c r="Q27" s="4" t="s">
        <v>40</v>
      </c>
      <c r="R27" s="4" t="s">
        <v>41</v>
      </c>
      <c r="S27" s="4" t="s">
        <v>42</v>
      </c>
      <c r="T27" s="4" t="s">
        <v>41</v>
      </c>
      <c r="U27" s="4" t="s">
        <v>23</v>
      </c>
      <c r="V27" s="4" t="s">
        <v>43</v>
      </c>
      <c r="W27">
        <v>1027</v>
      </c>
      <c r="X27">
        <v>1100</v>
      </c>
      <c r="Y27" s="4" t="s">
        <v>13</v>
      </c>
      <c r="Z27">
        <v>22987</v>
      </c>
    </row>
    <row r="28" spans="2:26" x14ac:dyDescent="0.3">
      <c r="B28">
        <v>1</v>
      </c>
      <c r="C28" t="s">
        <v>50</v>
      </c>
      <c r="D28" t="s">
        <v>121</v>
      </c>
      <c r="E28">
        <v>2021</v>
      </c>
      <c r="F28" s="4">
        <v>2</v>
      </c>
      <c r="G28" t="str">
        <f t="shared" si="0"/>
        <v>2021Q2</v>
      </c>
      <c r="H28" t="s">
        <v>161</v>
      </c>
      <c r="I28" t="str">
        <f>INDEX(Table9[[#All],[Region]], MATCH('Tabular Data'!D28, Table9[[#All],[EmpID]], 0))</f>
        <v>NW</v>
      </c>
      <c r="J28" t="str">
        <f>INDEX(Table9[[#All],[PayGrade]], MATCH('Tabular Data'!D28, Table9[[#All],[EmpID]], 0))</f>
        <v>C12</v>
      </c>
      <c r="K28" t="str">
        <f>INDEX(Table9[[#All],[Sales Team Lead]], MATCH('Tabular Data'!D28, Table9[[#All],[EmpID]], 0))</f>
        <v>Evans, Gina</v>
      </c>
      <c r="L28" t="str">
        <f>INDEX(Table11[[#All],[Manufacturer]], MATCH('Tabular Data'!C28, Table11[[#All],[PROD_CODE]], 0))</f>
        <v>John Deere</v>
      </c>
      <c r="M28" s="10">
        <v>14550</v>
      </c>
      <c r="N28">
        <v>83</v>
      </c>
      <c r="O28" s="10">
        <f t="shared" si="1"/>
        <v>1207650</v>
      </c>
      <c r="Q28" s="4" t="s">
        <v>40</v>
      </c>
      <c r="R28" s="4" t="s">
        <v>41</v>
      </c>
      <c r="S28" s="4" t="s">
        <v>42</v>
      </c>
      <c r="T28" s="4" t="s">
        <v>41</v>
      </c>
      <c r="U28" s="4" t="s">
        <v>23</v>
      </c>
      <c r="V28" s="4" t="s">
        <v>43</v>
      </c>
      <c r="W28">
        <v>1027</v>
      </c>
      <c r="X28">
        <v>1100</v>
      </c>
      <c r="Y28" s="4" t="s">
        <v>14</v>
      </c>
      <c r="Z28">
        <v>22987</v>
      </c>
    </row>
    <row r="29" spans="2:26" x14ac:dyDescent="0.3">
      <c r="B29">
        <v>1</v>
      </c>
      <c r="C29" t="s">
        <v>50</v>
      </c>
      <c r="D29" t="s">
        <v>121</v>
      </c>
      <c r="E29">
        <v>2021</v>
      </c>
      <c r="F29">
        <v>3</v>
      </c>
      <c r="G29" t="str">
        <f t="shared" si="0"/>
        <v>2021Q3</v>
      </c>
      <c r="H29" t="s">
        <v>162</v>
      </c>
      <c r="I29" t="str">
        <f>INDEX(Table9[[#All],[Region]], MATCH('Tabular Data'!D29, Table9[[#All],[EmpID]], 0))</f>
        <v>NW</v>
      </c>
      <c r="J29" t="str">
        <f>INDEX(Table9[[#All],[PayGrade]], MATCH('Tabular Data'!D29, Table9[[#All],[EmpID]], 0))</f>
        <v>C12</v>
      </c>
      <c r="K29" t="str">
        <f>INDEX(Table9[[#All],[Sales Team Lead]], MATCH('Tabular Data'!D29, Table9[[#All],[EmpID]], 0))</f>
        <v>Evans, Gina</v>
      </c>
      <c r="L29" t="str">
        <f>INDEX(Table11[[#All],[Manufacturer]], MATCH('Tabular Data'!C29, Table11[[#All],[PROD_CODE]], 0))</f>
        <v>John Deere</v>
      </c>
      <c r="M29" s="10">
        <v>14550</v>
      </c>
      <c r="N29">
        <v>36</v>
      </c>
      <c r="O29" s="10">
        <f t="shared" si="1"/>
        <v>523800</v>
      </c>
      <c r="Q29" s="4" t="s">
        <v>40</v>
      </c>
      <c r="R29" s="4" t="s">
        <v>41</v>
      </c>
      <c r="S29" s="4" t="s">
        <v>42</v>
      </c>
      <c r="T29" s="4" t="s">
        <v>41</v>
      </c>
      <c r="U29" s="4" t="s">
        <v>23</v>
      </c>
      <c r="V29" s="4" t="s">
        <v>43</v>
      </c>
      <c r="W29">
        <v>1027</v>
      </c>
      <c r="X29">
        <v>1100</v>
      </c>
      <c r="Y29" s="4" t="s">
        <v>15</v>
      </c>
      <c r="Z29">
        <v>22987</v>
      </c>
    </row>
    <row r="30" spans="2:26" x14ac:dyDescent="0.3">
      <c r="B30">
        <v>1</v>
      </c>
      <c r="C30" t="s">
        <v>50</v>
      </c>
      <c r="D30" t="s">
        <v>121</v>
      </c>
      <c r="E30">
        <v>2021</v>
      </c>
      <c r="F30">
        <v>3</v>
      </c>
      <c r="G30" t="str">
        <f t="shared" si="0"/>
        <v>2021Q3</v>
      </c>
      <c r="H30" t="s">
        <v>163</v>
      </c>
      <c r="I30" t="str">
        <f>INDEX(Table9[[#All],[Region]], MATCH('Tabular Data'!D30, Table9[[#All],[EmpID]], 0))</f>
        <v>NW</v>
      </c>
      <c r="J30" t="str">
        <f>INDEX(Table9[[#All],[PayGrade]], MATCH('Tabular Data'!D30, Table9[[#All],[EmpID]], 0))</f>
        <v>C12</v>
      </c>
      <c r="K30" t="str">
        <f>INDEX(Table9[[#All],[Sales Team Lead]], MATCH('Tabular Data'!D30, Table9[[#All],[EmpID]], 0))</f>
        <v>Evans, Gina</v>
      </c>
      <c r="L30" t="str">
        <f>INDEX(Table11[[#All],[Manufacturer]], MATCH('Tabular Data'!C30, Table11[[#All],[PROD_CODE]], 0))</f>
        <v>John Deere</v>
      </c>
      <c r="M30" s="10">
        <v>14550</v>
      </c>
      <c r="N30">
        <v>30</v>
      </c>
      <c r="O30" s="10">
        <f t="shared" si="1"/>
        <v>436500</v>
      </c>
      <c r="Q30" s="4" t="s">
        <v>40</v>
      </c>
      <c r="R30" s="4" t="s">
        <v>41</v>
      </c>
      <c r="S30" s="4" t="s">
        <v>42</v>
      </c>
      <c r="T30" s="4" t="s">
        <v>41</v>
      </c>
      <c r="U30" s="4" t="s">
        <v>23</v>
      </c>
      <c r="V30" s="4" t="s">
        <v>43</v>
      </c>
      <c r="W30">
        <v>1027</v>
      </c>
      <c r="X30">
        <v>1100</v>
      </c>
      <c r="Y30" s="4" t="s">
        <v>16</v>
      </c>
      <c r="Z30">
        <v>23505</v>
      </c>
    </row>
    <row r="31" spans="2:26" x14ac:dyDescent="0.3">
      <c r="B31">
        <v>1</v>
      </c>
      <c r="C31" t="s">
        <v>50</v>
      </c>
      <c r="D31" t="s">
        <v>121</v>
      </c>
      <c r="E31">
        <v>2021</v>
      </c>
      <c r="F31">
        <v>3</v>
      </c>
      <c r="G31" t="str">
        <f t="shared" si="0"/>
        <v>2021Q3</v>
      </c>
      <c r="H31" t="s">
        <v>164</v>
      </c>
      <c r="I31" t="str">
        <f>INDEX(Table9[[#All],[Region]], MATCH('Tabular Data'!D31, Table9[[#All],[EmpID]], 0))</f>
        <v>NW</v>
      </c>
      <c r="J31" t="str">
        <f>INDEX(Table9[[#All],[PayGrade]], MATCH('Tabular Data'!D31, Table9[[#All],[EmpID]], 0))</f>
        <v>C12</v>
      </c>
      <c r="K31" t="str">
        <f>INDEX(Table9[[#All],[Sales Team Lead]], MATCH('Tabular Data'!D31, Table9[[#All],[EmpID]], 0))</f>
        <v>Evans, Gina</v>
      </c>
      <c r="L31" t="str">
        <f>INDEX(Table11[[#All],[Manufacturer]], MATCH('Tabular Data'!C31, Table11[[#All],[PROD_CODE]], 0))</f>
        <v>John Deere</v>
      </c>
      <c r="M31" s="10">
        <v>14550</v>
      </c>
      <c r="N31">
        <v>46</v>
      </c>
      <c r="O31" s="10">
        <f t="shared" si="1"/>
        <v>669300</v>
      </c>
      <c r="Q31" s="4" t="s">
        <v>40</v>
      </c>
      <c r="R31" s="4" t="s">
        <v>41</v>
      </c>
      <c r="S31" s="4" t="s">
        <v>42</v>
      </c>
      <c r="T31" s="4" t="s">
        <v>41</v>
      </c>
      <c r="U31" s="4" t="s">
        <v>23</v>
      </c>
      <c r="V31" s="4" t="s">
        <v>43</v>
      </c>
      <c r="W31">
        <v>1027</v>
      </c>
      <c r="X31">
        <v>1100</v>
      </c>
      <c r="Y31" s="4" t="s">
        <v>129</v>
      </c>
      <c r="Z31">
        <v>26070</v>
      </c>
    </row>
    <row r="32" spans="2:26" x14ac:dyDescent="0.3">
      <c r="B32">
        <v>1</v>
      </c>
      <c r="C32" t="s">
        <v>50</v>
      </c>
      <c r="D32" t="s">
        <v>121</v>
      </c>
      <c r="E32">
        <v>2021</v>
      </c>
      <c r="F32">
        <v>3</v>
      </c>
      <c r="G32" t="str">
        <f t="shared" si="0"/>
        <v>2021Q3</v>
      </c>
      <c r="H32" t="s">
        <v>165</v>
      </c>
      <c r="I32" t="str">
        <f>INDEX(Table9[[#All],[Region]], MATCH('Tabular Data'!D32, Table9[[#All],[EmpID]], 0))</f>
        <v>NW</v>
      </c>
      <c r="J32" t="str">
        <f>INDEX(Table9[[#All],[PayGrade]], MATCH('Tabular Data'!D32, Table9[[#All],[EmpID]], 0))</f>
        <v>C12</v>
      </c>
      <c r="K32" t="str">
        <f>INDEX(Table9[[#All],[Sales Team Lead]], MATCH('Tabular Data'!D32, Table9[[#All],[EmpID]], 0))</f>
        <v>Evans, Gina</v>
      </c>
      <c r="L32" t="str">
        <f>INDEX(Table11[[#All],[Manufacturer]], MATCH('Tabular Data'!C32, Table11[[#All],[PROD_CODE]], 0))</f>
        <v>John Deere</v>
      </c>
      <c r="M32" s="10">
        <v>14550</v>
      </c>
      <c r="N32">
        <v>22</v>
      </c>
      <c r="O32" s="10">
        <f t="shared" si="1"/>
        <v>320100</v>
      </c>
      <c r="Q32" s="4" t="s">
        <v>40</v>
      </c>
      <c r="R32" s="4" t="s">
        <v>41</v>
      </c>
      <c r="S32" s="4" t="s">
        <v>42</v>
      </c>
      <c r="T32" s="4" t="s">
        <v>41</v>
      </c>
      <c r="U32" s="4" t="s">
        <v>23</v>
      </c>
      <c r="V32" s="4" t="s">
        <v>43</v>
      </c>
      <c r="W32">
        <v>1027</v>
      </c>
      <c r="X32">
        <v>1100</v>
      </c>
      <c r="Y32" s="4" t="s">
        <v>130</v>
      </c>
      <c r="Z32">
        <v>26070</v>
      </c>
    </row>
    <row r="33" spans="2:26" x14ac:dyDescent="0.3">
      <c r="B33">
        <v>1</v>
      </c>
      <c r="C33" t="s">
        <v>50</v>
      </c>
      <c r="D33" t="s">
        <v>121</v>
      </c>
      <c r="E33">
        <v>2021</v>
      </c>
      <c r="F33">
        <v>3</v>
      </c>
      <c r="G33" t="str">
        <f t="shared" si="0"/>
        <v>2021Q3</v>
      </c>
      <c r="H33" t="s">
        <v>166</v>
      </c>
      <c r="I33" t="str">
        <f>INDEX(Table9[[#All],[Region]], MATCH('Tabular Data'!D33, Table9[[#All],[EmpID]], 0))</f>
        <v>NW</v>
      </c>
      <c r="J33" t="str">
        <f>INDEX(Table9[[#All],[PayGrade]], MATCH('Tabular Data'!D33, Table9[[#All],[EmpID]], 0))</f>
        <v>C12</v>
      </c>
      <c r="K33" t="str">
        <f>INDEX(Table9[[#All],[Sales Team Lead]], MATCH('Tabular Data'!D33, Table9[[#All],[EmpID]], 0))</f>
        <v>Evans, Gina</v>
      </c>
      <c r="L33" t="str">
        <f>INDEX(Table11[[#All],[Manufacturer]], MATCH('Tabular Data'!C33, Table11[[#All],[PROD_CODE]], 0))</f>
        <v>John Deere</v>
      </c>
      <c r="M33" s="10">
        <v>14550</v>
      </c>
      <c r="N33">
        <v>24</v>
      </c>
      <c r="O33" s="10">
        <f t="shared" si="1"/>
        <v>349200</v>
      </c>
      <c r="Q33" s="4" t="s">
        <v>40</v>
      </c>
      <c r="R33" s="4" t="s">
        <v>41</v>
      </c>
      <c r="S33" s="4" t="s">
        <v>42</v>
      </c>
      <c r="T33" s="4" t="s">
        <v>41</v>
      </c>
      <c r="U33" s="4" t="s">
        <v>23</v>
      </c>
      <c r="V33" s="4" t="s">
        <v>43</v>
      </c>
      <c r="W33">
        <v>1027</v>
      </c>
      <c r="X33">
        <v>1100</v>
      </c>
      <c r="Y33" s="4" t="s">
        <v>131</v>
      </c>
      <c r="Z33">
        <v>26070</v>
      </c>
    </row>
    <row r="34" spans="2:26" x14ac:dyDescent="0.3">
      <c r="B34">
        <v>1</v>
      </c>
      <c r="C34" t="s">
        <v>50</v>
      </c>
      <c r="D34" t="s">
        <v>121</v>
      </c>
      <c r="E34">
        <v>2021</v>
      </c>
      <c r="F34">
        <v>3</v>
      </c>
      <c r="G34" t="str">
        <f t="shared" si="0"/>
        <v>2021Q3</v>
      </c>
      <c r="H34" t="s">
        <v>167</v>
      </c>
      <c r="I34" t="str">
        <f>INDEX(Table9[[#All],[Region]], MATCH('Tabular Data'!D34, Table9[[#All],[EmpID]], 0))</f>
        <v>NW</v>
      </c>
      <c r="J34" t="str">
        <f>INDEX(Table9[[#All],[PayGrade]], MATCH('Tabular Data'!D34, Table9[[#All],[EmpID]], 0))</f>
        <v>C12</v>
      </c>
      <c r="K34" t="str">
        <f>INDEX(Table9[[#All],[Sales Team Lead]], MATCH('Tabular Data'!D34, Table9[[#All],[EmpID]], 0))</f>
        <v>Evans, Gina</v>
      </c>
      <c r="L34" t="str">
        <f>INDEX(Table11[[#All],[Manufacturer]], MATCH('Tabular Data'!C34, Table11[[#All],[PROD_CODE]], 0))</f>
        <v>John Deere</v>
      </c>
      <c r="M34" s="10">
        <v>14550</v>
      </c>
      <c r="N34">
        <v>28</v>
      </c>
      <c r="O34" s="10">
        <f t="shared" si="1"/>
        <v>407400</v>
      </c>
      <c r="Q34" s="4" t="s">
        <v>40</v>
      </c>
      <c r="R34" s="4" t="s">
        <v>41</v>
      </c>
      <c r="S34" s="4" t="s">
        <v>42</v>
      </c>
      <c r="T34" s="4" t="s">
        <v>41</v>
      </c>
      <c r="U34" s="4" t="s">
        <v>23</v>
      </c>
      <c r="V34" s="4" t="s">
        <v>43</v>
      </c>
      <c r="W34">
        <v>1027</v>
      </c>
      <c r="X34">
        <v>1100</v>
      </c>
      <c r="Y34" s="4" t="s">
        <v>132</v>
      </c>
      <c r="Z34">
        <v>26070</v>
      </c>
    </row>
    <row r="35" spans="2:26" x14ac:dyDescent="0.3">
      <c r="B35">
        <v>1</v>
      </c>
      <c r="C35" t="s">
        <v>50</v>
      </c>
      <c r="D35" t="s">
        <v>121</v>
      </c>
      <c r="E35">
        <v>2021</v>
      </c>
      <c r="F35">
        <v>3</v>
      </c>
      <c r="G35" t="str">
        <f t="shared" si="0"/>
        <v>2021Q3</v>
      </c>
      <c r="H35" t="s">
        <v>168</v>
      </c>
      <c r="I35" t="str">
        <f>INDEX(Table9[[#All],[Region]], MATCH('Tabular Data'!D35, Table9[[#All],[EmpID]], 0))</f>
        <v>NW</v>
      </c>
      <c r="J35" t="str">
        <f>INDEX(Table9[[#All],[PayGrade]], MATCH('Tabular Data'!D35, Table9[[#All],[EmpID]], 0))</f>
        <v>C12</v>
      </c>
      <c r="K35" t="str">
        <f>INDEX(Table9[[#All],[Sales Team Lead]], MATCH('Tabular Data'!D35, Table9[[#All],[EmpID]], 0))</f>
        <v>Evans, Gina</v>
      </c>
      <c r="L35" t="str">
        <f>INDEX(Table11[[#All],[Manufacturer]], MATCH('Tabular Data'!C35, Table11[[#All],[PROD_CODE]], 0))</f>
        <v>John Deere</v>
      </c>
      <c r="M35" s="10">
        <v>14550</v>
      </c>
      <c r="N35">
        <v>37</v>
      </c>
      <c r="O35" s="10">
        <f t="shared" si="1"/>
        <v>538350</v>
      </c>
      <c r="Q35" s="4" t="s">
        <v>45</v>
      </c>
      <c r="R35" s="4" t="s">
        <v>46</v>
      </c>
      <c r="S35" s="4" t="s">
        <v>47</v>
      </c>
      <c r="T35" s="4" t="s">
        <v>46</v>
      </c>
      <c r="U35" s="4" t="s">
        <v>48</v>
      </c>
      <c r="V35" s="4" t="s">
        <v>49</v>
      </c>
      <c r="W35">
        <v>843</v>
      </c>
      <c r="X35">
        <v>989</v>
      </c>
      <c r="Y35" s="4" t="s">
        <v>13</v>
      </c>
      <c r="Z35">
        <v>14786</v>
      </c>
    </row>
    <row r="36" spans="2:26" x14ac:dyDescent="0.3">
      <c r="B36">
        <v>1</v>
      </c>
      <c r="C36" t="s">
        <v>50</v>
      </c>
      <c r="D36" t="s">
        <v>121</v>
      </c>
      <c r="E36">
        <v>2021</v>
      </c>
      <c r="F36">
        <v>3</v>
      </c>
      <c r="G36" t="str">
        <f t="shared" si="0"/>
        <v>2021Q3</v>
      </c>
      <c r="H36" t="s">
        <v>169</v>
      </c>
      <c r="I36" t="str">
        <f>INDEX(Table9[[#All],[Region]], MATCH('Tabular Data'!D36, Table9[[#All],[EmpID]], 0))</f>
        <v>NW</v>
      </c>
      <c r="J36" t="str">
        <f>INDEX(Table9[[#All],[PayGrade]], MATCH('Tabular Data'!D36, Table9[[#All],[EmpID]], 0))</f>
        <v>C12</v>
      </c>
      <c r="K36" t="str">
        <f>INDEX(Table9[[#All],[Sales Team Lead]], MATCH('Tabular Data'!D36, Table9[[#All],[EmpID]], 0))</f>
        <v>Evans, Gina</v>
      </c>
      <c r="L36" t="str">
        <f>INDEX(Table11[[#All],[Manufacturer]], MATCH('Tabular Data'!C36, Table11[[#All],[PROD_CODE]], 0))</f>
        <v>John Deere</v>
      </c>
      <c r="M36" s="10">
        <v>14550</v>
      </c>
      <c r="N36">
        <v>33</v>
      </c>
      <c r="O36" s="10">
        <f t="shared" si="1"/>
        <v>480150</v>
      </c>
      <c r="Q36" s="4" t="s">
        <v>45</v>
      </c>
      <c r="R36" s="4" t="s">
        <v>46</v>
      </c>
      <c r="S36" s="4" t="s">
        <v>47</v>
      </c>
      <c r="T36" s="4" t="s">
        <v>46</v>
      </c>
      <c r="U36" s="4" t="s">
        <v>48</v>
      </c>
      <c r="V36" s="4" t="s">
        <v>49</v>
      </c>
      <c r="W36">
        <v>843</v>
      </c>
      <c r="X36">
        <v>989</v>
      </c>
      <c r="Y36" s="4" t="s">
        <v>14</v>
      </c>
      <c r="Z36">
        <v>14786</v>
      </c>
    </row>
    <row r="37" spans="2:26" x14ac:dyDescent="0.3">
      <c r="B37">
        <v>1</v>
      </c>
      <c r="C37" t="s">
        <v>50</v>
      </c>
      <c r="D37" t="s">
        <v>121</v>
      </c>
      <c r="E37">
        <v>2021</v>
      </c>
      <c r="F37">
        <v>3</v>
      </c>
      <c r="G37" t="str">
        <f t="shared" si="0"/>
        <v>2021Q3</v>
      </c>
      <c r="H37" t="s">
        <v>170</v>
      </c>
      <c r="I37" t="str">
        <f>INDEX(Table9[[#All],[Region]], MATCH('Tabular Data'!D37, Table9[[#All],[EmpID]], 0))</f>
        <v>NW</v>
      </c>
      <c r="J37" t="str">
        <f>INDEX(Table9[[#All],[PayGrade]], MATCH('Tabular Data'!D37, Table9[[#All],[EmpID]], 0))</f>
        <v>C12</v>
      </c>
      <c r="K37" t="str">
        <f>INDEX(Table9[[#All],[Sales Team Lead]], MATCH('Tabular Data'!D37, Table9[[#All],[EmpID]], 0))</f>
        <v>Evans, Gina</v>
      </c>
      <c r="L37" t="str">
        <f>INDEX(Table11[[#All],[Manufacturer]], MATCH('Tabular Data'!C37, Table11[[#All],[PROD_CODE]], 0))</f>
        <v>John Deere</v>
      </c>
      <c r="M37" s="10">
        <v>14550</v>
      </c>
      <c r="N37">
        <v>40</v>
      </c>
      <c r="O37" s="10">
        <f t="shared" si="1"/>
        <v>582000</v>
      </c>
      <c r="Q37" s="4" t="s">
        <v>45</v>
      </c>
      <c r="R37" s="4" t="s">
        <v>46</v>
      </c>
      <c r="S37" s="4" t="s">
        <v>47</v>
      </c>
      <c r="T37" s="4" t="s">
        <v>46</v>
      </c>
      <c r="U37" s="4" t="s">
        <v>48</v>
      </c>
      <c r="V37" s="4" t="s">
        <v>49</v>
      </c>
      <c r="W37">
        <v>843</v>
      </c>
      <c r="X37">
        <v>989</v>
      </c>
      <c r="Y37" s="4" t="s">
        <v>15</v>
      </c>
      <c r="Z37">
        <v>14786</v>
      </c>
    </row>
    <row r="38" spans="2:26" x14ac:dyDescent="0.3">
      <c r="B38">
        <v>1</v>
      </c>
      <c r="C38" t="s">
        <v>50</v>
      </c>
      <c r="D38" t="s">
        <v>121</v>
      </c>
      <c r="E38">
        <v>2021</v>
      </c>
      <c r="F38">
        <v>3</v>
      </c>
      <c r="G38" t="str">
        <f t="shared" si="0"/>
        <v>2021Q3</v>
      </c>
      <c r="H38" t="s">
        <v>171</v>
      </c>
      <c r="I38" t="str">
        <f>INDEX(Table9[[#All],[Region]], MATCH('Tabular Data'!D38, Table9[[#All],[EmpID]], 0))</f>
        <v>NW</v>
      </c>
      <c r="J38" t="str">
        <f>INDEX(Table9[[#All],[PayGrade]], MATCH('Tabular Data'!D38, Table9[[#All],[EmpID]], 0))</f>
        <v>C12</v>
      </c>
      <c r="K38" t="str">
        <f>INDEX(Table9[[#All],[Sales Team Lead]], MATCH('Tabular Data'!D38, Table9[[#All],[EmpID]], 0))</f>
        <v>Evans, Gina</v>
      </c>
      <c r="L38" t="str">
        <f>INDEX(Table11[[#All],[Manufacturer]], MATCH('Tabular Data'!C38, Table11[[#All],[PROD_CODE]], 0))</f>
        <v>John Deere</v>
      </c>
      <c r="M38" s="10">
        <v>14550</v>
      </c>
      <c r="N38">
        <v>40</v>
      </c>
      <c r="O38" s="10">
        <f t="shared" si="1"/>
        <v>582000</v>
      </c>
      <c r="Q38" s="4" t="s">
        <v>45</v>
      </c>
      <c r="R38" s="4" t="s">
        <v>46</v>
      </c>
      <c r="S38" s="4" t="s">
        <v>47</v>
      </c>
      <c r="T38" s="4" t="s">
        <v>46</v>
      </c>
      <c r="U38" s="4" t="s">
        <v>48</v>
      </c>
      <c r="V38" s="4" t="s">
        <v>49</v>
      </c>
      <c r="W38">
        <v>843</v>
      </c>
      <c r="X38">
        <v>989</v>
      </c>
      <c r="Y38" s="4" t="s">
        <v>16</v>
      </c>
      <c r="Z38">
        <v>14786</v>
      </c>
    </row>
    <row r="39" spans="2:26" x14ac:dyDescent="0.3">
      <c r="B39">
        <v>1</v>
      </c>
      <c r="C39" t="s">
        <v>50</v>
      </c>
      <c r="D39" t="s">
        <v>121</v>
      </c>
      <c r="E39">
        <v>2021</v>
      </c>
      <c r="F39">
        <v>3</v>
      </c>
      <c r="G39" t="str">
        <f t="shared" si="0"/>
        <v>2021Q3</v>
      </c>
      <c r="H39" t="s">
        <v>172</v>
      </c>
      <c r="I39" t="str">
        <f>INDEX(Table9[[#All],[Region]], MATCH('Tabular Data'!D39, Table9[[#All],[EmpID]], 0))</f>
        <v>NW</v>
      </c>
      <c r="J39" t="str">
        <f>INDEX(Table9[[#All],[PayGrade]], MATCH('Tabular Data'!D39, Table9[[#All],[EmpID]], 0))</f>
        <v>C12</v>
      </c>
      <c r="K39" t="str">
        <f>INDEX(Table9[[#All],[Sales Team Lead]], MATCH('Tabular Data'!D39, Table9[[#All],[EmpID]], 0))</f>
        <v>Evans, Gina</v>
      </c>
      <c r="L39" t="str">
        <f>INDEX(Table11[[#All],[Manufacturer]], MATCH('Tabular Data'!C39, Table11[[#All],[PROD_CODE]], 0))</f>
        <v>John Deere</v>
      </c>
      <c r="M39" s="10">
        <v>14550</v>
      </c>
      <c r="N39">
        <v>47</v>
      </c>
      <c r="O39" s="10">
        <f t="shared" si="1"/>
        <v>683850</v>
      </c>
      <c r="Q39" s="4" t="s">
        <v>45</v>
      </c>
      <c r="R39" s="4" t="s">
        <v>46</v>
      </c>
      <c r="S39" s="4" t="s">
        <v>47</v>
      </c>
      <c r="T39" s="4" t="s">
        <v>46</v>
      </c>
      <c r="U39" s="4" t="s">
        <v>48</v>
      </c>
      <c r="V39" s="4" t="s">
        <v>49</v>
      </c>
      <c r="W39">
        <v>843</v>
      </c>
      <c r="X39">
        <v>989</v>
      </c>
      <c r="Y39" s="4" t="s">
        <v>129</v>
      </c>
      <c r="Z39">
        <v>16989</v>
      </c>
    </row>
    <row r="40" spans="2:26" x14ac:dyDescent="0.3">
      <c r="B40">
        <v>1</v>
      </c>
      <c r="C40" t="s">
        <v>50</v>
      </c>
      <c r="D40" t="s">
        <v>121</v>
      </c>
      <c r="E40">
        <v>2021</v>
      </c>
      <c r="F40">
        <v>3</v>
      </c>
      <c r="G40" t="str">
        <f t="shared" si="0"/>
        <v>2021Q3</v>
      </c>
      <c r="H40" t="s">
        <v>173</v>
      </c>
      <c r="I40" t="str">
        <f>INDEX(Table9[[#All],[Region]], MATCH('Tabular Data'!D40, Table9[[#All],[EmpID]], 0))</f>
        <v>NW</v>
      </c>
      <c r="J40" t="str">
        <f>INDEX(Table9[[#All],[PayGrade]], MATCH('Tabular Data'!D40, Table9[[#All],[EmpID]], 0))</f>
        <v>C12</v>
      </c>
      <c r="K40" t="str">
        <f>INDEX(Table9[[#All],[Sales Team Lead]], MATCH('Tabular Data'!D40, Table9[[#All],[EmpID]], 0))</f>
        <v>Evans, Gina</v>
      </c>
      <c r="L40" t="str">
        <f>INDEX(Table11[[#All],[Manufacturer]], MATCH('Tabular Data'!C40, Table11[[#All],[PROD_CODE]], 0))</f>
        <v>John Deere</v>
      </c>
      <c r="M40" s="10">
        <v>14550</v>
      </c>
      <c r="N40">
        <v>84</v>
      </c>
      <c r="O40" s="10">
        <f t="shared" si="1"/>
        <v>1222200</v>
      </c>
      <c r="Q40" s="4" t="s">
        <v>45</v>
      </c>
      <c r="R40" s="4" t="s">
        <v>46</v>
      </c>
      <c r="S40" s="4" t="s">
        <v>47</v>
      </c>
      <c r="T40" s="4" t="s">
        <v>46</v>
      </c>
      <c r="U40" s="4" t="s">
        <v>48</v>
      </c>
      <c r="V40" s="4" t="s">
        <v>49</v>
      </c>
      <c r="W40">
        <v>843</v>
      </c>
      <c r="X40">
        <v>989</v>
      </c>
      <c r="Y40" s="4" t="s">
        <v>130</v>
      </c>
      <c r="Z40">
        <v>16989</v>
      </c>
    </row>
    <row r="41" spans="2:26" x14ac:dyDescent="0.3">
      <c r="B41">
        <v>1</v>
      </c>
      <c r="C41" t="s">
        <v>50</v>
      </c>
      <c r="D41" t="s">
        <v>121</v>
      </c>
      <c r="E41">
        <v>2021</v>
      </c>
      <c r="F41">
        <v>3</v>
      </c>
      <c r="G41" t="str">
        <f t="shared" si="0"/>
        <v>2021Q3</v>
      </c>
      <c r="H41" t="s">
        <v>174</v>
      </c>
      <c r="I41" t="str">
        <f>INDEX(Table9[[#All],[Region]], MATCH('Tabular Data'!D41, Table9[[#All],[EmpID]], 0))</f>
        <v>NW</v>
      </c>
      <c r="J41" t="str">
        <f>INDEX(Table9[[#All],[PayGrade]], MATCH('Tabular Data'!D41, Table9[[#All],[EmpID]], 0))</f>
        <v>C12</v>
      </c>
      <c r="K41" t="str">
        <f>INDEX(Table9[[#All],[Sales Team Lead]], MATCH('Tabular Data'!D41, Table9[[#All],[EmpID]], 0))</f>
        <v>Evans, Gina</v>
      </c>
      <c r="L41" t="str">
        <f>INDEX(Table11[[#All],[Manufacturer]], MATCH('Tabular Data'!C41, Table11[[#All],[PROD_CODE]], 0))</f>
        <v>John Deere</v>
      </c>
      <c r="M41" s="10">
        <v>14550</v>
      </c>
      <c r="N41">
        <v>37</v>
      </c>
      <c r="O41" s="10">
        <f t="shared" si="1"/>
        <v>538350</v>
      </c>
      <c r="Q41" s="4" t="s">
        <v>45</v>
      </c>
      <c r="R41" s="4" t="s">
        <v>46</v>
      </c>
      <c r="S41" s="4" t="s">
        <v>47</v>
      </c>
      <c r="T41" s="4" t="s">
        <v>46</v>
      </c>
      <c r="U41" s="4" t="s">
        <v>48</v>
      </c>
      <c r="V41" s="4" t="s">
        <v>49</v>
      </c>
      <c r="W41">
        <v>843</v>
      </c>
      <c r="X41">
        <v>989</v>
      </c>
      <c r="Y41" s="4" t="s">
        <v>131</v>
      </c>
      <c r="Z41">
        <v>16989</v>
      </c>
    </row>
    <row r="42" spans="2:26" x14ac:dyDescent="0.3">
      <c r="B42">
        <v>1</v>
      </c>
      <c r="C42" t="s">
        <v>50</v>
      </c>
      <c r="D42" t="s">
        <v>121</v>
      </c>
      <c r="E42">
        <v>2021</v>
      </c>
      <c r="F42">
        <v>4</v>
      </c>
      <c r="G42" t="str">
        <f t="shared" si="0"/>
        <v>2021Q4</v>
      </c>
      <c r="H42" t="s">
        <v>175</v>
      </c>
      <c r="I42" t="str">
        <f>INDEX(Table9[[#All],[Region]], MATCH('Tabular Data'!D42, Table9[[#All],[EmpID]], 0))</f>
        <v>NW</v>
      </c>
      <c r="J42" t="str">
        <f>INDEX(Table9[[#All],[PayGrade]], MATCH('Tabular Data'!D42, Table9[[#All],[EmpID]], 0))</f>
        <v>C12</v>
      </c>
      <c r="K42" t="str">
        <f>INDEX(Table9[[#All],[Sales Team Lead]], MATCH('Tabular Data'!D42, Table9[[#All],[EmpID]], 0))</f>
        <v>Evans, Gina</v>
      </c>
      <c r="L42" t="str">
        <f>INDEX(Table11[[#All],[Manufacturer]], MATCH('Tabular Data'!C42, Table11[[#All],[PROD_CODE]], 0))</f>
        <v>John Deere</v>
      </c>
      <c r="M42" s="10">
        <v>14550</v>
      </c>
      <c r="N42">
        <v>33</v>
      </c>
      <c r="O42" s="10">
        <f t="shared" si="1"/>
        <v>480150</v>
      </c>
      <c r="Q42" s="4" t="s">
        <v>45</v>
      </c>
      <c r="R42" s="4" t="s">
        <v>46</v>
      </c>
      <c r="S42" s="4" t="s">
        <v>47</v>
      </c>
      <c r="T42" s="4" t="s">
        <v>46</v>
      </c>
      <c r="U42" s="4" t="s">
        <v>48</v>
      </c>
      <c r="V42" s="4" t="s">
        <v>49</v>
      </c>
      <c r="W42">
        <v>843</v>
      </c>
      <c r="X42">
        <v>989</v>
      </c>
      <c r="Y42" s="4" t="s">
        <v>132</v>
      </c>
      <c r="Z42">
        <v>16989</v>
      </c>
    </row>
    <row r="43" spans="2:26" x14ac:dyDescent="0.3">
      <c r="B43">
        <v>1</v>
      </c>
      <c r="C43" t="s">
        <v>50</v>
      </c>
      <c r="D43" t="s">
        <v>121</v>
      </c>
      <c r="E43">
        <v>2021</v>
      </c>
      <c r="F43">
        <v>4</v>
      </c>
      <c r="G43" t="str">
        <f t="shared" si="0"/>
        <v>2021Q4</v>
      </c>
      <c r="H43" t="s">
        <v>176</v>
      </c>
      <c r="I43" t="str">
        <f>INDEX(Table9[[#All],[Region]], MATCH('Tabular Data'!D43, Table9[[#All],[EmpID]], 0))</f>
        <v>NW</v>
      </c>
      <c r="J43" t="str">
        <f>INDEX(Table9[[#All],[PayGrade]], MATCH('Tabular Data'!D43, Table9[[#All],[EmpID]], 0))</f>
        <v>C12</v>
      </c>
      <c r="K43" t="str">
        <f>INDEX(Table9[[#All],[Sales Team Lead]], MATCH('Tabular Data'!D43, Table9[[#All],[EmpID]], 0))</f>
        <v>Evans, Gina</v>
      </c>
      <c r="L43" t="str">
        <f>INDEX(Table11[[#All],[Manufacturer]], MATCH('Tabular Data'!C43, Table11[[#All],[PROD_CODE]], 0))</f>
        <v>John Deere</v>
      </c>
      <c r="M43" s="10">
        <v>14550</v>
      </c>
      <c r="N43">
        <v>41</v>
      </c>
      <c r="O43" s="10">
        <f t="shared" si="1"/>
        <v>596550</v>
      </c>
      <c r="Q43" s="4" t="s">
        <v>50</v>
      </c>
      <c r="R43" s="4" t="s">
        <v>51</v>
      </c>
      <c r="S43" s="4" t="s">
        <v>52</v>
      </c>
      <c r="T43" s="4" t="s">
        <v>51</v>
      </c>
      <c r="U43" s="4" t="s">
        <v>53</v>
      </c>
      <c r="V43" s="4" t="s">
        <v>54</v>
      </c>
      <c r="W43">
        <v>843</v>
      </c>
      <c r="X43">
        <v>989</v>
      </c>
      <c r="Y43" s="4" t="s">
        <v>13</v>
      </c>
      <c r="Z43">
        <v>12449</v>
      </c>
    </row>
    <row r="44" spans="2:26" x14ac:dyDescent="0.3">
      <c r="B44">
        <v>1</v>
      </c>
      <c r="C44" t="s">
        <v>50</v>
      </c>
      <c r="D44" t="s">
        <v>121</v>
      </c>
      <c r="E44">
        <v>2021</v>
      </c>
      <c r="F44">
        <v>4</v>
      </c>
      <c r="G44" t="str">
        <f t="shared" si="0"/>
        <v>2021Q4</v>
      </c>
      <c r="H44" t="s">
        <v>177</v>
      </c>
      <c r="I44" t="str">
        <f>INDEX(Table9[[#All],[Region]], MATCH('Tabular Data'!D44, Table9[[#All],[EmpID]], 0))</f>
        <v>NW</v>
      </c>
      <c r="J44" t="str">
        <f>INDEX(Table9[[#All],[PayGrade]], MATCH('Tabular Data'!D44, Table9[[#All],[EmpID]], 0))</f>
        <v>C12</v>
      </c>
      <c r="K44" t="str">
        <f>INDEX(Table9[[#All],[Sales Team Lead]], MATCH('Tabular Data'!D44, Table9[[#All],[EmpID]], 0))</f>
        <v>Evans, Gina</v>
      </c>
      <c r="L44" t="str">
        <f>INDEX(Table11[[#All],[Manufacturer]], MATCH('Tabular Data'!C44, Table11[[#All],[PROD_CODE]], 0))</f>
        <v>John Deere</v>
      </c>
      <c r="M44" s="10">
        <v>14550</v>
      </c>
      <c r="N44">
        <v>29</v>
      </c>
      <c r="O44" s="10">
        <f t="shared" si="1"/>
        <v>421950</v>
      </c>
      <c r="Q44" s="4" t="s">
        <v>50</v>
      </c>
      <c r="R44" s="4" t="s">
        <v>51</v>
      </c>
      <c r="S44" s="4" t="s">
        <v>52</v>
      </c>
      <c r="T44" s="4" t="s">
        <v>51</v>
      </c>
      <c r="U44" s="4" t="s">
        <v>53</v>
      </c>
      <c r="V44" s="4" t="s">
        <v>54</v>
      </c>
      <c r="W44">
        <v>843</v>
      </c>
      <c r="X44">
        <v>989</v>
      </c>
      <c r="Y44" s="4" t="s">
        <v>14</v>
      </c>
      <c r="Z44">
        <v>12449</v>
      </c>
    </row>
    <row r="45" spans="2:26" x14ac:dyDescent="0.3">
      <c r="B45">
        <v>1</v>
      </c>
      <c r="C45" t="s">
        <v>50</v>
      </c>
      <c r="D45" t="s">
        <v>121</v>
      </c>
      <c r="E45">
        <v>2021</v>
      </c>
      <c r="F45">
        <v>4</v>
      </c>
      <c r="G45" t="str">
        <f t="shared" si="0"/>
        <v>2021Q4</v>
      </c>
      <c r="H45" t="s">
        <v>178</v>
      </c>
      <c r="I45" t="str">
        <f>INDEX(Table9[[#All],[Region]], MATCH('Tabular Data'!D45, Table9[[#All],[EmpID]], 0))</f>
        <v>NW</v>
      </c>
      <c r="J45" t="str">
        <f>INDEX(Table9[[#All],[PayGrade]], MATCH('Tabular Data'!D45, Table9[[#All],[EmpID]], 0))</f>
        <v>C12</v>
      </c>
      <c r="K45" t="str">
        <f>INDEX(Table9[[#All],[Sales Team Lead]], MATCH('Tabular Data'!D45, Table9[[#All],[EmpID]], 0))</f>
        <v>Evans, Gina</v>
      </c>
      <c r="L45" t="str">
        <f>INDEX(Table11[[#All],[Manufacturer]], MATCH('Tabular Data'!C45, Table11[[#All],[PROD_CODE]], 0))</f>
        <v>John Deere</v>
      </c>
      <c r="M45" s="10">
        <v>14550</v>
      </c>
      <c r="N45">
        <v>33</v>
      </c>
      <c r="O45" s="10">
        <f t="shared" si="1"/>
        <v>480150</v>
      </c>
      <c r="Q45" s="4" t="s">
        <v>50</v>
      </c>
      <c r="R45" s="4" t="s">
        <v>51</v>
      </c>
      <c r="S45" s="4" t="s">
        <v>52</v>
      </c>
      <c r="T45" s="4" t="s">
        <v>51</v>
      </c>
      <c r="U45" s="4" t="s">
        <v>53</v>
      </c>
      <c r="V45" s="4" t="s">
        <v>54</v>
      </c>
      <c r="W45">
        <v>843</v>
      </c>
      <c r="X45">
        <v>989</v>
      </c>
      <c r="Y45" s="4" t="s">
        <v>15</v>
      </c>
      <c r="Z45">
        <v>12449</v>
      </c>
    </row>
    <row r="46" spans="2:26" x14ac:dyDescent="0.3">
      <c r="B46">
        <v>1</v>
      </c>
      <c r="C46" t="s">
        <v>50</v>
      </c>
      <c r="D46" t="s">
        <v>121</v>
      </c>
      <c r="E46">
        <v>2021</v>
      </c>
      <c r="F46">
        <v>4</v>
      </c>
      <c r="G46" t="str">
        <f t="shared" si="0"/>
        <v>2021Q4</v>
      </c>
      <c r="H46" t="s">
        <v>179</v>
      </c>
      <c r="I46" t="str">
        <f>INDEX(Table9[[#All],[Region]], MATCH('Tabular Data'!D46, Table9[[#All],[EmpID]], 0))</f>
        <v>NW</v>
      </c>
      <c r="J46" t="str">
        <f>INDEX(Table9[[#All],[PayGrade]], MATCH('Tabular Data'!D46, Table9[[#All],[EmpID]], 0))</f>
        <v>C12</v>
      </c>
      <c r="K46" t="str">
        <f>INDEX(Table9[[#All],[Sales Team Lead]], MATCH('Tabular Data'!D46, Table9[[#All],[EmpID]], 0))</f>
        <v>Evans, Gina</v>
      </c>
      <c r="L46" t="str">
        <f>INDEX(Table11[[#All],[Manufacturer]], MATCH('Tabular Data'!C46, Table11[[#All],[PROD_CODE]], 0))</f>
        <v>John Deere</v>
      </c>
      <c r="M46" s="10">
        <v>14550</v>
      </c>
      <c r="N46">
        <v>22</v>
      </c>
      <c r="O46" s="10">
        <f t="shared" si="1"/>
        <v>320100</v>
      </c>
      <c r="Q46" s="4" t="s">
        <v>50</v>
      </c>
      <c r="R46" s="4" t="s">
        <v>51</v>
      </c>
      <c r="S46" s="4" t="s">
        <v>52</v>
      </c>
      <c r="T46" s="4" t="s">
        <v>51</v>
      </c>
      <c r="U46" s="4" t="s">
        <v>53</v>
      </c>
      <c r="V46" s="4" t="s">
        <v>54</v>
      </c>
      <c r="W46">
        <v>843</v>
      </c>
      <c r="X46">
        <v>989</v>
      </c>
      <c r="Y46" s="4" t="s">
        <v>16</v>
      </c>
      <c r="Z46">
        <v>12449</v>
      </c>
    </row>
    <row r="47" spans="2:26" x14ac:dyDescent="0.3">
      <c r="B47">
        <v>1</v>
      </c>
      <c r="C47" t="s">
        <v>50</v>
      </c>
      <c r="D47" t="s">
        <v>121</v>
      </c>
      <c r="E47">
        <v>2021</v>
      </c>
      <c r="F47">
        <v>4</v>
      </c>
      <c r="G47" t="str">
        <f t="shared" si="0"/>
        <v>2021Q4</v>
      </c>
      <c r="H47" t="s">
        <v>180</v>
      </c>
      <c r="I47" t="str">
        <f>INDEX(Table9[[#All],[Region]], MATCH('Tabular Data'!D47, Table9[[#All],[EmpID]], 0))</f>
        <v>NW</v>
      </c>
      <c r="J47" t="str">
        <f>INDEX(Table9[[#All],[PayGrade]], MATCH('Tabular Data'!D47, Table9[[#All],[EmpID]], 0))</f>
        <v>C12</v>
      </c>
      <c r="K47" t="str">
        <f>INDEX(Table9[[#All],[Sales Team Lead]], MATCH('Tabular Data'!D47, Table9[[#All],[EmpID]], 0))</f>
        <v>Evans, Gina</v>
      </c>
      <c r="L47" t="str">
        <f>INDEX(Table11[[#All],[Manufacturer]], MATCH('Tabular Data'!C47, Table11[[#All],[PROD_CODE]], 0))</f>
        <v>John Deere</v>
      </c>
      <c r="M47" s="10">
        <v>14550</v>
      </c>
      <c r="N47">
        <v>21</v>
      </c>
      <c r="O47" s="10">
        <f t="shared" si="1"/>
        <v>305550</v>
      </c>
      <c r="Q47" s="4" t="s">
        <v>50</v>
      </c>
      <c r="R47" s="4" t="s">
        <v>51</v>
      </c>
      <c r="S47" s="4" t="s">
        <v>52</v>
      </c>
      <c r="T47" s="4" t="s">
        <v>51</v>
      </c>
      <c r="U47" s="4" t="s">
        <v>53</v>
      </c>
      <c r="V47" s="4" t="s">
        <v>54</v>
      </c>
      <c r="W47">
        <v>843</v>
      </c>
      <c r="X47">
        <v>989</v>
      </c>
      <c r="Y47" s="4" t="s">
        <v>129</v>
      </c>
      <c r="Z47">
        <v>14550</v>
      </c>
    </row>
    <row r="48" spans="2:26" x14ac:dyDescent="0.3">
      <c r="B48">
        <v>1</v>
      </c>
      <c r="C48" t="s">
        <v>50</v>
      </c>
      <c r="D48" t="s">
        <v>121</v>
      </c>
      <c r="E48">
        <v>2021</v>
      </c>
      <c r="F48">
        <v>4</v>
      </c>
      <c r="G48" t="str">
        <f t="shared" si="0"/>
        <v>2021Q4</v>
      </c>
      <c r="H48" t="s">
        <v>181</v>
      </c>
      <c r="I48" t="str">
        <f>INDEX(Table9[[#All],[Region]], MATCH('Tabular Data'!D48, Table9[[#All],[EmpID]], 0))</f>
        <v>NW</v>
      </c>
      <c r="J48" t="str">
        <f>INDEX(Table9[[#All],[PayGrade]], MATCH('Tabular Data'!D48, Table9[[#All],[EmpID]], 0))</f>
        <v>C12</v>
      </c>
      <c r="K48" t="str">
        <f>INDEX(Table9[[#All],[Sales Team Lead]], MATCH('Tabular Data'!D48, Table9[[#All],[EmpID]], 0))</f>
        <v>Evans, Gina</v>
      </c>
      <c r="L48" t="str">
        <f>INDEX(Table11[[#All],[Manufacturer]], MATCH('Tabular Data'!C48, Table11[[#All],[PROD_CODE]], 0))</f>
        <v>John Deere</v>
      </c>
      <c r="M48" s="10">
        <v>14550</v>
      </c>
      <c r="N48">
        <v>28</v>
      </c>
      <c r="O48" s="10">
        <f t="shared" si="1"/>
        <v>407400</v>
      </c>
      <c r="Q48" s="4" t="s">
        <v>50</v>
      </c>
      <c r="R48" s="4" t="s">
        <v>51</v>
      </c>
      <c r="S48" s="4" t="s">
        <v>52</v>
      </c>
      <c r="T48" s="4" t="s">
        <v>51</v>
      </c>
      <c r="U48" s="4" t="s">
        <v>53</v>
      </c>
      <c r="V48" s="4" t="s">
        <v>54</v>
      </c>
      <c r="W48">
        <v>843</v>
      </c>
      <c r="X48">
        <v>989</v>
      </c>
      <c r="Y48" s="4" t="s">
        <v>130</v>
      </c>
      <c r="Z48">
        <v>14550</v>
      </c>
    </row>
    <row r="49" spans="2:26" x14ac:dyDescent="0.3">
      <c r="B49">
        <v>1</v>
      </c>
      <c r="C49" t="s">
        <v>50</v>
      </c>
      <c r="D49" t="s">
        <v>121</v>
      </c>
      <c r="E49">
        <v>2021</v>
      </c>
      <c r="F49">
        <v>4</v>
      </c>
      <c r="G49" t="str">
        <f t="shared" si="0"/>
        <v>2021Q4</v>
      </c>
      <c r="H49" t="s">
        <v>182</v>
      </c>
      <c r="I49" t="str">
        <f>INDEX(Table9[[#All],[Region]], MATCH('Tabular Data'!D49, Table9[[#All],[EmpID]], 0))</f>
        <v>NW</v>
      </c>
      <c r="J49" t="str">
        <f>INDEX(Table9[[#All],[PayGrade]], MATCH('Tabular Data'!D49, Table9[[#All],[EmpID]], 0))</f>
        <v>C12</v>
      </c>
      <c r="K49" t="str">
        <f>INDEX(Table9[[#All],[Sales Team Lead]], MATCH('Tabular Data'!D49, Table9[[#All],[EmpID]], 0))</f>
        <v>Evans, Gina</v>
      </c>
      <c r="L49" t="str">
        <f>INDEX(Table11[[#All],[Manufacturer]], MATCH('Tabular Data'!C49, Table11[[#All],[PROD_CODE]], 0))</f>
        <v>John Deere</v>
      </c>
      <c r="M49" s="10">
        <v>14550</v>
      </c>
      <c r="N49">
        <v>35</v>
      </c>
      <c r="O49" s="10">
        <f t="shared" si="1"/>
        <v>509250</v>
      </c>
      <c r="Q49" s="4" t="s">
        <v>50</v>
      </c>
      <c r="R49" s="4" t="s">
        <v>51</v>
      </c>
      <c r="S49" s="4" t="s">
        <v>52</v>
      </c>
      <c r="T49" s="4" t="s">
        <v>51</v>
      </c>
      <c r="U49" s="4" t="s">
        <v>53</v>
      </c>
      <c r="V49" s="4" t="s">
        <v>54</v>
      </c>
      <c r="W49">
        <v>843</v>
      </c>
      <c r="X49">
        <v>989</v>
      </c>
      <c r="Y49" s="4" t="s">
        <v>131</v>
      </c>
      <c r="Z49">
        <v>14550</v>
      </c>
    </row>
    <row r="50" spans="2:26" x14ac:dyDescent="0.3">
      <c r="B50">
        <v>1</v>
      </c>
      <c r="C50" t="s">
        <v>50</v>
      </c>
      <c r="D50" t="s">
        <v>121</v>
      </c>
      <c r="E50">
        <v>2021</v>
      </c>
      <c r="F50">
        <v>4</v>
      </c>
      <c r="G50" t="str">
        <f t="shared" si="0"/>
        <v>2021Q4</v>
      </c>
      <c r="H50" t="s">
        <v>183</v>
      </c>
      <c r="I50" t="str">
        <f>INDEX(Table9[[#All],[Region]], MATCH('Tabular Data'!D50, Table9[[#All],[EmpID]], 0))</f>
        <v>NW</v>
      </c>
      <c r="J50" t="str">
        <f>INDEX(Table9[[#All],[PayGrade]], MATCH('Tabular Data'!D50, Table9[[#All],[EmpID]], 0))</f>
        <v>C12</v>
      </c>
      <c r="K50" t="str">
        <f>INDEX(Table9[[#All],[Sales Team Lead]], MATCH('Tabular Data'!D50, Table9[[#All],[EmpID]], 0))</f>
        <v>Evans, Gina</v>
      </c>
      <c r="L50" t="str">
        <f>INDEX(Table11[[#All],[Manufacturer]], MATCH('Tabular Data'!C50, Table11[[#All],[PROD_CODE]], 0))</f>
        <v>John Deere</v>
      </c>
      <c r="M50" s="10">
        <v>14550</v>
      </c>
      <c r="N50">
        <v>36</v>
      </c>
      <c r="O50" s="10">
        <f t="shared" si="1"/>
        <v>523800</v>
      </c>
      <c r="Q50" s="4" t="s">
        <v>50</v>
      </c>
      <c r="R50" s="4" t="s">
        <v>51</v>
      </c>
      <c r="S50" s="4" t="s">
        <v>52</v>
      </c>
      <c r="T50" s="4" t="s">
        <v>51</v>
      </c>
      <c r="U50" s="4" t="s">
        <v>53</v>
      </c>
      <c r="V50" s="4" t="s">
        <v>54</v>
      </c>
      <c r="W50">
        <v>843</v>
      </c>
      <c r="X50">
        <v>989</v>
      </c>
      <c r="Y50" s="4" t="s">
        <v>132</v>
      </c>
      <c r="Z50">
        <v>14550</v>
      </c>
    </row>
    <row r="51" spans="2:26" x14ac:dyDescent="0.3">
      <c r="B51">
        <v>1</v>
      </c>
      <c r="C51" t="s">
        <v>50</v>
      </c>
      <c r="D51" t="s">
        <v>121</v>
      </c>
      <c r="E51">
        <v>2021</v>
      </c>
      <c r="F51">
        <v>4</v>
      </c>
      <c r="G51" t="str">
        <f t="shared" si="0"/>
        <v>2021Q4</v>
      </c>
      <c r="H51" t="s">
        <v>184</v>
      </c>
      <c r="I51" t="str">
        <f>INDEX(Table9[[#All],[Region]], MATCH('Tabular Data'!D51, Table9[[#All],[EmpID]], 0))</f>
        <v>NW</v>
      </c>
      <c r="J51" t="str">
        <f>INDEX(Table9[[#All],[PayGrade]], MATCH('Tabular Data'!D51, Table9[[#All],[EmpID]], 0))</f>
        <v>C12</v>
      </c>
      <c r="K51" t="str">
        <f>INDEX(Table9[[#All],[Sales Team Lead]], MATCH('Tabular Data'!D51, Table9[[#All],[EmpID]], 0))</f>
        <v>Evans, Gina</v>
      </c>
      <c r="L51" t="str">
        <f>INDEX(Table11[[#All],[Manufacturer]], MATCH('Tabular Data'!C51, Table11[[#All],[PROD_CODE]], 0))</f>
        <v>John Deere</v>
      </c>
      <c r="M51" s="10">
        <v>14550</v>
      </c>
      <c r="N51">
        <v>36</v>
      </c>
      <c r="O51" s="10">
        <f t="shared" si="1"/>
        <v>523800</v>
      </c>
      <c r="Q51" s="4" t="s">
        <v>55</v>
      </c>
      <c r="R51" s="4" t="s">
        <v>56</v>
      </c>
      <c r="S51" s="4" t="s">
        <v>52</v>
      </c>
      <c r="T51" s="4" t="s">
        <v>56</v>
      </c>
      <c r="U51" s="4" t="s">
        <v>53</v>
      </c>
      <c r="V51" s="4" t="s">
        <v>57</v>
      </c>
      <c r="W51">
        <v>843</v>
      </c>
      <c r="X51">
        <v>989</v>
      </c>
      <c r="Y51" s="4" t="s">
        <v>13</v>
      </c>
      <c r="Z51">
        <v>11589</v>
      </c>
    </row>
    <row r="52" spans="2:26" x14ac:dyDescent="0.3">
      <c r="B52">
        <v>1</v>
      </c>
      <c r="C52" t="s">
        <v>50</v>
      </c>
      <c r="D52" t="s">
        <v>121</v>
      </c>
      <c r="E52">
        <v>2021</v>
      </c>
      <c r="F52">
        <v>4</v>
      </c>
      <c r="G52" t="str">
        <f t="shared" si="0"/>
        <v>2021Q4</v>
      </c>
      <c r="H52" t="s">
        <v>185</v>
      </c>
      <c r="I52" t="str">
        <f>INDEX(Table9[[#All],[Region]], MATCH('Tabular Data'!D52, Table9[[#All],[EmpID]], 0))</f>
        <v>NW</v>
      </c>
      <c r="J52" t="str">
        <f>INDEX(Table9[[#All],[PayGrade]], MATCH('Tabular Data'!D52, Table9[[#All],[EmpID]], 0))</f>
        <v>C12</v>
      </c>
      <c r="K52" t="str">
        <f>INDEX(Table9[[#All],[Sales Team Lead]], MATCH('Tabular Data'!D52, Table9[[#All],[EmpID]], 0))</f>
        <v>Evans, Gina</v>
      </c>
      <c r="L52" t="str">
        <f>INDEX(Table11[[#All],[Manufacturer]], MATCH('Tabular Data'!C52, Table11[[#All],[PROD_CODE]], 0))</f>
        <v>John Deere</v>
      </c>
      <c r="M52" s="10">
        <v>14550</v>
      </c>
      <c r="N52">
        <v>29</v>
      </c>
      <c r="O52" s="10">
        <f t="shared" si="1"/>
        <v>421950</v>
      </c>
      <c r="Q52" s="4" t="s">
        <v>55</v>
      </c>
      <c r="R52" s="4" t="s">
        <v>56</v>
      </c>
      <c r="S52" s="4" t="s">
        <v>52</v>
      </c>
      <c r="T52" s="4" t="s">
        <v>56</v>
      </c>
      <c r="U52" s="4" t="s">
        <v>53</v>
      </c>
      <c r="V52" s="4" t="s">
        <v>57</v>
      </c>
      <c r="W52">
        <v>843</v>
      </c>
      <c r="X52">
        <v>989</v>
      </c>
      <c r="Y52" s="4" t="s">
        <v>14</v>
      </c>
      <c r="Z52">
        <v>11589</v>
      </c>
    </row>
    <row r="53" spans="2:26" x14ac:dyDescent="0.3">
      <c r="B53">
        <v>1</v>
      </c>
      <c r="C53" t="s">
        <v>50</v>
      </c>
      <c r="D53" t="s">
        <v>121</v>
      </c>
      <c r="E53">
        <v>2021</v>
      </c>
      <c r="F53">
        <v>4</v>
      </c>
      <c r="G53" t="str">
        <f t="shared" si="0"/>
        <v>2021Q4</v>
      </c>
      <c r="H53" t="s">
        <v>186</v>
      </c>
      <c r="I53" t="str">
        <f>INDEX(Table9[[#All],[Region]], MATCH('Tabular Data'!D53, Table9[[#All],[EmpID]], 0))</f>
        <v>NW</v>
      </c>
      <c r="J53" t="str">
        <f>INDEX(Table9[[#All],[PayGrade]], MATCH('Tabular Data'!D53, Table9[[#All],[EmpID]], 0))</f>
        <v>C12</v>
      </c>
      <c r="K53" t="str">
        <f>INDEX(Table9[[#All],[Sales Team Lead]], MATCH('Tabular Data'!D53, Table9[[#All],[EmpID]], 0))</f>
        <v>Evans, Gina</v>
      </c>
      <c r="L53" t="str">
        <f>INDEX(Table11[[#All],[Manufacturer]], MATCH('Tabular Data'!C53, Table11[[#All],[PROD_CODE]], 0))</f>
        <v>John Deere</v>
      </c>
      <c r="M53" s="10">
        <v>14550</v>
      </c>
      <c r="N53">
        <v>31</v>
      </c>
      <c r="O53" s="10">
        <f t="shared" si="1"/>
        <v>451050</v>
      </c>
      <c r="Q53" s="4" t="s">
        <v>55</v>
      </c>
      <c r="R53" s="4" t="s">
        <v>56</v>
      </c>
      <c r="S53" s="4" t="s">
        <v>52</v>
      </c>
      <c r="T53" s="4" t="s">
        <v>56</v>
      </c>
      <c r="U53" s="4" t="s">
        <v>53</v>
      </c>
      <c r="V53" s="4" t="s">
        <v>57</v>
      </c>
      <c r="W53">
        <v>843</v>
      </c>
      <c r="X53">
        <v>989</v>
      </c>
      <c r="Y53" s="4" t="s">
        <v>15</v>
      </c>
      <c r="Z53">
        <v>11589</v>
      </c>
    </row>
    <row r="54" spans="2:26" x14ac:dyDescent="0.3">
      <c r="B54">
        <v>1</v>
      </c>
      <c r="C54" t="s">
        <v>50</v>
      </c>
      <c r="D54" t="s">
        <v>121</v>
      </c>
      <c r="E54">
        <v>2021</v>
      </c>
      <c r="F54">
        <v>4</v>
      </c>
      <c r="G54" t="str">
        <f t="shared" si="0"/>
        <v>2021Q4</v>
      </c>
      <c r="H54" t="s">
        <v>187</v>
      </c>
      <c r="I54" t="str">
        <f>INDEX(Table9[[#All],[Region]], MATCH('Tabular Data'!D54, Table9[[#All],[EmpID]], 0))</f>
        <v>NW</v>
      </c>
      <c r="J54" t="str">
        <f>INDEX(Table9[[#All],[PayGrade]], MATCH('Tabular Data'!D54, Table9[[#All],[EmpID]], 0))</f>
        <v>C12</v>
      </c>
      <c r="K54" t="str">
        <f>INDEX(Table9[[#All],[Sales Team Lead]], MATCH('Tabular Data'!D54, Table9[[#All],[EmpID]], 0))</f>
        <v>Evans, Gina</v>
      </c>
      <c r="L54" t="str">
        <f>INDEX(Table11[[#All],[Manufacturer]], MATCH('Tabular Data'!C54, Table11[[#All],[PROD_CODE]], 0))</f>
        <v>John Deere</v>
      </c>
      <c r="M54" s="10">
        <v>14550</v>
      </c>
      <c r="N54">
        <v>35</v>
      </c>
      <c r="O54" s="10">
        <f t="shared" si="1"/>
        <v>509250</v>
      </c>
      <c r="Q54" s="4" t="s">
        <v>55</v>
      </c>
      <c r="R54" s="4" t="s">
        <v>56</v>
      </c>
      <c r="S54" s="4" t="s">
        <v>52</v>
      </c>
      <c r="T54" s="4" t="s">
        <v>56</v>
      </c>
      <c r="U54" s="4" t="s">
        <v>53</v>
      </c>
      <c r="V54" s="4" t="s">
        <v>57</v>
      </c>
      <c r="W54">
        <v>843</v>
      </c>
      <c r="X54">
        <v>989</v>
      </c>
      <c r="Y54" s="4" t="s">
        <v>16</v>
      </c>
      <c r="Z54">
        <v>11589</v>
      </c>
    </row>
    <row r="55" spans="2:26" x14ac:dyDescent="0.3">
      <c r="B55">
        <v>2</v>
      </c>
      <c r="C55" t="s">
        <v>50</v>
      </c>
      <c r="D55" t="s">
        <v>121</v>
      </c>
      <c r="E55">
        <v>2020</v>
      </c>
      <c r="F55" s="4">
        <v>1</v>
      </c>
      <c r="G55" t="str">
        <f t="shared" si="0"/>
        <v>2020Q1</v>
      </c>
      <c r="H55" t="s">
        <v>136</v>
      </c>
      <c r="I55" t="str">
        <f>INDEX(Table9[[#All],[Region]], MATCH('Tabular Data'!D55, Table9[[#All],[EmpID]], 0))</f>
        <v>NW</v>
      </c>
      <c r="J55" t="str">
        <f>INDEX(Table9[[#All],[PayGrade]], MATCH('Tabular Data'!D55, Table9[[#All],[EmpID]], 0))</f>
        <v>C12</v>
      </c>
      <c r="K55" t="str">
        <f>INDEX(Table9[[#All],[Sales Team Lead]], MATCH('Tabular Data'!D55, Table9[[#All],[EmpID]], 0))</f>
        <v>Evans, Gina</v>
      </c>
      <c r="L55" t="str">
        <f>INDEX(Table11[[#All],[Manufacturer]], MATCH('Tabular Data'!C55, Table11[[#All],[PROD_CODE]], 0))</f>
        <v>John Deere</v>
      </c>
      <c r="M55" s="10">
        <v>12449</v>
      </c>
      <c r="N55">
        <v>27</v>
      </c>
      <c r="O55" s="10">
        <f t="shared" si="1"/>
        <v>336123</v>
      </c>
      <c r="Q55" s="4" t="s">
        <v>55</v>
      </c>
      <c r="R55" s="4" t="s">
        <v>56</v>
      </c>
      <c r="S55" s="4" t="s">
        <v>52</v>
      </c>
      <c r="T55" s="4" t="s">
        <v>56</v>
      </c>
      <c r="U55" s="4" t="s">
        <v>53</v>
      </c>
      <c r="V55" s="4" t="s">
        <v>57</v>
      </c>
      <c r="W55">
        <v>843</v>
      </c>
      <c r="X55">
        <v>989</v>
      </c>
      <c r="Y55" s="4" t="s">
        <v>129</v>
      </c>
      <c r="Z55">
        <v>12020</v>
      </c>
    </row>
    <row r="56" spans="2:26" x14ac:dyDescent="0.3">
      <c r="B56">
        <v>2</v>
      </c>
      <c r="C56" t="s">
        <v>50</v>
      </c>
      <c r="D56" t="s">
        <v>121</v>
      </c>
      <c r="E56">
        <v>2020</v>
      </c>
      <c r="F56" s="4">
        <v>1</v>
      </c>
      <c r="G56" t="str">
        <f t="shared" si="0"/>
        <v>2020Q1</v>
      </c>
      <c r="H56" t="s">
        <v>137</v>
      </c>
      <c r="I56" t="str">
        <f>INDEX(Table9[[#All],[Region]], MATCH('Tabular Data'!D56, Table9[[#All],[EmpID]], 0))</f>
        <v>NW</v>
      </c>
      <c r="J56" t="str">
        <f>INDEX(Table9[[#All],[PayGrade]], MATCH('Tabular Data'!D56, Table9[[#All],[EmpID]], 0))</f>
        <v>C12</v>
      </c>
      <c r="K56" t="str">
        <f>INDEX(Table9[[#All],[Sales Team Lead]], MATCH('Tabular Data'!D56, Table9[[#All],[EmpID]], 0))</f>
        <v>Evans, Gina</v>
      </c>
      <c r="L56" t="str">
        <f>INDEX(Table11[[#All],[Manufacturer]], MATCH('Tabular Data'!C56, Table11[[#All],[PROD_CODE]], 0))</f>
        <v>John Deere</v>
      </c>
      <c r="M56" s="10">
        <v>12449</v>
      </c>
      <c r="N56">
        <v>30</v>
      </c>
      <c r="O56" s="10">
        <f t="shared" si="1"/>
        <v>373470</v>
      </c>
      <c r="Q56" s="4" t="s">
        <v>55</v>
      </c>
      <c r="R56" s="4" t="s">
        <v>56</v>
      </c>
      <c r="S56" s="4" t="s">
        <v>52</v>
      </c>
      <c r="T56" s="4" t="s">
        <v>56</v>
      </c>
      <c r="U56" s="4" t="s">
        <v>53</v>
      </c>
      <c r="V56" s="4" t="s">
        <v>57</v>
      </c>
      <c r="W56">
        <v>843</v>
      </c>
      <c r="X56">
        <v>989</v>
      </c>
      <c r="Y56" s="4" t="s">
        <v>130</v>
      </c>
      <c r="Z56">
        <v>12020</v>
      </c>
    </row>
    <row r="57" spans="2:26" x14ac:dyDescent="0.3">
      <c r="B57">
        <v>2</v>
      </c>
      <c r="C57" t="s">
        <v>50</v>
      </c>
      <c r="D57" t="s">
        <v>121</v>
      </c>
      <c r="E57">
        <v>2020</v>
      </c>
      <c r="F57" s="4">
        <v>1</v>
      </c>
      <c r="G57" t="str">
        <f t="shared" si="0"/>
        <v>2020Q1</v>
      </c>
      <c r="H57" t="s">
        <v>138</v>
      </c>
      <c r="I57" t="str">
        <f>INDEX(Table9[[#All],[Region]], MATCH('Tabular Data'!D57, Table9[[#All],[EmpID]], 0))</f>
        <v>NW</v>
      </c>
      <c r="J57" t="str">
        <f>INDEX(Table9[[#All],[PayGrade]], MATCH('Tabular Data'!D57, Table9[[#All],[EmpID]], 0))</f>
        <v>C12</v>
      </c>
      <c r="K57" t="str">
        <f>INDEX(Table9[[#All],[Sales Team Lead]], MATCH('Tabular Data'!D57, Table9[[#All],[EmpID]], 0))</f>
        <v>Evans, Gina</v>
      </c>
      <c r="L57" t="str">
        <f>INDEX(Table11[[#All],[Manufacturer]], MATCH('Tabular Data'!C57, Table11[[#All],[PROD_CODE]], 0))</f>
        <v>John Deere</v>
      </c>
      <c r="M57" s="10">
        <v>12449</v>
      </c>
      <c r="N57">
        <v>40</v>
      </c>
      <c r="O57" s="10">
        <f t="shared" si="1"/>
        <v>497960</v>
      </c>
      <c r="Q57" s="4" t="s">
        <v>55</v>
      </c>
      <c r="R57" s="4" t="s">
        <v>56</v>
      </c>
      <c r="S57" s="4" t="s">
        <v>52</v>
      </c>
      <c r="T57" s="4" t="s">
        <v>56</v>
      </c>
      <c r="U57" s="4" t="s">
        <v>53</v>
      </c>
      <c r="V57" s="4" t="s">
        <v>57</v>
      </c>
      <c r="W57">
        <v>843</v>
      </c>
      <c r="X57">
        <v>989</v>
      </c>
      <c r="Y57" s="4" t="s">
        <v>131</v>
      </c>
      <c r="Z57">
        <v>12020</v>
      </c>
    </row>
    <row r="58" spans="2:26" x14ac:dyDescent="0.3">
      <c r="B58">
        <v>2</v>
      </c>
      <c r="C58" t="s">
        <v>50</v>
      </c>
      <c r="D58" t="s">
        <v>121</v>
      </c>
      <c r="E58">
        <v>2020</v>
      </c>
      <c r="F58" s="4">
        <v>1</v>
      </c>
      <c r="G58" t="str">
        <f t="shared" si="0"/>
        <v>2020Q1</v>
      </c>
      <c r="H58" t="s">
        <v>139</v>
      </c>
      <c r="I58" t="str">
        <f>INDEX(Table9[[#All],[Region]], MATCH('Tabular Data'!D58, Table9[[#All],[EmpID]], 0))</f>
        <v>NW</v>
      </c>
      <c r="J58" t="str">
        <f>INDEX(Table9[[#All],[PayGrade]], MATCH('Tabular Data'!D58, Table9[[#All],[EmpID]], 0))</f>
        <v>C12</v>
      </c>
      <c r="K58" t="str">
        <f>INDEX(Table9[[#All],[Sales Team Lead]], MATCH('Tabular Data'!D58, Table9[[#All],[EmpID]], 0))</f>
        <v>Evans, Gina</v>
      </c>
      <c r="L58" t="str">
        <f>INDEX(Table11[[#All],[Manufacturer]], MATCH('Tabular Data'!C58, Table11[[#All],[PROD_CODE]], 0))</f>
        <v>John Deere</v>
      </c>
      <c r="M58" s="10">
        <v>12449</v>
      </c>
      <c r="N58">
        <v>40</v>
      </c>
      <c r="O58" s="10">
        <f t="shared" si="1"/>
        <v>497960</v>
      </c>
      <c r="Q58" s="4" t="s">
        <v>55</v>
      </c>
      <c r="R58" s="4" t="s">
        <v>56</v>
      </c>
      <c r="S58" s="4" t="s">
        <v>52</v>
      </c>
      <c r="T58" s="4" t="s">
        <v>56</v>
      </c>
      <c r="U58" s="4" t="s">
        <v>53</v>
      </c>
      <c r="V58" s="4" t="s">
        <v>57</v>
      </c>
      <c r="W58">
        <v>843</v>
      </c>
      <c r="X58">
        <v>989</v>
      </c>
      <c r="Y58" s="4" t="s">
        <v>132</v>
      </c>
      <c r="Z58">
        <v>12020</v>
      </c>
    </row>
    <row r="59" spans="2:26" x14ac:dyDescent="0.3">
      <c r="B59">
        <v>2</v>
      </c>
      <c r="C59" t="s">
        <v>50</v>
      </c>
      <c r="D59" t="s">
        <v>121</v>
      </c>
      <c r="E59">
        <v>2020</v>
      </c>
      <c r="F59" s="4">
        <v>1</v>
      </c>
      <c r="G59" t="str">
        <f t="shared" si="0"/>
        <v>2020Q1</v>
      </c>
      <c r="H59" t="s">
        <v>140</v>
      </c>
      <c r="I59" t="str">
        <f>INDEX(Table9[[#All],[Region]], MATCH('Tabular Data'!D59, Table9[[#All],[EmpID]], 0))</f>
        <v>NW</v>
      </c>
      <c r="J59" t="str">
        <f>INDEX(Table9[[#All],[PayGrade]], MATCH('Tabular Data'!D59, Table9[[#All],[EmpID]], 0))</f>
        <v>C12</v>
      </c>
      <c r="K59" t="str">
        <f>INDEX(Table9[[#All],[Sales Team Lead]], MATCH('Tabular Data'!D59, Table9[[#All],[EmpID]], 0))</f>
        <v>Evans, Gina</v>
      </c>
      <c r="L59" t="str">
        <f>INDEX(Table11[[#All],[Manufacturer]], MATCH('Tabular Data'!C59, Table11[[#All],[PROD_CODE]], 0))</f>
        <v>John Deere</v>
      </c>
      <c r="M59" s="10">
        <v>12449</v>
      </c>
      <c r="N59">
        <v>56</v>
      </c>
      <c r="O59" s="10">
        <f t="shared" si="1"/>
        <v>697144</v>
      </c>
      <c r="Q59" s="4" t="s">
        <v>58</v>
      </c>
      <c r="R59" s="4" t="s">
        <v>59</v>
      </c>
      <c r="S59" s="4" t="s">
        <v>52</v>
      </c>
      <c r="T59" s="4" t="s">
        <v>59</v>
      </c>
      <c r="U59" s="4" t="s">
        <v>53</v>
      </c>
      <c r="V59" s="4" t="s">
        <v>60</v>
      </c>
      <c r="W59">
        <v>978</v>
      </c>
      <c r="X59">
        <v>1010</v>
      </c>
      <c r="Y59" s="4" t="s">
        <v>13</v>
      </c>
      <c r="Z59">
        <v>14999</v>
      </c>
    </row>
    <row r="60" spans="2:26" x14ac:dyDescent="0.3">
      <c r="B60">
        <v>2</v>
      </c>
      <c r="C60" t="s">
        <v>50</v>
      </c>
      <c r="D60" t="s">
        <v>121</v>
      </c>
      <c r="E60">
        <v>2020</v>
      </c>
      <c r="F60" s="4">
        <v>1</v>
      </c>
      <c r="G60" t="str">
        <f t="shared" si="0"/>
        <v>2020Q1</v>
      </c>
      <c r="H60" t="s">
        <v>141</v>
      </c>
      <c r="I60" t="str">
        <f>INDEX(Table9[[#All],[Region]], MATCH('Tabular Data'!D60, Table9[[#All],[EmpID]], 0))</f>
        <v>NW</v>
      </c>
      <c r="J60" t="str">
        <f>INDEX(Table9[[#All],[PayGrade]], MATCH('Tabular Data'!D60, Table9[[#All],[EmpID]], 0))</f>
        <v>C12</v>
      </c>
      <c r="K60" t="str">
        <f>INDEX(Table9[[#All],[Sales Team Lead]], MATCH('Tabular Data'!D60, Table9[[#All],[EmpID]], 0))</f>
        <v>Evans, Gina</v>
      </c>
      <c r="L60" t="str">
        <f>INDEX(Table11[[#All],[Manufacturer]], MATCH('Tabular Data'!C60, Table11[[#All],[PROD_CODE]], 0))</f>
        <v>John Deere</v>
      </c>
      <c r="M60" s="10">
        <v>12449</v>
      </c>
      <c r="N60">
        <v>54</v>
      </c>
      <c r="O60" s="10">
        <f t="shared" si="1"/>
        <v>672246</v>
      </c>
      <c r="Q60" s="4" t="s">
        <v>58</v>
      </c>
      <c r="R60" s="4" t="s">
        <v>59</v>
      </c>
      <c r="S60" s="4" t="s">
        <v>52</v>
      </c>
      <c r="T60" s="4" t="s">
        <v>59</v>
      </c>
      <c r="U60" s="4" t="s">
        <v>53</v>
      </c>
      <c r="V60" s="4" t="s">
        <v>60</v>
      </c>
      <c r="W60">
        <v>978</v>
      </c>
      <c r="X60">
        <v>1010</v>
      </c>
      <c r="Y60" s="4" t="s">
        <v>14</v>
      </c>
      <c r="Z60">
        <v>14999</v>
      </c>
    </row>
    <row r="61" spans="2:26" x14ac:dyDescent="0.3">
      <c r="B61">
        <v>2</v>
      </c>
      <c r="C61" t="s">
        <v>50</v>
      </c>
      <c r="D61" t="s">
        <v>121</v>
      </c>
      <c r="E61">
        <v>2020</v>
      </c>
      <c r="F61" s="4">
        <v>1</v>
      </c>
      <c r="G61" t="str">
        <f t="shared" si="0"/>
        <v>2020Q1</v>
      </c>
      <c r="H61" t="s">
        <v>142</v>
      </c>
      <c r="I61" t="str">
        <f>INDEX(Table9[[#All],[Region]], MATCH('Tabular Data'!D61, Table9[[#All],[EmpID]], 0))</f>
        <v>NW</v>
      </c>
      <c r="J61" t="str">
        <f>INDEX(Table9[[#All],[PayGrade]], MATCH('Tabular Data'!D61, Table9[[#All],[EmpID]], 0))</f>
        <v>C12</v>
      </c>
      <c r="K61" t="str">
        <f>INDEX(Table9[[#All],[Sales Team Lead]], MATCH('Tabular Data'!D61, Table9[[#All],[EmpID]], 0))</f>
        <v>Evans, Gina</v>
      </c>
      <c r="L61" t="str">
        <f>INDEX(Table11[[#All],[Manufacturer]], MATCH('Tabular Data'!C61, Table11[[#All],[PROD_CODE]], 0))</f>
        <v>John Deere</v>
      </c>
      <c r="M61" s="10">
        <v>12449</v>
      </c>
      <c r="N61">
        <v>73</v>
      </c>
      <c r="O61" s="10">
        <f t="shared" si="1"/>
        <v>908777</v>
      </c>
      <c r="Q61" s="4" t="s">
        <v>58</v>
      </c>
      <c r="R61" s="4" t="s">
        <v>59</v>
      </c>
      <c r="S61" s="4" t="s">
        <v>52</v>
      </c>
      <c r="T61" s="4" t="s">
        <v>59</v>
      </c>
      <c r="U61" s="4" t="s">
        <v>53</v>
      </c>
      <c r="V61" s="4" t="s">
        <v>60</v>
      </c>
      <c r="W61">
        <v>978</v>
      </c>
      <c r="X61">
        <v>1010</v>
      </c>
      <c r="Y61" s="4" t="s">
        <v>15</v>
      </c>
      <c r="Z61">
        <v>14999</v>
      </c>
    </row>
    <row r="62" spans="2:26" x14ac:dyDescent="0.3">
      <c r="B62">
        <v>2</v>
      </c>
      <c r="C62" t="s">
        <v>50</v>
      </c>
      <c r="D62" t="s">
        <v>121</v>
      </c>
      <c r="E62">
        <v>2020</v>
      </c>
      <c r="F62" s="4">
        <v>1</v>
      </c>
      <c r="G62" t="str">
        <f t="shared" si="0"/>
        <v>2020Q1</v>
      </c>
      <c r="H62" t="s">
        <v>143</v>
      </c>
      <c r="I62" t="str">
        <f>INDEX(Table9[[#All],[Region]], MATCH('Tabular Data'!D62, Table9[[#All],[EmpID]], 0))</f>
        <v>NW</v>
      </c>
      <c r="J62" t="str">
        <f>INDEX(Table9[[#All],[PayGrade]], MATCH('Tabular Data'!D62, Table9[[#All],[EmpID]], 0))</f>
        <v>C12</v>
      </c>
      <c r="K62" t="str">
        <f>INDEX(Table9[[#All],[Sales Team Lead]], MATCH('Tabular Data'!D62, Table9[[#All],[EmpID]], 0))</f>
        <v>Evans, Gina</v>
      </c>
      <c r="L62" t="str">
        <f>INDEX(Table11[[#All],[Manufacturer]], MATCH('Tabular Data'!C62, Table11[[#All],[PROD_CODE]], 0))</f>
        <v>John Deere</v>
      </c>
      <c r="M62" s="10">
        <v>12449</v>
      </c>
      <c r="N62">
        <v>86</v>
      </c>
      <c r="O62" s="10">
        <f t="shared" si="1"/>
        <v>1070614</v>
      </c>
      <c r="Q62" s="4" t="s">
        <v>58</v>
      </c>
      <c r="R62" s="4" t="s">
        <v>59</v>
      </c>
      <c r="S62" s="4" t="s">
        <v>52</v>
      </c>
      <c r="T62" s="4" t="s">
        <v>59</v>
      </c>
      <c r="U62" s="4" t="s">
        <v>53</v>
      </c>
      <c r="V62" s="4" t="s">
        <v>60</v>
      </c>
      <c r="W62">
        <v>978</v>
      </c>
      <c r="X62">
        <v>1010</v>
      </c>
      <c r="Y62" s="4" t="s">
        <v>16</v>
      </c>
      <c r="Z62">
        <v>15666</v>
      </c>
    </row>
    <row r="63" spans="2:26" x14ac:dyDescent="0.3">
      <c r="B63">
        <v>2</v>
      </c>
      <c r="C63" t="s">
        <v>50</v>
      </c>
      <c r="D63" t="s">
        <v>121</v>
      </c>
      <c r="E63">
        <v>2020</v>
      </c>
      <c r="F63" s="4">
        <v>1</v>
      </c>
      <c r="G63" t="str">
        <f t="shared" si="0"/>
        <v>2020Q1</v>
      </c>
      <c r="H63" t="s">
        <v>144</v>
      </c>
      <c r="I63" t="str">
        <f>INDEX(Table9[[#All],[Region]], MATCH('Tabular Data'!D63, Table9[[#All],[EmpID]], 0))</f>
        <v>NW</v>
      </c>
      <c r="J63" t="str">
        <f>INDEX(Table9[[#All],[PayGrade]], MATCH('Tabular Data'!D63, Table9[[#All],[EmpID]], 0))</f>
        <v>C12</v>
      </c>
      <c r="K63" t="str">
        <f>INDEX(Table9[[#All],[Sales Team Lead]], MATCH('Tabular Data'!D63, Table9[[#All],[EmpID]], 0))</f>
        <v>Evans, Gina</v>
      </c>
      <c r="L63" t="str">
        <f>INDEX(Table11[[#All],[Manufacturer]], MATCH('Tabular Data'!C63, Table11[[#All],[PROD_CODE]], 0))</f>
        <v>John Deere</v>
      </c>
      <c r="M63" s="10">
        <v>12449</v>
      </c>
      <c r="N63">
        <v>66</v>
      </c>
      <c r="O63" s="10">
        <f t="shared" si="1"/>
        <v>821634</v>
      </c>
      <c r="Q63" s="4" t="s">
        <v>58</v>
      </c>
      <c r="R63" s="4" t="s">
        <v>59</v>
      </c>
      <c r="S63" s="4" t="s">
        <v>52</v>
      </c>
      <c r="T63" s="4" t="s">
        <v>59</v>
      </c>
      <c r="U63" s="4" t="s">
        <v>53</v>
      </c>
      <c r="V63" s="4" t="s">
        <v>60</v>
      </c>
      <c r="W63">
        <v>978</v>
      </c>
      <c r="X63">
        <v>1010</v>
      </c>
      <c r="Y63" s="4" t="s">
        <v>129</v>
      </c>
      <c r="Z63">
        <v>17066</v>
      </c>
    </row>
    <row r="64" spans="2:26" x14ac:dyDescent="0.3">
      <c r="B64">
        <v>2</v>
      </c>
      <c r="C64" t="s">
        <v>50</v>
      </c>
      <c r="D64" t="s">
        <v>121</v>
      </c>
      <c r="E64">
        <v>2020</v>
      </c>
      <c r="F64" s="4">
        <v>1</v>
      </c>
      <c r="G64" t="str">
        <f t="shared" si="0"/>
        <v>2020Q1</v>
      </c>
      <c r="H64" t="s">
        <v>145</v>
      </c>
      <c r="I64" t="str">
        <f>INDEX(Table9[[#All],[Region]], MATCH('Tabular Data'!D64, Table9[[#All],[EmpID]], 0))</f>
        <v>NW</v>
      </c>
      <c r="J64" t="str">
        <f>INDEX(Table9[[#All],[PayGrade]], MATCH('Tabular Data'!D64, Table9[[#All],[EmpID]], 0))</f>
        <v>C12</v>
      </c>
      <c r="K64" t="str">
        <f>INDEX(Table9[[#All],[Sales Team Lead]], MATCH('Tabular Data'!D64, Table9[[#All],[EmpID]], 0))</f>
        <v>Evans, Gina</v>
      </c>
      <c r="L64" t="str">
        <f>INDEX(Table11[[#All],[Manufacturer]], MATCH('Tabular Data'!C64, Table11[[#All],[PROD_CODE]], 0))</f>
        <v>John Deere</v>
      </c>
      <c r="M64" s="10">
        <v>12449</v>
      </c>
      <c r="N64">
        <v>63</v>
      </c>
      <c r="O64" s="10">
        <f t="shared" si="1"/>
        <v>784287</v>
      </c>
      <c r="Q64" s="4" t="s">
        <v>58</v>
      </c>
      <c r="R64" s="4" t="s">
        <v>59</v>
      </c>
      <c r="S64" s="4" t="s">
        <v>52</v>
      </c>
      <c r="T64" s="4" t="s">
        <v>59</v>
      </c>
      <c r="U64" s="4" t="s">
        <v>53</v>
      </c>
      <c r="V64" s="4" t="s">
        <v>60</v>
      </c>
      <c r="W64">
        <v>978</v>
      </c>
      <c r="X64">
        <v>1010</v>
      </c>
      <c r="Y64" s="4" t="s">
        <v>130</v>
      </c>
      <c r="Z64">
        <v>17066</v>
      </c>
    </row>
    <row r="65" spans="2:26" x14ac:dyDescent="0.3">
      <c r="B65">
        <v>2</v>
      </c>
      <c r="C65" t="s">
        <v>50</v>
      </c>
      <c r="D65" t="s">
        <v>121</v>
      </c>
      <c r="E65">
        <v>2020</v>
      </c>
      <c r="F65" s="4">
        <v>1</v>
      </c>
      <c r="G65" t="str">
        <f t="shared" si="0"/>
        <v>2020Q1</v>
      </c>
      <c r="H65" t="s">
        <v>146</v>
      </c>
      <c r="I65" t="str">
        <f>INDEX(Table9[[#All],[Region]], MATCH('Tabular Data'!D65, Table9[[#All],[EmpID]], 0))</f>
        <v>NW</v>
      </c>
      <c r="J65" t="str">
        <f>INDEX(Table9[[#All],[PayGrade]], MATCH('Tabular Data'!D65, Table9[[#All],[EmpID]], 0))</f>
        <v>C12</v>
      </c>
      <c r="K65" t="str">
        <f>INDEX(Table9[[#All],[Sales Team Lead]], MATCH('Tabular Data'!D65, Table9[[#All],[EmpID]], 0))</f>
        <v>Evans, Gina</v>
      </c>
      <c r="L65" t="str">
        <f>INDEX(Table11[[#All],[Manufacturer]], MATCH('Tabular Data'!C65, Table11[[#All],[PROD_CODE]], 0))</f>
        <v>John Deere</v>
      </c>
      <c r="M65" s="10">
        <v>12449</v>
      </c>
      <c r="N65">
        <v>49</v>
      </c>
      <c r="O65" s="10">
        <f t="shared" si="1"/>
        <v>610001</v>
      </c>
      <c r="Q65" s="4" t="s">
        <v>58</v>
      </c>
      <c r="R65" s="4" t="s">
        <v>59</v>
      </c>
      <c r="S65" s="4" t="s">
        <v>52</v>
      </c>
      <c r="T65" s="4" t="s">
        <v>59</v>
      </c>
      <c r="U65" s="4" t="s">
        <v>53</v>
      </c>
      <c r="V65" s="4" t="s">
        <v>60</v>
      </c>
      <c r="W65">
        <v>978</v>
      </c>
      <c r="X65">
        <v>1010</v>
      </c>
      <c r="Y65" s="4" t="s">
        <v>131</v>
      </c>
      <c r="Z65">
        <v>17066</v>
      </c>
    </row>
    <row r="66" spans="2:26" x14ac:dyDescent="0.3">
      <c r="B66">
        <v>2</v>
      </c>
      <c r="C66" t="s">
        <v>50</v>
      </c>
      <c r="D66" t="s">
        <v>121</v>
      </c>
      <c r="E66">
        <v>2020</v>
      </c>
      <c r="F66" s="4">
        <v>1</v>
      </c>
      <c r="G66" t="str">
        <f t="shared" si="0"/>
        <v>2020Q1</v>
      </c>
      <c r="H66" t="s">
        <v>147</v>
      </c>
      <c r="I66" t="str">
        <f>INDEX(Table9[[#All],[Region]], MATCH('Tabular Data'!D66, Table9[[#All],[EmpID]], 0))</f>
        <v>NW</v>
      </c>
      <c r="J66" t="str">
        <f>INDEX(Table9[[#All],[PayGrade]], MATCH('Tabular Data'!D66, Table9[[#All],[EmpID]], 0))</f>
        <v>C12</v>
      </c>
      <c r="K66" t="str">
        <f>INDEX(Table9[[#All],[Sales Team Lead]], MATCH('Tabular Data'!D66, Table9[[#All],[EmpID]], 0))</f>
        <v>Evans, Gina</v>
      </c>
      <c r="L66" t="str">
        <f>INDEX(Table11[[#All],[Manufacturer]], MATCH('Tabular Data'!C66, Table11[[#All],[PROD_CODE]], 0))</f>
        <v>John Deere</v>
      </c>
      <c r="M66" s="10">
        <v>12449</v>
      </c>
      <c r="N66">
        <v>51</v>
      </c>
      <c r="O66" s="10">
        <f t="shared" si="1"/>
        <v>634899</v>
      </c>
      <c r="Q66" s="4" t="s">
        <v>58</v>
      </c>
      <c r="R66" s="4" t="s">
        <v>59</v>
      </c>
      <c r="S66" s="4" t="s">
        <v>52</v>
      </c>
      <c r="T66" s="4" t="s">
        <v>59</v>
      </c>
      <c r="U66" s="4" t="s">
        <v>53</v>
      </c>
      <c r="V66" s="4" t="s">
        <v>60</v>
      </c>
      <c r="W66">
        <v>978</v>
      </c>
      <c r="X66">
        <v>1010</v>
      </c>
      <c r="Y66" s="4" t="s">
        <v>132</v>
      </c>
      <c r="Z66">
        <v>18000</v>
      </c>
    </row>
    <row r="67" spans="2:26" x14ac:dyDescent="0.3">
      <c r="B67">
        <v>2</v>
      </c>
      <c r="C67" t="s">
        <v>50</v>
      </c>
      <c r="D67" t="s">
        <v>121</v>
      </c>
      <c r="E67">
        <v>2020</v>
      </c>
      <c r="F67" s="4">
        <v>1</v>
      </c>
      <c r="G67" t="str">
        <f t="shared" si="0"/>
        <v>2020Q1</v>
      </c>
      <c r="H67" t="s">
        <v>148</v>
      </c>
      <c r="I67" t="str">
        <f>INDEX(Table9[[#All],[Region]], MATCH('Tabular Data'!D67, Table9[[#All],[EmpID]], 0))</f>
        <v>NW</v>
      </c>
      <c r="J67" t="str">
        <f>INDEX(Table9[[#All],[PayGrade]], MATCH('Tabular Data'!D67, Table9[[#All],[EmpID]], 0))</f>
        <v>C12</v>
      </c>
      <c r="K67" t="str">
        <f>INDEX(Table9[[#All],[Sales Team Lead]], MATCH('Tabular Data'!D67, Table9[[#All],[EmpID]], 0))</f>
        <v>Evans, Gina</v>
      </c>
      <c r="L67" t="str">
        <f>INDEX(Table11[[#All],[Manufacturer]], MATCH('Tabular Data'!C67, Table11[[#All],[PROD_CODE]], 0))</f>
        <v>John Deere</v>
      </c>
      <c r="M67" s="10">
        <v>12449</v>
      </c>
      <c r="N67">
        <v>53</v>
      </c>
      <c r="O67" s="10">
        <f t="shared" si="1"/>
        <v>659797</v>
      </c>
    </row>
    <row r="68" spans="2:26" x14ac:dyDescent="0.3">
      <c r="B68">
        <v>2</v>
      </c>
      <c r="C68" t="s">
        <v>50</v>
      </c>
      <c r="D68" t="s">
        <v>121</v>
      </c>
      <c r="E68">
        <v>2020</v>
      </c>
      <c r="F68" s="4">
        <v>1</v>
      </c>
      <c r="G68" t="str">
        <f t="shared" ref="G68:G131" si="2">_xlfn.CONCAT(E68, "Q", F68)</f>
        <v>2020Q1</v>
      </c>
      <c r="H68" t="s">
        <v>149</v>
      </c>
      <c r="I68" t="str">
        <f>INDEX(Table9[[#All],[Region]], MATCH('Tabular Data'!D68, Table9[[#All],[EmpID]], 0))</f>
        <v>NW</v>
      </c>
      <c r="J68" t="str">
        <f>INDEX(Table9[[#All],[PayGrade]], MATCH('Tabular Data'!D68, Table9[[#All],[EmpID]], 0))</f>
        <v>C12</v>
      </c>
      <c r="K68" t="str">
        <f>INDEX(Table9[[#All],[Sales Team Lead]], MATCH('Tabular Data'!D68, Table9[[#All],[EmpID]], 0))</f>
        <v>Evans, Gina</v>
      </c>
      <c r="L68" t="str">
        <f>INDEX(Table11[[#All],[Manufacturer]], MATCH('Tabular Data'!C68, Table11[[#All],[PROD_CODE]], 0))</f>
        <v>John Deere</v>
      </c>
      <c r="M68" s="10">
        <v>12449</v>
      </c>
      <c r="N68">
        <v>54</v>
      </c>
      <c r="O68" s="10">
        <f t="shared" ref="O68:O131" si="3">M68*N68</f>
        <v>672246</v>
      </c>
    </row>
    <row r="69" spans="2:26" x14ac:dyDescent="0.3">
      <c r="B69">
        <v>2</v>
      </c>
      <c r="C69" t="s">
        <v>50</v>
      </c>
      <c r="D69" t="s">
        <v>121</v>
      </c>
      <c r="E69">
        <v>2020</v>
      </c>
      <c r="F69" s="4">
        <v>2</v>
      </c>
      <c r="G69" t="str">
        <f t="shared" si="2"/>
        <v>2020Q2</v>
      </c>
      <c r="H69" t="s">
        <v>150</v>
      </c>
      <c r="I69" t="str">
        <f>INDEX(Table9[[#All],[Region]], MATCH('Tabular Data'!D69, Table9[[#All],[EmpID]], 0))</f>
        <v>NW</v>
      </c>
      <c r="J69" t="str">
        <f>INDEX(Table9[[#All],[PayGrade]], MATCH('Tabular Data'!D69, Table9[[#All],[EmpID]], 0))</f>
        <v>C12</v>
      </c>
      <c r="K69" t="str">
        <f>INDEX(Table9[[#All],[Sales Team Lead]], MATCH('Tabular Data'!D69, Table9[[#All],[EmpID]], 0))</f>
        <v>Evans, Gina</v>
      </c>
      <c r="L69" t="str">
        <f>INDEX(Table11[[#All],[Manufacturer]], MATCH('Tabular Data'!C69, Table11[[#All],[PROD_CODE]], 0))</f>
        <v>John Deere</v>
      </c>
      <c r="M69" s="10">
        <v>12449</v>
      </c>
      <c r="N69">
        <v>64</v>
      </c>
      <c r="O69" s="10">
        <f t="shared" si="3"/>
        <v>796736</v>
      </c>
    </row>
    <row r="70" spans="2:26" x14ac:dyDescent="0.3">
      <c r="B70">
        <v>2</v>
      </c>
      <c r="C70" t="s">
        <v>50</v>
      </c>
      <c r="D70" t="s">
        <v>121</v>
      </c>
      <c r="E70">
        <v>2020</v>
      </c>
      <c r="F70" s="4">
        <v>2</v>
      </c>
      <c r="G70" t="str">
        <f t="shared" si="2"/>
        <v>2020Q2</v>
      </c>
      <c r="H70" t="s">
        <v>151</v>
      </c>
      <c r="I70" t="str">
        <f>INDEX(Table9[[#All],[Region]], MATCH('Tabular Data'!D70, Table9[[#All],[EmpID]], 0))</f>
        <v>NW</v>
      </c>
      <c r="J70" t="str">
        <f>INDEX(Table9[[#All],[PayGrade]], MATCH('Tabular Data'!D70, Table9[[#All],[EmpID]], 0))</f>
        <v>C12</v>
      </c>
      <c r="K70" t="str">
        <f>INDEX(Table9[[#All],[Sales Team Lead]], MATCH('Tabular Data'!D70, Table9[[#All],[EmpID]], 0))</f>
        <v>Evans, Gina</v>
      </c>
      <c r="L70" t="str">
        <f>INDEX(Table11[[#All],[Manufacturer]], MATCH('Tabular Data'!C70, Table11[[#All],[PROD_CODE]], 0))</f>
        <v>John Deere</v>
      </c>
      <c r="M70" s="10">
        <v>12449</v>
      </c>
      <c r="N70">
        <v>86</v>
      </c>
      <c r="O70" s="10">
        <f t="shared" si="3"/>
        <v>1070614</v>
      </c>
    </row>
    <row r="71" spans="2:26" x14ac:dyDescent="0.3">
      <c r="B71">
        <v>2</v>
      </c>
      <c r="C71" t="s">
        <v>50</v>
      </c>
      <c r="D71" t="s">
        <v>121</v>
      </c>
      <c r="E71">
        <v>2020</v>
      </c>
      <c r="F71" s="4">
        <v>2</v>
      </c>
      <c r="G71" t="str">
        <f t="shared" si="2"/>
        <v>2020Q2</v>
      </c>
      <c r="H71" t="s">
        <v>152</v>
      </c>
      <c r="I71" t="str">
        <f>INDEX(Table9[[#All],[Region]], MATCH('Tabular Data'!D71, Table9[[#All],[EmpID]], 0))</f>
        <v>NW</v>
      </c>
      <c r="J71" t="str">
        <f>INDEX(Table9[[#All],[PayGrade]], MATCH('Tabular Data'!D71, Table9[[#All],[EmpID]], 0))</f>
        <v>C12</v>
      </c>
      <c r="K71" t="str">
        <f>INDEX(Table9[[#All],[Sales Team Lead]], MATCH('Tabular Data'!D71, Table9[[#All],[EmpID]], 0))</f>
        <v>Evans, Gina</v>
      </c>
      <c r="L71" t="str">
        <f>INDEX(Table11[[#All],[Manufacturer]], MATCH('Tabular Data'!C71, Table11[[#All],[PROD_CODE]], 0))</f>
        <v>John Deere</v>
      </c>
      <c r="M71" s="10">
        <v>12449</v>
      </c>
      <c r="N71">
        <v>77</v>
      </c>
      <c r="O71" s="10">
        <f t="shared" si="3"/>
        <v>958573</v>
      </c>
    </row>
    <row r="72" spans="2:26" x14ac:dyDescent="0.3">
      <c r="B72">
        <v>2</v>
      </c>
      <c r="C72" t="s">
        <v>50</v>
      </c>
      <c r="D72" t="s">
        <v>121</v>
      </c>
      <c r="E72">
        <v>2020</v>
      </c>
      <c r="F72" s="4">
        <v>2</v>
      </c>
      <c r="G72" t="str">
        <f t="shared" si="2"/>
        <v>2020Q2</v>
      </c>
      <c r="H72" t="s">
        <v>153</v>
      </c>
      <c r="I72" t="str">
        <f>INDEX(Table9[[#All],[Region]], MATCH('Tabular Data'!D72, Table9[[#All],[EmpID]], 0))</f>
        <v>NW</v>
      </c>
      <c r="J72" t="str">
        <f>INDEX(Table9[[#All],[PayGrade]], MATCH('Tabular Data'!D72, Table9[[#All],[EmpID]], 0))</f>
        <v>C12</v>
      </c>
      <c r="K72" t="str">
        <f>INDEX(Table9[[#All],[Sales Team Lead]], MATCH('Tabular Data'!D72, Table9[[#All],[EmpID]], 0))</f>
        <v>Evans, Gina</v>
      </c>
      <c r="L72" t="str">
        <f>INDEX(Table11[[#All],[Manufacturer]], MATCH('Tabular Data'!C72, Table11[[#All],[PROD_CODE]], 0))</f>
        <v>John Deere</v>
      </c>
      <c r="M72" s="10">
        <v>12449</v>
      </c>
      <c r="N72">
        <v>68</v>
      </c>
      <c r="O72" s="10">
        <f t="shared" si="3"/>
        <v>846532</v>
      </c>
    </row>
    <row r="73" spans="2:26" x14ac:dyDescent="0.3">
      <c r="B73">
        <v>2</v>
      </c>
      <c r="C73" t="s">
        <v>50</v>
      </c>
      <c r="D73" t="s">
        <v>121</v>
      </c>
      <c r="E73">
        <v>2020</v>
      </c>
      <c r="F73" s="4">
        <v>2</v>
      </c>
      <c r="G73" t="str">
        <f t="shared" si="2"/>
        <v>2020Q2</v>
      </c>
      <c r="H73" t="s">
        <v>154</v>
      </c>
      <c r="I73" t="str">
        <f>INDEX(Table9[[#All],[Region]], MATCH('Tabular Data'!D73, Table9[[#All],[EmpID]], 0))</f>
        <v>NW</v>
      </c>
      <c r="J73" t="str">
        <f>INDEX(Table9[[#All],[PayGrade]], MATCH('Tabular Data'!D73, Table9[[#All],[EmpID]], 0))</f>
        <v>C12</v>
      </c>
      <c r="K73" t="str">
        <f>INDEX(Table9[[#All],[Sales Team Lead]], MATCH('Tabular Data'!D73, Table9[[#All],[EmpID]], 0))</f>
        <v>Evans, Gina</v>
      </c>
      <c r="L73" t="str">
        <f>INDEX(Table11[[#All],[Manufacturer]], MATCH('Tabular Data'!C73, Table11[[#All],[PROD_CODE]], 0))</f>
        <v>John Deere</v>
      </c>
      <c r="M73" s="10">
        <v>12449</v>
      </c>
      <c r="N73">
        <v>79</v>
      </c>
      <c r="O73" s="10">
        <f t="shared" si="3"/>
        <v>983471</v>
      </c>
    </row>
    <row r="74" spans="2:26" x14ac:dyDescent="0.3">
      <c r="B74">
        <v>2</v>
      </c>
      <c r="C74" t="s">
        <v>50</v>
      </c>
      <c r="D74" t="s">
        <v>121</v>
      </c>
      <c r="E74">
        <v>2020</v>
      </c>
      <c r="F74" s="4">
        <v>2</v>
      </c>
      <c r="G74" t="str">
        <f t="shared" si="2"/>
        <v>2020Q2</v>
      </c>
      <c r="H74" t="s">
        <v>155</v>
      </c>
      <c r="I74" t="str">
        <f>INDEX(Table9[[#All],[Region]], MATCH('Tabular Data'!D74, Table9[[#All],[EmpID]], 0))</f>
        <v>NW</v>
      </c>
      <c r="J74" t="str">
        <f>INDEX(Table9[[#All],[PayGrade]], MATCH('Tabular Data'!D74, Table9[[#All],[EmpID]], 0))</f>
        <v>C12</v>
      </c>
      <c r="K74" t="str">
        <f>INDEX(Table9[[#All],[Sales Team Lead]], MATCH('Tabular Data'!D74, Table9[[#All],[EmpID]], 0))</f>
        <v>Evans, Gina</v>
      </c>
      <c r="L74" t="str">
        <f>INDEX(Table11[[#All],[Manufacturer]], MATCH('Tabular Data'!C74, Table11[[#All],[PROD_CODE]], 0))</f>
        <v>John Deere</v>
      </c>
      <c r="M74" s="10">
        <v>12449</v>
      </c>
      <c r="N74">
        <v>82</v>
      </c>
      <c r="O74" s="10">
        <f t="shared" si="3"/>
        <v>1020818</v>
      </c>
    </row>
    <row r="75" spans="2:26" x14ac:dyDescent="0.3">
      <c r="B75">
        <v>2</v>
      </c>
      <c r="C75" t="s">
        <v>50</v>
      </c>
      <c r="D75" t="s">
        <v>121</v>
      </c>
      <c r="E75">
        <v>2020</v>
      </c>
      <c r="F75" s="4">
        <v>2</v>
      </c>
      <c r="G75" t="str">
        <f t="shared" si="2"/>
        <v>2020Q2</v>
      </c>
      <c r="H75" t="s">
        <v>156</v>
      </c>
      <c r="I75" t="str">
        <f>INDEX(Table9[[#All],[Region]], MATCH('Tabular Data'!D75, Table9[[#All],[EmpID]], 0))</f>
        <v>NW</v>
      </c>
      <c r="J75" t="str">
        <f>INDEX(Table9[[#All],[PayGrade]], MATCH('Tabular Data'!D75, Table9[[#All],[EmpID]], 0))</f>
        <v>C12</v>
      </c>
      <c r="K75" t="str">
        <f>INDEX(Table9[[#All],[Sales Team Lead]], MATCH('Tabular Data'!D75, Table9[[#All],[EmpID]], 0))</f>
        <v>Evans, Gina</v>
      </c>
      <c r="L75" t="str">
        <f>INDEX(Table11[[#All],[Manufacturer]], MATCH('Tabular Data'!C75, Table11[[#All],[PROD_CODE]], 0))</f>
        <v>John Deere</v>
      </c>
      <c r="M75" s="10">
        <v>12449</v>
      </c>
      <c r="N75">
        <v>89</v>
      </c>
      <c r="O75" s="10">
        <f t="shared" si="3"/>
        <v>1107961</v>
      </c>
    </row>
    <row r="76" spans="2:26" x14ac:dyDescent="0.3">
      <c r="B76">
        <v>2</v>
      </c>
      <c r="C76" t="s">
        <v>50</v>
      </c>
      <c r="D76" t="s">
        <v>121</v>
      </c>
      <c r="E76">
        <v>2020</v>
      </c>
      <c r="F76" s="4">
        <v>2</v>
      </c>
      <c r="G76" t="str">
        <f t="shared" si="2"/>
        <v>2020Q2</v>
      </c>
      <c r="H76" t="s">
        <v>157</v>
      </c>
      <c r="I76" t="str">
        <f>INDEX(Table9[[#All],[Region]], MATCH('Tabular Data'!D76, Table9[[#All],[EmpID]], 0))</f>
        <v>NW</v>
      </c>
      <c r="J76" t="str">
        <f>INDEX(Table9[[#All],[PayGrade]], MATCH('Tabular Data'!D76, Table9[[#All],[EmpID]], 0))</f>
        <v>C12</v>
      </c>
      <c r="K76" t="str">
        <f>INDEX(Table9[[#All],[Sales Team Lead]], MATCH('Tabular Data'!D76, Table9[[#All],[EmpID]], 0))</f>
        <v>Evans, Gina</v>
      </c>
      <c r="L76" t="str">
        <f>INDEX(Table11[[#All],[Manufacturer]], MATCH('Tabular Data'!C76, Table11[[#All],[PROD_CODE]], 0))</f>
        <v>John Deere</v>
      </c>
      <c r="M76" s="10">
        <v>12449</v>
      </c>
      <c r="N76">
        <v>96</v>
      </c>
      <c r="O76" s="10">
        <f t="shared" si="3"/>
        <v>1195104</v>
      </c>
    </row>
    <row r="77" spans="2:26" x14ac:dyDescent="0.3">
      <c r="B77">
        <v>2</v>
      </c>
      <c r="C77" t="s">
        <v>50</v>
      </c>
      <c r="D77" t="s">
        <v>121</v>
      </c>
      <c r="E77">
        <v>2020</v>
      </c>
      <c r="F77" s="4">
        <v>2</v>
      </c>
      <c r="G77" t="str">
        <f t="shared" si="2"/>
        <v>2020Q2</v>
      </c>
      <c r="H77" t="s">
        <v>158</v>
      </c>
      <c r="I77" t="str">
        <f>INDEX(Table9[[#All],[Region]], MATCH('Tabular Data'!D77, Table9[[#All],[EmpID]], 0))</f>
        <v>NW</v>
      </c>
      <c r="J77" t="str">
        <f>INDEX(Table9[[#All],[PayGrade]], MATCH('Tabular Data'!D77, Table9[[#All],[EmpID]], 0))</f>
        <v>C12</v>
      </c>
      <c r="K77" t="str">
        <f>INDEX(Table9[[#All],[Sales Team Lead]], MATCH('Tabular Data'!D77, Table9[[#All],[EmpID]], 0))</f>
        <v>Evans, Gina</v>
      </c>
      <c r="L77" t="str">
        <f>INDEX(Table11[[#All],[Manufacturer]], MATCH('Tabular Data'!C77, Table11[[#All],[PROD_CODE]], 0))</f>
        <v>John Deere</v>
      </c>
      <c r="M77" s="10">
        <v>12449</v>
      </c>
      <c r="N77">
        <v>95</v>
      </c>
      <c r="O77" s="10">
        <f t="shared" si="3"/>
        <v>1182655</v>
      </c>
    </row>
    <row r="78" spans="2:26" x14ac:dyDescent="0.3">
      <c r="B78">
        <v>2</v>
      </c>
      <c r="C78" t="s">
        <v>50</v>
      </c>
      <c r="D78" t="s">
        <v>121</v>
      </c>
      <c r="E78">
        <v>2020</v>
      </c>
      <c r="F78" s="4">
        <v>2</v>
      </c>
      <c r="G78" t="str">
        <f t="shared" si="2"/>
        <v>2020Q2</v>
      </c>
      <c r="H78" t="s">
        <v>159</v>
      </c>
      <c r="I78" t="str">
        <f>INDEX(Table9[[#All],[Region]], MATCH('Tabular Data'!D78, Table9[[#All],[EmpID]], 0))</f>
        <v>NW</v>
      </c>
      <c r="J78" t="str">
        <f>INDEX(Table9[[#All],[PayGrade]], MATCH('Tabular Data'!D78, Table9[[#All],[EmpID]], 0))</f>
        <v>C12</v>
      </c>
      <c r="K78" t="str">
        <f>INDEX(Table9[[#All],[Sales Team Lead]], MATCH('Tabular Data'!D78, Table9[[#All],[EmpID]], 0))</f>
        <v>Evans, Gina</v>
      </c>
      <c r="L78" t="str">
        <f>INDEX(Table11[[#All],[Manufacturer]], MATCH('Tabular Data'!C78, Table11[[#All],[PROD_CODE]], 0))</f>
        <v>John Deere</v>
      </c>
      <c r="M78" s="10">
        <v>12449</v>
      </c>
      <c r="N78">
        <v>77</v>
      </c>
      <c r="O78" s="10">
        <f t="shared" si="3"/>
        <v>958573</v>
      </c>
    </row>
    <row r="79" spans="2:26" x14ac:dyDescent="0.3">
      <c r="B79">
        <v>2</v>
      </c>
      <c r="C79" t="s">
        <v>50</v>
      </c>
      <c r="D79" t="s">
        <v>121</v>
      </c>
      <c r="E79">
        <v>2020</v>
      </c>
      <c r="F79" s="4">
        <v>2</v>
      </c>
      <c r="G79" t="str">
        <f t="shared" si="2"/>
        <v>2020Q2</v>
      </c>
      <c r="H79" t="s">
        <v>160</v>
      </c>
      <c r="I79" t="str">
        <f>INDEX(Table9[[#All],[Region]], MATCH('Tabular Data'!D79, Table9[[#All],[EmpID]], 0))</f>
        <v>NW</v>
      </c>
      <c r="J79" t="str">
        <f>INDEX(Table9[[#All],[PayGrade]], MATCH('Tabular Data'!D79, Table9[[#All],[EmpID]], 0))</f>
        <v>C12</v>
      </c>
      <c r="K79" t="str">
        <f>INDEX(Table9[[#All],[Sales Team Lead]], MATCH('Tabular Data'!D79, Table9[[#All],[EmpID]], 0))</f>
        <v>Evans, Gina</v>
      </c>
      <c r="L79" t="str">
        <f>INDEX(Table11[[#All],[Manufacturer]], MATCH('Tabular Data'!C79, Table11[[#All],[PROD_CODE]], 0))</f>
        <v>John Deere</v>
      </c>
      <c r="M79" s="10">
        <v>12449</v>
      </c>
      <c r="N79">
        <v>56</v>
      </c>
      <c r="O79" s="10">
        <f t="shared" si="3"/>
        <v>697144</v>
      </c>
    </row>
    <row r="80" spans="2:26" x14ac:dyDescent="0.3">
      <c r="B80">
        <v>2</v>
      </c>
      <c r="C80" t="s">
        <v>50</v>
      </c>
      <c r="D80" t="s">
        <v>121</v>
      </c>
      <c r="E80">
        <v>2020</v>
      </c>
      <c r="F80" s="4">
        <v>2</v>
      </c>
      <c r="G80" t="str">
        <f t="shared" si="2"/>
        <v>2020Q2</v>
      </c>
      <c r="H80" t="s">
        <v>161</v>
      </c>
      <c r="I80" t="str">
        <f>INDEX(Table9[[#All],[Region]], MATCH('Tabular Data'!D80, Table9[[#All],[EmpID]], 0))</f>
        <v>NW</v>
      </c>
      <c r="J80" t="str">
        <f>INDEX(Table9[[#All],[PayGrade]], MATCH('Tabular Data'!D80, Table9[[#All],[EmpID]], 0))</f>
        <v>C12</v>
      </c>
      <c r="K80" t="str">
        <f>INDEX(Table9[[#All],[Sales Team Lead]], MATCH('Tabular Data'!D80, Table9[[#All],[EmpID]], 0))</f>
        <v>Evans, Gina</v>
      </c>
      <c r="L80" t="str">
        <f>INDEX(Table11[[#All],[Manufacturer]], MATCH('Tabular Data'!C80, Table11[[#All],[PROD_CODE]], 0))</f>
        <v>John Deere</v>
      </c>
      <c r="M80" s="10">
        <v>12449</v>
      </c>
      <c r="N80">
        <v>43</v>
      </c>
      <c r="O80" s="10">
        <f t="shared" si="3"/>
        <v>535307</v>
      </c>
    </row>
    <row r="81" spans="2:15" x14ac:dyDescent="0.3">
      <c r="B81">
        <v>2</v>
      </c>
      <c r="C81" t="s">
        <v>50</v>
      </c>
      <c r="D81" t="s">
        <v>121</v>
      </c>
      <c r="E81">
        <v>2020</v>
      </c>
      <c r="F81">
        <v>3</v>
      </c>
      <c r="G81" t="str">
        <f t="shared" si="2"/>
        <v>2020Q3</v>
      </c>
      <c r="H81" t="s">
        <v>162</v>
      </c>
      <c r="I81" t="str">
        <f>INDEX(Table9[[#All],[Region]], MATCH('Tabular Data'!D81, Table9[[#All],[EmpID]], 0))</f>
        <v>NW</v>
      </c>
      <c r="J81" t="str">
        <f>INDEX(Table9[[#All],[PayGrade]], MATCH('Tabular Data'!D81, Table9[[#All],[EmpID]], 0))</f>
        <v>C12</v>
      </c>
      <c r="K81" t="str">
        <f>INDEX(Table9[[#All],[Sales Team Lead]], MATCH('Tabular Data'!D81, Table9[[#All],[EmpID]], 0))</f>
        <v>Evans, Gina</v>
      </c>
      <c r="L81" t="str">
        <f>INDEX(Table11[[#All],[Manufacturer]], MATCH('Tabular Data'!C81, Table11[[#All],[PROD_CODE]], 0))</f>
        <v>John Deere</v>
      </c>
      <c r="M81" s="10">
        <v>12449</v>
      </c>
      <c r="N81">
        <v>35</v>
      </c>
      <c r="O81" s="10">
        <f t="shared" si="3"/>
        <v>435715</v>
      </c>
    </row>
    <row r="82" spans="2:15" x14ac:dyDescent="0.3">
      <c r="B82">
        <v>2</v>
      </c>
      <c r="C82" t="s">
        <v>50</v>
      </c>
      <c r="D82" t="s">
        <v>121</v>
      </c>
      <c r="E82">
        <v>2020</v>
      </c>
      <c r="F82">
        <v>3</v>
      </c>
      <c r="G82" t="str">
        <f t="shared" si="2"/>
        <v>2020Q3</v>
      </c>
      <c r="H82" t="s">
        <v>163</v>
      </c>
      <c r="I82" t="str">
        <f>INDEX(Table9[[#All],[Region]], MATCH('Tabular Data'!D82, Table9[[#All],[EmpID]], 0))</f>
        <v>NW</v>
      </c>
      <c r="J82" t="str">
        <f>INDEX(Table9[[#All],[PayGrade]], MATCH('Tabular Data'!D82, Table9[[#All],[EmpID]], 0))</f>
        <v>C12</v>
      </c>
      <c r="K82" t="str">
        <f>INDEX(Table9[[#All],[Sales Team Lead]], MATCH('Tabular Data'!D82, Table9[[#All],[EmpID]], 0))</f>
        <v>Evans, Gina</v>
      </c>
      <c r="L82" t="str">
        <f>INDEX(Table11[[#All],[Manufacturer]], MATCH('Tabular Data'!C82, Table11[[#All],[PROD_CODE]], 0))</f>
        <v>John Deere</v>
      </c>
      <c r="M82" s="10">
        <v>12449</v>
      </c>
      <c r="N82">
        <v>51</v>
      </c>
      <c r="O82" s="10">
        <f t="shared" si="3"/>
        <v>634899</v>
      </c>
    </row>
    <row r="83" spans="2:15" x14ac:dyDescent="0.3">
      <c r="B83">
        <v>2</v>
      </c>
      <c r="C83" t="s">
        <v>50</v>
      </c>
      <c r="D83" t="s">
        <v>121</v>
      </c>
      <c r="E83">
        <v>2020</v>
      </c>
      <c r="F83">
        <v>3</v>
      </c>
      <c r="G83" t="str">
        <f t="shared" si="2"/>
        <v>2020Q3</v>
      </c>
      <c r="H83" t="s">
        <v>164</v>
      </c>
      <c r="I83" t="str">
        <f>INDEX(Table9[[#All],[Region]], MATCH('Tabular Data'!D83, Table9[[#All],[EmpID]], 0))</f>
        <v>NW</v>
      </c>
      <c r="J83" t="str">
        <f>INDEX(Table9[[#All],[PayGrade]], MATCH('Tabular Data'!D83, Table9[[#All],[EmpID]], 0))</f>
        <v>C12</v>
      </c>
      <c r="K83" t="str">
        <f>INDEX(Table9[[#All],[Sales Team Lead]], MATCH('Tabular Data'!D83, Table9[[#All],[EmpID]], 0))</f>
        <v>Evans, Gina</v>
      </c>
      <c r="L83" t="str">
        <f>INDEX(Table11[[#All],[Manufacturer]], MATCH('Tabular Data'!C83, Table11[[#All],[PROD_CODE]], 0))</f>
        <v>John Deere</v>
      </c>
      <c r="M83" s="10">
        <v>12449</v>
      </c>
      <c r="N83">
        <v>30</v>
      </c>
      <c r="O83" s="10">
        <f t="shared" si="3"/>
        <v>373470</v>
      </c>
    </row>
    <row r="84" spans="2:15" x14ac:dyDescent="0.3">
      <c r="B84">
        <v>2</v>
      </c>
      <c r="C84" t="s">
        <v>50</v>
      </c>
      <c r="D84" t="s">
        <v>121</v>
      </c>
      <c r="E84">
        <v>2020</v>
      </c>
      <c r="F84">
        <v>3</v>
      </c>
      <c r="G84" t="str">
        <f t="shared" si="2"/>
        <v>2020Q3</v>
      </c>
      <c r="H84" t="s">
        <v>165</v>
      </c>
      <c r="I84" t="str">
        <f>INDEX(Table9[[#All],[Region]], MATCH('Tabular Data'!D84, Table9[[#All],[EmpID]], 0))</f>
        <v>NW</v>
      </c>
      <c r="J84" t="str">
        <f>INDEX(Table9[[#All],[PayGrade]], MATCH('Tabular Data'!D84, Table9[[#All],[EmpID]], 0))</f>
        <v>C12</v>
      </c>
      <c r="K84" t="str">
        <f>INDEX(Table9[[#All],[Sales Team Lead]], MATCH('Tabular Data'!D84, Table9[[#All],[EmpID]], 0))</f>
        <v>Evans, Gina</v>
      </c>
      <c r="L84" t="str">
        <f>INDEX(Table11[[#All],[Manufacturer]], MATCH('Tabular Data'!C84, Table11[[#All],[PROD_CODE]], 0))</f>
        <v>John Deere</v>
      </c>
      <c r="M84" s="10">
        <v>12449</v>
      </c>
      <c r="N84">
        <v>21</v>
      </c>
      <c r="O84" s="10">
        <f t="shared" si="3"/>
        <v>261429</v>
      </c>
    </row>
    <row r="85" spans="2:15" x14ac:dyDescent="0.3">
      <c r="B85">
        <v>2</v>
      </c>
      <c r="C85" t="s">
        <v>50</v>
      </c>
      <c r="D85" t="s">
        <v>121</v>
      </c>
      <c r="E85">
        <v>2020</v>
      </c>
      <c r="F85">
        <v>3</v>
      </c>
      <c r="G85" t="str">
        <f t="shared" si="2"/>
        <v>2020Q3</v>
      </c>
      <c r="H85" t="s">
        <v>166</v>
      </c>
      <c r="I85" t="str">
        <f>INDEX(Table9[[#All],[Region]], MATCH('Tabular Data'!D85, Table9[[#All],[EmpID]], 0))</f>
        <v>NW</v>
      </c>
      <c r="J85" t="str">
        <f>INDEX(Table9[[#All],[PayGrade]], MATCH('Tabular Data'!D85, Table9[[#All],[EmpID]], 0))</f>
        <v>C12</v>
      </c>
      <c r="K85" t="str">
        <f>INDEX(Table9[[#All],[Sales Team Lead]], MATCH('Tabular Data'!D85, Table9[[#All],[EmpID]], 0))</f>
        <v>Evans, Gina</v>
      </c>
      <c r="L85" t="str">
        <f>INDEX(Table11[[#All],[Manufacturer]], MATCH('Tabular Data'!C85, Table11[[#All],[PROD_CODE]], 0))</f>
        <v>John Deere</v>
      </c>
      <c r="M85" s="10">
        <v>12449</v>
      </c>
      <c r="N85">
        <v>31</v>
      </c>
      <c r="O85" s="10">
        <f t="shared" si="3"/>
        <v>385919</v>
      </c>
    </row>
    <row r="86" spans="2:15" x14ac:dyDescent="0.3">
      <c r="B86">
        <v>2</v>
      </c>
      <c r="C86" t="s">
        <v>50</v>
      </c>
      <c r="D86" t="s">
        <v>121</v>
      </c>
      <c r="E86">
        <v>2020</v>
      </c>
      <c r="F86">
        <v>3</v>
      </c>
      <c r="G86" t="str">
        <f t="shared" si="2"/>
        <v>2020Q3</v>
      </c>
      <c r="H86" t="s">
        <v>167</v>
      </c>
      <c r="I86" t="str">
        <f>INDEX(Table9[[#All],[Region]], MATCH('Tabular Data'!D86, Table9[[#All],[EmpID]], 0))</f>
        <v>NW</v>
      </c>
      <c r="J86" t="str">
        <f>INDEX(Table9[[#All],[PayGrade]], MATCH('Tabular Data'!D86, Table9[[#All],[EmpID]], 0))</f>
        <v>C12</v>
      </c>
      <c r="K86" t="str">
        <f>INDEX(Table9[[#All],[Sales Team Lead]], MATCH('Tabular Data'!D86, Table9[[#All],[EmpID]], 0))</f>
        <v>Evans, Gina</v>
      </c>
      <c r="L86" t="str">
        <f>INDEX(Table11[[#All],[Manufacturer]], MATCH('Tabular Data'!C86, Table11[[#All],[PROD_CODE]], 0))</f>
        <v>John Deere</v>
      </c>
      <c r="M86" s="10">
        <v>12449</v>
      </c>
      <c r="N86">
        <v>26</v>
      </c>
      <c r="O86" s="10">
        <f t="shared" si="3"/>
        <v>323674</v>
      </c>
    </row>
    <row r="87" spans="2:15" x14ac:dyDescent="0.3">
      <c r="B87">
        <v>2</v>
      </c>
      <c r="C87" t="s">
        <v>50</v>
      </c>
      <c r="D87" t="s">
        <v>121</v>
      </c>
      <c r="E87">
        <v>2020</v>
      </c>
      <c r="F87">
        <v>3</v>
      </c>
      <c r="G87" t="str">
        <f t="shared" si="2"/>
        <v>2020Q3</v>
      </c>
      <c r="H87" t="s">
        <v>168</v>
      </c>
      <c r="I87" t="str">
        <f>INDEX(Table9[[#All],[Region]], MATCH('Tabular Data'!D87, Table9[[#All],[EmpID]], 0))</f>
        <v>NW</v>
      </c>
      <c r="J87" t="str">
        <f>INDEX(Table9[[#All],[PayGrade]], MATCH('Tabular Data'!D87, Table9[[#All],[EmpID]], 0))</f>
        <v>C12</v>
      </c>
      <c r="K87" t="str">
        <f>INDEX(Table9[[#All],[Sales Team Lead]], MATCH('Tabular Data'!D87, Table9[[#All],[EmpID]], 0))</f>
        <v>Evans, Gina</v>
      </c>
      <c r="L87" t="str">
        <f>INDEX(Table11[[#All],[Manufacturer]], MATCH('Tabular Data'!C87, Table11[[#All],[PROD_CODE]], 0))</f>
        <v>John Deere</v>
      </c>
      <c r="M87" s="10">
        <v>12449</v>
      </c>
      <c r="N87">
        <v>37</v>
      </c>
      <c r="O87" s="10">
        <f t="shared" si="3"/>
        <v>460613</v>
      </c>
    </row>
    <row r="88" spans="2:15" x14ac:dyDescent="0.3">
      <c r="B88">
        <v>2</v>
      </c>
      <c r="C88" t="s">
        <v>50</v>
      </c>
      <c r="D88" t="s">
        <v>121</v>
      </c>
      <c r="E88">
        <v>2020</v>
      </c>
      <c r="F88">
        <v>3</v>
      </c>
      <c r="G88" t="str">
        <f t="shared" si="2"/>
        <v>2020Q3</v>
      </c>
      <c r="H88" t="s">
        <v>169</v>
      </c>
      <c r="I88" t="str">
        <f>INDEX(Table9[[#All],[Region]], MATCH('Tabular Data'!D88, Table9[[#All],[EmpID]], 0))</f>
        <v>NW</v>
      </c>
      <c r="J88" t="str">
        <f>INDEX(Table9[[#All],[PayGrade]], MATCH('Tabular Data'!D88, Table9[[#All],[EmpID]], 0))</f>
        <v>C12</v>
      </c>
      <c r="K88" t="str">
        <f>INDEX(Table9[[#All],[Sales Team Lead]], MATCH('Tabular Data'!D88, Table9[[#All],[EmpID]], 0))</f>
        <v>Evans, Gina</v>
      </c>
      <c r="L88" t="str">
        <f>INDEX(Table11[[#All],[Manufacturer]], MATCH('Tabular Data'!C88, Table11[[#All],[PROD_CODE]], 0))</f>
        <v>John Deere</v>
      </c>
      <c r="M88" s="10">
        <v>12449</v>
      </c>
      <c r="N88">
        <v>23</v>
      </c>
      <c r="O88" s="10">
        <f t="shared" si="3"/>
        <v>286327</v>
      </c>
    </row>
    <row r="89" spans="2:15" x14ac:dyDescent="0.3">
      <c r="B89">
        <v>2</v>
      </c>
      <c r="C89" t="s">
        <v>50</v>
      </c>
      <c r="D89" t="s">
        <v>121</v>
      </c>
      <c r="E89">
        <v>2020</v>
      </c>
      <c r="F89">
        <v>3</v>
      </c>
      <c r="G89" t="str">
        <f t="shared" si="2"/>
        <v>2020Q3</v>
      </c>
      <c r="H89" t="s">
        <v>170</v>
      </c>
      <c r="I89" t="str">
        <f>INDEX(Table9[[#All],[Region]], MATCH('Tabular Data'!D89, Table9[[#All],[EmpID]], 0))</f>
        <v>NW</v>
      </c>
      <c r="J89" t="str">
        <f>INDEX(Table9[[#All],[PayGrade]], MATCH('Tabular Data'!D89, Table9[[#All],[EmpID]], 0))</f>
        <v>C12</v>
      </c>
      <c r="K89" t="str">
        <f>INDEX(Table9[[#All],[Sales Team Lead]], MATCH('Tabular Data'!D89, Table9[[#All],[EmpID]], 0))</f>
        <v>Evans, Gina</v>
      </c>
      <c r="L89" t="str">
        <f>INDEX(Table11[[#All],[Manufacturer]], MATCH('Tabular Data'!C89, Table11[[#All],[PROD_CODE]], 0))</f>
        <v>John Deere</v>
      </c>
      <c r="M89" s="10">
        <v>12449</v>
      </c>
      <c r="N89">
        <v>57</v>
      </c>
      <c r="O89" s="10">
        <f t="shared" si="3"/>
        <v>709593</v>
      </c>
    </row>
    <row r="90" spans="2:15" x14ac:dyDescent="0.3">
      <c r="B90">
        <v>2</v>
      </c>
      <c r="C90" t="s">
        <v>50</v>
      </c>
      <c r="D90" t="s">
        <v>121</v>
      </c>
      <c r="E90">
        <v>2020</v>
      </c>
      <c r="F90">
        <v>3</v>
      </c>
      <c r="G90" t="str">
        <f t="shared" si="2"/>
        <v>2020Q3</v>
      </c>
      <c r="H90" t="s">
        <v>171</v>
      </c>
      <c r="I90" t="str">
        <f>INDEX(Table9[[#All],[Region]], MATCH('Tabular Data'!D90, Table9[[#All],[EmpID]], 0))</f>
        <v>NW</v>
      </c>
      <c r="J90" t="str">
        <f>INDEX(Table9[[#All],[PayGrade]], MATCH('Tabular Data'!D90, Table9[[#All],[EmpID]], 0))</f>
        <v>C12</v>
      </c>
      <c r="K90" t="str">
        <f>INDEX(Table9[[#All],[Sales Team Lead]], MATCH('Tabular Data'!D90, Table9[[#All],[EmpID]], 0))</f>
        <v>Evans, Gina</v>
      </c>
      <c r="L90" t="str">
        <f>INDEX(Table11[[#All],[Manufacturer]], MATCH('Tabular Data'!C90, Table11[[#All],[PROD_CODE]], 0))</f>
        <v>John Deere</v>
      </c>
      <c r="M90" s="10">
        <v>12449</v>
      </c>
      <c r="N90">
        <v>38</v>
      </c>
      <c r="O90" s="10">
        <f t="shared" si="3"/>
        <v>473062</v>
      </c>
    </row>
    <row r="91" spans="2:15" x14ac:dyDescent="0.3">
      <c r="B91">
        <v>2</v>
      </c>
      <c r="C91" t="s">
        <v>50</v>
      </c>
      <c r="D91" t="s">
        <v>121</v>
      </c>
      <c r="E91">
        <v>2020</v>
      </c>
      <c r="F91">
        <v>3</v>
      </c>
      <c r="G91" t="str">
        <f t="shared" si="2"/>
        <v>2020Q3</v>
      </c>
      <c r="H91" t="s">
        <v>172</v>
      </c>
      <c r="I91" t="str">
        <f>INDEX(Table9[[#All],[Region]], MATCH('Tabular Data'!D91, Table9[[#All],[EmpID]], 0))</f>
        <v>NW</v>
      </c>
      <c r="J91" t="str">
        <f>INDEX(Table9[[#All],[PayGrade]], MATCH('Tabular Data'!D91, Table9[[#All],[EmpID]], 0))</f>
        <v>C12</v>
      </c>
      <c r="K91" t="str">
        <f>INDEX(Table9[[#All],[Sales Team Lead]], MATCH('Tabular Data'!D91, Table9[[#All],[EmpID]], 0))</f>
        <v>Evans, Gina</v>
      </c>
      <c r="L91" t="str">
        <f>INDEX(Table11[[#All],[Manufacturer]], MATCH('Tabular Data'!C91, Table11[[#All],[PROD_CODE]], 0))</f>
        <v>John Deere</v>
      </c>
      <c r="M91" s="10">
        <v>12449</v>
      </c>
      <c r="N91">
        <v>45</v>
      </c>
      <c r="O91" s="10">
        <f t="shared" si="3"/>
        <v>560205</v>
      </c>
    </row>
    <row r="92" spans="2:15" x14ac:dyDescent="0.3">
      <c r="B92">
        <v>2</v>
      </c>
      <c r="C92" t="s">
        <v>50</v>
      </c>
      <c r="D92" t="s">
        <v>121</v>
      </c>
      <c r="E92">
        <v>2020</v>
      </c>
      <c r="F92">
        <v>3</v>
      </c>
      <c r="G92" t="str">
        <f t="shared" si="2"/>
        <v>2020Q3</v>
      </c>
      <c r="H92" t="s">
        <v>173</v>
      </c>
      <c r="I92" t="str">
        <f>INDEX(Table9[[#All],[Region]], MATCH('Tabular Data'!D92, Table9[[#All],[EmpID]], 0))</f>
        <v>NW</v>
      </c>
      <c r="J92" t="str">
        <f>INDEX(Table9[[#All],[PayGrade]], MATCH('Tabular Data'!D92, Table9[[#All],[EmpID]], 0))</f>
        <v>C12</v>
      </c>
      <c r="K92" t="str">
        <f>INDEX(Table9[[#All],[Sales Team Lead]], MATCH('Tabular Data'!D92, Table9[[#All],[EmpID]], 0))</f>
        <v>Evans, Gina</v>
      </c>
      <c r="L92" t="str">
        <f>INDEX(Table11[[#All],[Manufacturer]], MATCH('Tabular Data'!C92, Table11[[#All],[PROD_CODE]], 0))</f>
        <v>John Deere</v>
      </c>
      <c r="M92" s="10">
        <v>12449</v>
      </c>
      <c r="N92">
        <v>54</v>
      </c>
      <c r="O92" s="10">
        <f t="shared" si="3"/>
        <v>672246</v>
      </c>
    </row>
    <row r="93" spans="2:15" x14ac:dyDescent="0.3">
      <c r="B93">
        <v>2</v>
      </c>
      <c r="C93" t="s">
        <v>50</v>
      </c>
      <c r="D93" t="s">
        <v>121</v>
      </c>
      <c r="E93">
        <v>2020</v>
      </c>
      <c r="F93">
        <v>3</v>
      </c>
      <c r="G93" t="str">
        <f t="shared" si="2"/>
        <v>2020Q3</v>
      </c>
      <c r="H93" t="s">
        <v>174</v>
      </c>
      <c r="I93" t="str">
        <f>INDEX(Table9[[#All],[Region]], MATCH('Tabular Data'!D93, Table9[[#All],[EmpID]], 0))</f>
        <v>NW</v>
      </c>
      <c r="J93" t="str">
        <f>INDEX(Table9[[#All],[PayGrade]], MATCH('Tabular Data'!D93, Table9[[#All],[EmpID]], 0))</f>
        <v>C12</v>
      </c>
      <c r="K93" t="str">
        <f>INDEX(Table9[[#All],[Sales Team Lead]], MATCH('Tabular Data'!D93, Table9[[#All],[EmpID]], 0))</f>
        <v>Evans, Gina</v>
      </c>
      <c r="L93" t="str">
        <f>INDEX(Table11[[#All],[Manufacturer]], MATCH('Tabular Data'!C93, Table11[[#All],[PROD_CODE]], 0))</f>
        <v>John Deere</v>
      </c>
      <c r="M93" s="10">
        <v>12449</v>
      </c>
      <c r="N93">
        <v>58</v>
      </c>
      <c r="O93" s="10">
        <f t="shared" si="3"/>
        <v>722042</v>
      </c>
    </row>
    <row r="94" spans="2:15" x14ac:dyDescent="0.3">
      <c r="B94">
        <v>2</v>
      </c>
      <c r="C94" t="s">
        <v>50</v>
      </c>
      <c r="D94" t="s">
        <v>121</v>
      </c>
      <c r="E94">
        <v>2020</v>
      </c>
      <c r="F94">
        <v>4</v>
      </c>
      <c r="G94" t="str">
        <f t="shared" si="2"/>
        <v>2020Q4</v>
      </c>
      <c r="H94" t="s">
        <v>175</v>
      </c>
      <c r="I94" t="str">
        <f>INDEX(Table9[[#All],[Region]], MATCH('Tabular Data'!D94, Table9[[#All],[EmpID]], 0))</f>
        <v>NW</v>
      </c>
      <c r="J94" t="str">
        <f>INDEX(Table9[[#All],[PayGrade]], MATCH('Tabular Data'!D94, Table9[[#All],[EmpID]], 0))</f>
        <v>C12</v>
      </c>
      <c r="K94" t="str">
        <f>INDEX(Table9[[#All],[Sales Team Lead]], MATCH('Tabular Data'!D94, Table9[[#All],[EmpID]], 0))</f>
        <v>Evans, Gina</v>
      </c>
      <c r="L94" t="str">
        <f>INDEX(Table11[[#All],[Manufacturer]], MATCH('Tabular Data'!C94, Table11[[#All],[PROD_CODE]], 0))</f>
        <v>John Deere</v>
      </c>
      <c r="M94" s="10">
        <v>12449</v>
      </c>
      <c r="N94">
        <v>33</v>
      </c>
      <c r="O94" s="10">
        <f t="shared" si="3"/>
        <v>410817</v>
      </c>
    </row>
    <row r="95" spans="2:15" x14ac:dyDescent="0.3">
      <c r="B95">
        <v>2</v>
      </c>
      <c r="C95" t="s">
        <v>50</v>
      </c>
      <c r="D95" t="s">
        <v>121</v>
      </c>
      <c r="E95">
        <v>2020</v>
      </c>
      <c r="F95">
        <v>4</v>
      </c>
      <c r="G95" t="str">
        <f t="shared" si="2"/>
        <v>2020Q4</v>
      </c>
      <c r="H95" t="s">
        <v>176</v>
      </c>
      <c r="I95" t="str">
        <f>INDEX(Table9[[#All],[Region]], MATCH('Tabular Data'!D95, Table9[[#All],[EmpID]], 0))</f>
        <v>NW</v>
      </c>
      <c r="J95" t="str">
        <f>INDEX(Table9[[#All],[PayGrade]], MATCH('Tabular Data'!D95, Table9[[#All],[EmpID]], 0))</f>
        <v>C12</v>
      </c>
      <c r="K95" t="str">
        <f>INDEX(Table9[[#All],[Sales Team Lead]], MATCH('Tabular Data'!D95, Table9[[#All],[EmpID]], 0))</f>
        <v>Evans, Gina</v>
      </c>
      <c r="L95" t="str">
        <f>INDEX(Table11[[#All],[Manufacturer]], MATCH('Tabular Data'!C95, Table11[[#All],[PROD_CODE]], 0))</f>
        <v>John Deere</v>
      </c>
      <c r="M95" s="10">
        <v>12449</v>
      </c>
      <c r="N95">
        <v>23</v>
      </c>
      <c r="O95" s="10">
        <f t="shared" si="3"/>
        <v>286327</v>
      </c>
    </row>
    <row r="96" spans="2:15" x14ac:dyDescent="0.3">
      <c r="B96">
        <v>2</v>
      </c>
      <c r="C96" t="s">
        <v>50</v>
      </c>
      <c r="D96" t="s">
        <v>121</v>
      </c>
      <c r="E96">
        <v>2020</v>
      </c>
      <c r="F96">
        <v>4</v>
      </c>
      <c r="G96" t="str">
        <f t="shared" si="2"/>
        <v>2020Q4</v>
      </c>
      <c r="H96" t="s">
        <v>177</v>
      </c>
      <c r="I96" t="str">
        <f>INDEX(Table9[[#All],[Region]], MATCH('Tabular Data'!D96, Table9[[#All],[EmpID]], 0))</f>
        <v>NW</v>
      </c>
      <c r="J96" t="str">
        <f>INDEX(Table9[[#All],[PayGrade]], MATCH('Tabular Data'!D96, Table9[[#All],[EmpID]], 0))</f>
        <v>C12</v>
      </c>
      <c r="K96" t="str">
        <f>INDEX(Table9[[#All],[Sales Team Lead]], MATCH('Tabular Data'!D96, Table9[[#All],[EmpID]], 0))</f>
        <v>Evans, Gina</v>
      </c>
      <c r="L96" t="str">
        <f>INDEX(Table11[[#All],[Manufacturer]], MATCH('Tabular Data'!C96, Table11[[#All],[PROD_CODE]], 0))</f>
        <v>John Deere</v>
      </c>
      <c r="M96" s="10">
        <v>12449</v>
      </c>
      <c r="N96">
        <v>24</v>
      </c>
      <c r="O96" s="10">
        <f t="shared" si="3"/>
        <v>298776</v>
      </c>
    </row>
    <row r="97" spans="2:15" x14ac:dyDescent="0.3">
      <c r="B97">
        <v>2</v>
      </c>
      <c r="C97" t="s">
        <v>50</v>
      </c>
      <c r="D97" t="s">
        <v>121</v>
      </c>
      <c r="E97">
        <v>2020</v>
      </c>
      <c r="F97">
        <v>4</v>
      </c>
      <c r="G97" t="str">
        <f t="shared" si="2"/>
        <v>2020Q4</v>
      </c>
      <c r="H97" t="s">
        <v>178</v>
      </c>
      <c r="I97" t="str">
        <f>INDEX(Table9[[#All],[Region]], MATCH('Tabular Data'!D97, Table9[[#All],[EmpID]], 0))</f>
        <v>NW</v>
      </c>
      <c r="J97" t="str">
        <f>INDEX(Table9[[#All],[PayGrade]], MATCH('Tabular Data'!D97, Table9[[#All],[EmpID]], 0))</f>
        <v>C12</v>
      </c>
      <c r="K97" t="str">
        <f>INDEX(Table9[[#All],[Sales Team Lead]], MATCH('Tabular Data'!D97, Table9[[#All],[EmpID]], 0))</f>
        <v>Evans, Gina</v>
      </c>
      <c r="L97" t="str">
        <f>INDEX(Table11[[#All],[Manufacturer]], MATCH('Tabular Data'!C97, Table11[[#All],[PROD_CODE]], 0))</f>
        <v>John Deere</v>
      </c>
      <c r="M97" s="10">
        <v>12449</v>
      </c>
      <c r="N97">
        <v>38</v>
      </c>
      <c r="O97" s="10">
        <f t="shared" si="3"/>
        <v>473062</v>
      </c>
    </row>
    <row r="98" spans="2:15" x14ac:dyDescent="0.3">
      <c r="B98">
        <v>2</v>
      </c>
      <c r="C98" t="s">
        <v>50</v>
      </c>
      <c r="D98" t="s">
        <v>121</v>
      </c>
      <c r="E98">
        <v>2020</v>
      </c>
      <c r="F98">
        <v>4</v>
      </c>
      <c r="G98" t="str">
        <f t="shared" si="2"/>
        <v>2020Q4</v>
      </c>
      <c r="H98" t="s">
        <v>179</v>
      </c>
      <c r="I98" t="str">
        <f>INDEX(Table9[[#All],[Region]], MATCH('Tabular Data'!D98, Table9[[#All],[EmpID]], 0))</f>
        <v>NW</v>
      </c>
      <c r="J98" t="str">
        <f>INDEX(Table9[[#All],[PayGrade]], MATCH('Tabular Data'!D98, Table9[[#All],[EmpID]], 0))</f>
        <v>C12</v>
      </c>
      <c r="K98" t="str">
        <f>INDEX(Table9[[#All],[Sales Team Lead]], MATCH('Tabular Data'!D98, Table9[[#All],[EmpID]], 0))</f>
        <v>Evans, Gina</v>
      </c>
      <c r="L98" t="str">
        <f>INDEX(Table11[[#All],[Manufacturer]], MATCH('Tabular Data'!C98, Table11[[#All],[PROD_CODE]], 0))</f>
        <v>John Deere</v>
      </c>
      <c r="M98" s="10">
        <v>12449</v>
      </c>
      <c r="N98">
        <v>21</v>
      </c>
      <c r="O98" s="10">
        <f t="shared" si="3"/>
        <v>261429</v>
      </c>
    </row>
    <row r="99" spans="2:15" x14ac:dyDescent="0.3">
      <c r="B99">
        <v>2</v>
      </c>
      <c r="C99" t="s">
        <v>50</v>
      </c>
      <c r="D99" t="s">
        <v>121</v>
      </c>
      <c r="E99">
        <v>2020</v>
      </c>
      <c r="F99">
        <v>4</v>
      </c>
      <c r="G99" t="str">
        <f t="shared" si="2"/>
        <v>2020Q4</v>
      </c>
      <c r="H99" t="s">
        <v>180</v>
      </c>
      <c r="I99" t="str">
        <f>INDEX(Table9[[#All],[Region]], MATCH('Tabular Data'!D99, Table9[[#All],[EmpID]], 0))</f>
        <v>NW</v>
      </c>
      <c r="J99" t="str">
        <f>INDEX(Table9[[#All],[PayGrade]], MATCH('Tabular Data'!D99, Table9[[#All],[EmpID]], 0))</f>
        <v>C12</v>
      </c>
      <c r="K99" t="str">
        <f>INDEX(Table9[[#All],[Sales Team Lead]], MATCH('Tabular Data'!D99, Table9[[#All],[EmpID]], 0))</f>
        <v>Evans, Gina</v>
      </c>
      <c r="L99" t="str">
        <f>INDEX(Table11[[#All],[Manufacturer]], MATCH('Tabular Data'!C99, Table11[[#All],[PROD_CODE]], 0))</f>
        <v>John Deere</v>
      </c>
      <c r="M99" s="10">
        <v>12449</v>
      </c>
      <c r="N99">
        <v>28</v>
      </c>
      <c r="O99" s="10">
        <f t="shared" si="3"/>
        <v>348572</v>
      </c>
    </row>
    <row r="100" spans="2:15" x14ac:dyDescent="0.3">
      <c r="B100">
        <v>2</v>
      </c>
      <c r="C100" t="s">
        <v>50</v>
      </c>
      <c r="D100" t="s">
        <v>121</v>
      </c>
      <c r="E100">
        <v>2020</v>
      </c>
      <c r="F100">
        <v>4</v>
      </c>
      <c r="G100" t="str">
        <f t="shared" si="2"/>
        <v>2020Q4</v>
      </c>
      <c r="H100" t="s">
        <v>181</v>
      </c>
      <c r="I100" t="str">
        <f>INDEX(Table9[[#All],[Region]], MATCH('Tabular Data'!D100, Table9[[#All],[EmpID]], 0))</f>
        <v>NW</v>
      </c>
      <c r="J100" t="str">
        <f>INDEX(Table9[[#All],[PayGrade]], MATCH('Tabular Data'!D100, Table9[[#All],[EmpID]], 0))</f>
        <v>C12</v>
      </c>
      <c r="K100" t="str">
        <f>INDEX(Table9[[#All],[Sales Team Lead]], MATCH('Tabular Data'!D100, Table9[[#All],[EmpID]], 0))</f>
        <v>Evans, Gina</v>
      </c>
      <c r="L100" t="str">
        <f>INDEX(Table11[[#All],[Manufacturer]], MATCH('Tabular Data'!C100, Table11[[#All],[PROD_CODE]], 0))</f>
        <v>John Deere</v>
      </c>
      <c r="M100" s="10">
        <v>12449</v>
      </c>
      <c r="N100">
        <v>23</v>
      </c>
      <c r="O100" s="10">
        <f t="shared" si="3"/>
        <v>286327</v>
      </c>
    </row>
    <row r="101" spans="2:15" x14ac:dyDescent="0.3">
      <c r="B101">
        <v>2</v>
      </c>
      <c r="C101" t="s">
        <v>50</v>
      </c>
      <c r="D101" t="s">
        <v>121</v>
      </c>
      <c r="E101">
        <v>2020</v>
      </c>
      <c r="F101">
        <v>4</v>
      </c>
      <c r="G101" t="str">
        <f t="shared" si="2"/>
        <v>2020Q4</v>
      </c>
      <c r="H101" t="s">
        <v>182</v>
      </c>
      <c r="I101" t="str">
        <f>INDEX(Table9[[#All],[Region]], MATCH('Tabular Data'!D101, Table9[[#All],[EmpID]], 0))</f>
        <v>NW</v>
      </c>
      <c r="J101" t="str">
        <f>INDEX(Table9[[#All],[PayGrade]], MATCH('Tabular Data'!D101, Table9[[#All],[EmpID]], 0))</f>
        <v>C12</v>
      </c>
      <c r="K101" t="str">
        <f>INDEX(Table9[[#All],[Sales Team Lead]], MATCH('Tabular Data'!D101, Table9[[#All],[EmpID]], 0))</f>
        <v>Evans, Gina</v>
      </c>
      <c r="L101" t="str">
        <f>INDEX(Table11[[#All],[Manufacturer]], MATCH('Tabular Data'!C101, Table11[[#All],[PROD_CODE]], 0))</f>
        <v>John Deere</v>
      </c>
      <c r="M101" s="10">
        <v>12449</v>
      </c>
      <c r="N101">
        <v>30</v>
      </c>
      <c r="O101" s="10">
        <f t="shared" si="3"/>
        <v>373470</v>
      </c>
    </row>
    <row r="102" spans="2:15" x14ac:dyDescent="0.3">
      <c r="B102">
        <v>2</v>
      </c>
      <c r="C102" t="s">
        <v>50</v>
      </c>
      <c r="D102" t="s">
        <v>121</v>
      </c>
      <c r="E102">
        <v>2020</v>
      </c>
      <c r="F102">
        <v>4</v>
      </c>
      <c r="G102" t="str">
        <f t="shared" si="2"/>
        <v>2020Q4</v>
      </c>
      <c r="H102" t="s">
        <v>183</v>
      </c>
      <c r="I102" t="str">
        <f>INDEX(Table9[[#All],[Region]], MATCH('Tabular Data'!D102, Table9[[#All],[EmpID]], 0))</f>
        <v>NW</v>
      </c>
      <c r="J102" t="str">
        <f>INDEX(Table9[[#All],[PayGrade]], MATCH('Tabular Data'!D102, Table9[[#All],[EmpID]], 0))</f>
        <v>C12</v>
      </c>
      <c r="K102" t="str">
        <f>INDEX(Table9[[#All],[Sales Team Lead]], MATCH('Tabular Data'!D102, Table9[[#All],[EmpID]], 0))</f>
        <v>Evans, Gina</v>
      </c>
      <c r="L102" t="str">
        <f>INDEX(Table11[[#All],[Manufacturer]], MATCH('Tabular Data'!C102, Table11[[#All],[PROD_CODE]], 0))</f>
        <v>John Deere</v>
      </c>
      <c r="M102" s="10">
        <v>12449</v>
      </c>
      <c r="N102">
        <v>31</v>
      </c>
      <c r="O102" s="10">
        <f t="shared" si="3"/>
        <v>385919</v>
      </c>
    </row>
    <row r="103" spans="2:15" x14ac:dyDescent="0.3">
      <c r="B103">
        <v>2</v>
      </c>
      <c r="C103" t="s">
        <v>50</v>
      </c>
      <c r="D103" t="s">
        <v>121</v>
      </c>
      <c r="E103">
        <v>2020</v>
      </c>
      <c r="F103">
        <v>4</v>
      </c>
      <c r="G103" t="str">
        <f t="shared" si="2"/>
        <v>2020Q4</v>
      </c>
      <c r="H103" t="s">
        <v>184</v>
      </c>
      <c r="I103" t="str">
        <f>INDEX(Table9[[#All],[Region]], MATCH('Tabular Data'!D103, Table9[[#All],[EmpID]], 0))</f>
        <v>NW</v>
      </c>
      <c r="J103" t="str">
        <f>INDEX(Table9[[#All],[PayGrade]], MATCH('Tabular Data'!D103, Table9[[#All],[EmpID]], 0))</f>
        <v>C12</v>
      </c>
      <c r="K103" t="str">
        <f>INDEX(Table9[[#All],[Sales Team Lead]], MATCH('Tabular Data'!D103, Table9[[#All],[EmpID]], 0))</f>
        <v>Evans, Gina</v>
      </c>
      <c r="L103" t="str">
        <f>INDEX(Table11[[#All],[Manufacturer]], MATCH('Tabular Data'!C103, Table11[[#All],[PROD_CODE]], 0))</f>
        <v>John Deere</v>
      </c>
      <c r="M103" s="10">
        <v>12449</v>
      </c>
      <c r="N103">
        <v>34</v>
      </c>
      <c r="O103" s="10">
        <f t="shared" si="3"/>
        <v>423266</v>
      </c>
    </row>
    <row r="104" spans="2:15" x14ac:dyDescent="0.3">
      <c r="B104">
        <v>2</v>
      </c>
      <c r="C104" t="s">
        <v>50</v>
      </c>
      <c r="D104" t="s">
        <v>121</v>
      </c>
      <c r="E104">
        <v>2020</v>
      </c>
      <c r="F104">
        <v>4</v>
      </c>
      <c r="G104" t="str">
        <f t="shared" si="2"/>
        <v>2020Q4</v>
      </c>
      <c r="H104" t="s">
        <v>185</v>
      </c>
      <c r="I104" t="str">
        <f>INDEX(Table9[[#All],[Region]], MATCH('Tabular Data'!D104, Table9[[#All],[EmpID]], 0))</f>
        <v>NW</v>
      </c>
      <c r="J104" t="str">
        <f>INDEX(Table9[[#All],[PayGrade]], MATCH('Tabular Data'!D104, Table9[[#All],[EmpID]], 0))</f>
        <v>C12</v>
      </c>
      <c r="K104" t="str">
        <f>INDEX(Table9[[#All],[Sales Team Lead]], MATCH('Tabular Data'!D104, Table9[[#All],[EmpID]], 0))</f>
        <v>Evans, Gina</v>
      </c>
      <c r="L104" t="str">
        <f>INDEX(Table11[[#All],[Manufacturer]], MATCH('Tabular Data'!C104, Table11[[#All],[PROD_CODE]], 0))</f>
        <v>John Deere</v>
      </c>
      <c r="M104" s="10">
        <v>12449</v>
      </c>
      <c r="N104">
        <v>21</v>
      </c>
      <c r="O104" s="10">
        <f t="shared" si="3"/>
        <v>261429</v>
      </c>
    </row>
    <row r="105" spans="2:15" x14ac:dyDescent="0.3">
      <c r="B105">
        <v>2</v>
      </c>
      <c r="C105" t="s">
        <v>50</v>
      </c>
      <c r="D105" t="s">
        <v>121</v>
      </c>
      <c r="E105">
        <v>2020</v>
      </c>
      <c r="F105">
        <v>4</v>
      </c>
      <c r="G105" t="str">
        <f t="shared" si="2"/>
        <v>2020Q4</v>
      </c>
      <c r="H105" t="s">
        <v>186</v>
      </c>
      <c r="I105" t="str">
        <f>INDEX(Table9[[#All],[Region]], MATCH('Tabular Data'!D105, Table9[[#All],[EmpID]], 0))</f>
        <v>NW</v>
      </c>
      <c r="J105" t="str">
        <f>INDEX(Table9[[#All],[PayGrade]], MATCH('Tabular Data'!D105, Table9[[#All],[EmpID]], 0))</f>
        <v>C12</v>
      </c>
      <c r="K105" t="str">
        <f>INDEX(Table9[[#All],[Sales Team Lead]], MATCH('Tabular Data'!D105, Table9[[#All],[EmpID]], 0))</f>
        <v>Evans, Gina</v>
      </c>
      <c r="L105" t="str">
        <f>INDEX(Table11[[#All],[Manufacturer]], MATCH('Tabular Data'!C105, Table11[[#All],[PROD_CODE]], 0))</f>
        <v>John Deere</v>
      </c>
      <c r="M105" s="10">
        <v>12449</v>
      </c>
      <c r="N105">
        <v>15</v>
      </c>
      <c r="O105" s="10">
        <f t="shared" si="3"/>
        <v>186735</v>
      </c>
    </row>
    <row r="106" spans="2:15" x14ac:dyDescent="0.3">
      <c r="B106">
        <v>2</v>
      </c>
      <c r="C106" t="s">
        <v>50</v>
      </c>
      <c r="D106" t="s">
        <v>121</v>
      </c>
      <c r="E106">
        <v>2020</v>
      </c>
      <c r="F106">
        <v>4</v>
      </c>
      <c r="G106" t="str">
        <f t="shared" si="2"/>
        <v>2020Q4</v>
      </c>
      <c r="H106" t="s">
        <v>187</v>
      </c>
      <c r="I106" t="str">
        <f>INDEX(Table9[[#All],[Region]], MATCH('Tabular Data'!D106, Table9[[#All],[EmpID]], 0))</f>
        <v>NW</v>
      </c>
      <c r="J106" t="str">
        <f>INDEX(Table9[[#All],[PayGrade]], MATCH('Tabular Data'!D106, Table9[[#All],[EmpID]], 0))</f>
        <v>C12</v>
      </c>
      <c r="K106" t="str">
        <f>INDEX(Table9[[#All],[Sales Team Lead]], MATCH('Tabular Data'!D106, Table9[[#All],[EmpID]], 0))</f>
        <v>Evans, Gina</v>
      </c>
      <c r="L106" t="str">
        <f>INDEX(Table11[[#All],[Manufacturer]], MATCH('Tabular Data'!C106, Table11[[#All],[PROD_CODE]], 0))</f>
        <v>John Deere</v>
      </c>
      <c r="M106" s="10">
        <v>12449</v>
      </c>
      <c r="N106">
        <v>12</v>
      </c>
      <c r="O106" s="10">
        <f t="shared" si="3"/>
        <v>149388</v>
      </c>
    </row>
    <row r="107" spans="2:15" x14ac:dyDescent="0.3">
      <c r="B107">
        <v>3</v>
      </c>
      <c r="C107" t="s">
        <v>45</v>
      </c>
      <c r="D107" t="s">
        <v>121</v>
      </c>
      <c r="E107">
        <v>2021</v>
      </c>
      <c r="F107" s="4">
        <v>1</v>
      </c>
      <c r="G107" t="str">
        <f t="shared" si="2"/>
        <v>2021Q1</v>
      </c>
      <c r="H107" t="s">
        <v>136</v>
      </c>
      <c r="I107" t="str">
        <f>INDEX(Table9[[#All],[Region]], MATCH('Tabular Data'!D107, Table9[[#All],[EmpID]], 0))</f>
        <v>NW</v>
      </c>
      <c r="J107" t="str">
        <f>INDEX(Table9[[#All],[PayGrade]], MATCH('Tabular Data'!D107, Table9[[#All],[EmpID]], 0))</f>
        <v>C12</v>
      </c>
      <c r="K107" t="str">
        <f>INDEX(Table9[[#All],[Sales Team Lead]], MATCH('Tabular Data'!D107, Table9[[#All],[EmpID]], 0))</f>
        <v>Evans, Gina</v>
      </c>
      <c r="L107" t="str">
        <f>INDEX(Table11[[#All],[Manufacturer]], MATCH('Tabular Data'!C107, Table11[[#All],[PROD_CODE]], 0))</f>
        <v>Cat</v>
      </c>
      <c r="M107" s="10">
        <v>16989</v>
      </c>
      <c r="N107">
        <v>27</v>
      </c>
      <c r="O107" s="10">
        <f t="shared" si="3"/>
        <v>458703</v>
      </c>
    </row>
    <row r="108" spans="2:15" x14ac:dyDescent="0.3">
      <c r="B108">
        <v>3</v>
      </c>
      <c r="C108" t="s">
        <v>45</v>
      </c>
      <c r="D108" t="s">
        <v>121</v>
      </c>
      <c r="E108">
        <v>2021</v>
      </c>
      <c r="F108" s="4">
        <v>1</v>
      </c>
      <c r="G108" t="str">
        <f t="shared" si="2"/>
        <v>2021Q1</v>
      </c>
      <c r="H108" t="s">
        <v>137</v>
      </c>
      <c r="I108" t="str">
        <f>INDEX(Table9[[#All],[Region]], MATCH('Tabular Data'!D108, Table9[[#All],[EmpID]], 0))</f>
        <v>NW</v>
      </c>
      <c r="J108" t="str">
        <f>INDEX(Table9[[#All],[PayGrade]], MATCH('Tabular Data'!D108, Table9[[#All],[EmpID]], 0))</f>
        <v>C12</v>
      </c>
      <c r="K108" t="str">
        <f>INDEX(Table9[[#All],[Sales Team Lead]], MATCH('Tabular Data'!D108, Table9[[#All],[EmpID]], 0))</f>
        <v>Evans, Gina</v>
      </c>
      <c r="L108" t="str">
        <f>INDEX(Table11[[#All],[Manufacturer]], MATCH('Tabular Data'!C108, Table11[[#All],[PROD_CODE]], 0))</f>
        <v>Cat</v>
      </c>
      <c r="M108" s="10">
        <v>16989</v>
      </c>
      <c r="N108">
        <v>36</v>
      </c>
      <c r="O108" s="10">
        <f t="shared" si="3"/>
        <v>611604</v>
      </c>
    </row>
    <row r="109" spans="2:15" x14ac:dyDescent="0.3">
      <c r="B109">
        <v>3</v>
      </c>
      <c r="C109" t="s">
        <v>45</v>
      </c>
      <c r="D109" t="s">
        <v>121</v>
      </c>
      <c r="E109">
        <v>2021</v>
      </c>
      <c r="F109" s="4">
        <v>1</v>
      </c>
      <c r="G109" t="str">
        <f t="shared" si="2"/>
        <v>2021Q1</v>
      </c>
      <c r="H109" t="s">
        <v>138</v>
      </c>
      <c r="I109" t="str">
        <f>INDEX(Table9[[#All],[Region]], MATCH('Tabular Data'!D109, Table9[[#All],[EmpID]], 0))</f>
        <v>NW</v>
      </c>
      <c r="J109" t="str">
        <f>INDEX(Table9[[#All],[PayGrade]], MATCH('Tabular Data'!D109, Table9[[#All],[EmpID]], 0))</f>
        <v>C12</v>
      </c>
      <c r="K109" t="str">
        <f>INDEX(Table9[[#All],[Sales Team Lead]], MATCH('Tabular Data'!D109, Table9[[#All],[EmpID]], 0))</f>
        <v>Evans, Gina</v>
      </c>
      <c r="L109" t="str">
        <f>INDEX(Table11[[#All],[Manufacturer]], MATCH('Tabular Data'!C109, Table11[[#All],[PROD_CODE]], 0))</f>
        <v>Cat</v>
      </c>
      <c r="M109" s="10">
        <v>16989</v>
      </c>
      <c r="N109">
        <v>26</v>
      </c>
      <c r="O109" s="10">
        <f t="shared" si="3"/>
        <v>441714</v>
      </c>
    </row>
    <row r="110" spans="2:15" x14ac:dyDescent="0.3">
      <c r="B110">
        <v>3</v>
      </c>
      <c r="C110" t="s">
        <v>45</v>
      </c>
      <c r="D110" t="s">
        <v>121</v>
      </c>
      <c r="E110">
        <v>2021</v>
      </c>
      <c r="F110" s="4">
        <v>1</v>
      </c>
      <c r="G110" t="str">
        <f t="shared" si="2"/>
        <v>2021Q1</v>
      </c>
      <c r="H110" t="s">
        <v>139</v>
      </c>
      <c r="I110" t="str">
        <f>INDEX(Table9[[#All],[Region]], MATCH('Tabular Data'!D110, Table9[[#All],[EmpID]], 0))</f>
        <v>NW</v>
      </c>
      <c r="J110" t="str">
        <f>INDEX(Table9[[#All],[PayGrade]], MATCH('Tabular Data'!D110, Table9[[#All],[EmpID]], 0))</f>
        <v>C12</v>
      </c>
      <c r="K110" t="str">
        <f>INDEX(Table9[[#All],[Sales Team Lead]], MATCH('Tabular Data'!D110, Table9[[#All],[EmpID]], 0))</f>
        <v>Evans, Gina</v>
      </c>
      <c r="L110" t="str">
        <f>INDEX(Table11[[#All],[Manufacturer]], MATCH('Tabular Data'!C110, Table11[[#All],[PROD_CODE]], 0))</f>
        <v>Cat</v>
      </c>
      <c r="M110" s="10">
        <v>16989</v>
      </c>
      <c r="N110">
        <v>36</v>
      </c>
      <c r="O110" s="10">
        <f t="shared" si="3"/>
        <v>611604</v>
      </c>
    </row>
    <row r="111" spans="2:15" x14ac:dyDescent="0.3">
      <c r="B111">
        <v>3</v>
      </c>
      <c r="C111" t="s">
        <v>45</v>
      </c>
      <c r="D111" t="s">
        <v>121</v>
      </c>
      <c r="E111">
        <v>2021</v>
      </c>
      <c r="F111" s="4">
        <v>1</v>
      </c>
      <c r="G111" t="str">
        <f t="shared" si="2"/>
        <v>2021Q1</v>
      </c>
      <c r="H111" t="s">
        <v>140</v>
      </c>
      <c r="I111" t="str">
        <f>INDEX(Table9[[#All],[Region]], MATCH('Tabular Data'!D111, Table9[[#All],[EmpID]], 0))</f>
        <v>NW</v>
      </c>
      <c r="J111" t="str">
        <f>INDEX(Table9[[#All],[PayGrade]], MATCH('Tabular Data'!D111, Table9[[#All],[EmpID]], 0))</f>
        <v>C12</v>
      </c>
      <c r="K111" t="str">
        <f>INDEX(Table9[[#All],[Sales Team Lead]], MATCH('Tabular Data'!D111, Table9[[#All],[EmpID]], 0))</f>
        <v>Evans, Gina</v>
      </c>
      <c r="L111" t="str">
        <f>INDEX(Table11[[#All],[Manufacturer]], MATCH('Tabular Data'!C111, Table11[[#All],[PROD_CODE]], 0))</f>
        <v>Cat</v>
      </c>
      <c r="M111" s="10">
        <v>16989</v>
      </c>
      <c r="N111">
        <v>48</v>
      </c>
      <c r="O111" s="10">
        <f t="shared" si="3"/>
        <v>815472</v>
      </c>
    </row>
    <row r="112" spans="2:15" x14ac:dyDescent="0.3">
      <c r="B112">
        <v>3</v>
      </c>
      <c r="C112" t="s">
        <v>45</v>
      </c>
      <c r="D112" t="s">
        <v>121</v>
      </c>
      <c r="E112">
        <v>2021</v>
      </c>
      <c r="F112" s="4">
        <v>1</v>
      </c>
      <c r="G112" t="str">
        <f t="shared" si="2"/>
        <v>2021Q1</v>
      </c>
      <c r="H112" t="s">
        <v>141</v>
      </c>
      <c r="I112" t="str">
        <f>INDEX(Table9[[#All],[Region]], MATCH('Tabular Data'!D112, Table9[[#All],[EmpID]], 0))</f>
        <v>NW</v>
      </c>
      <c r="J112" t="str">
        <f>INDEX(Table9[[#All],[PayGrade]], MATCH('Tabular Data'!D112, Table9[[#All],[EmpID]], 0))</f>
        <v>C12</v>
      </c>
      <c r="K112" t="str">
        <f>INDEX(Table9[[#All],[Sales Team Lead]], MATCH('Tabular Data'!D112, Table9[[#All],[EmpID]], 0))</f>
        <v>Evans, Gina</v>
      </c>
      <c r="L112" t="str">
        <f>INDEX(Table11[[#All],[Manufacturer]], MATCH('Tabular Data'!C112, Table11[[#All],[PROD_CODE]], 0))</f>
        <v>Cat</v>
      </c>
      <c r="M112" s="10">
        <v>16989</v>
      </c>
      <c r="N112">
        <v>68</v>
      </c>
      <c r="O112" s="10">
        <f t="shared" si="3"/>
        <v>1155252</v>
      </c>
    </row>
    <row r="113" spans="2:15" x14ac:dyDescent="0.3">
      <c r="B113">
        <v>3</v>
      </c>
      <c r="C113" t="s">
        <v>45</v>
      </c>
      <c r="D113" t="s">
        <v>121</v>
      </c>
      <c r="E113">
        <v>2021</v>
      </c>
      <c r="F113" s="4">
        <v>1</v>
      </c>
      <c r="G113" t="str">
        <f t="shared" si="2"/>
        <v>2021Q1</v>
      </c>
      <c r="H113" t="s">
        <v>142</v>
      </c>
      <c r="I113" t="str">
        <f>INDEX(Table9[[#All],[Region]], MATCH('Tabular Data'!D113, Table9[[#All],[EmpID]], 0))</f>
        <v>NW</v>
      </c>
      <c r="J113" t="str">
        <f>INDEX(Table9[[#All],[PayGrade]], MATCH('Tabular Data'!D113, Table9[[#All],[EmpID]], 0))</f>
        <v>C12</v>
      </c>
      <c r="K113" t="str">
        <f>INDEX(Table9[[#All],[Sales Team Lead]], MATCH('Tabular Data'!D113, Table9[[#All],[EmpID]], 0))</f>
        <v>Evans, Gina</v>
      </c>
      <c r="L113" t="str">
        <f>INDEX(Table11[[#All],[Manufacturer]], MATCH('Tabular Data'!C113, Table11[[#All],[PROD_CODE]], 0))</f>
        <v>Cat</v>
      </c>
      <c r="M113" s="10">
        <v>16989</v>
      </c>
      <c r="N113">
        <v>62</v>
      </c>
      <c r="O113" s="10">
        <f t="shared" si="3"/>
        <v>1053318</v>
      </c>
    </row>
    <row r="114" spans="2:15" x14ac:dyDescent="0.3">
      <c r="B114">
        <v>3</v>
      </c>
      <c r="C114" t="s">
        <v>45</v>
      </c>
      <c r="D114" t="s">
        <v>121</v>
      </c>
      <c r="E114">
        <v>2021</v>
      </c>
      <c r="F114" s="4">
        <v>1</v>
      </c>
      <c r="G114" t="str">
        <f t="shared" si="2"/>
        <v>2021Q1</v>
      </c>
      <c r="H114" t="s">
        <v>143</v>
      </c>
      <c r="I114" t="str">
        <f>INDEX(Table9[[#All],[Region]], MATCH('Tabular Data'!D114, Table9[[#All],[EmpID]], 0))</f>
        <v>NW</v>
      </c>
      <c r="J114" t="str">
        <f>INDEX(Table9[[#All],[PayGrade]], MATCH('Tabular Data'!D114, Table9[[#All],[EmpID]], 0))</f>
        <v>C12</v>
      </c>
      <c r="K114" t="str">
        <f>INDEX(Table9[[#All],[Sales Team Lead]], MATCH('Tabular Data'!D114, Table9[[#All],[EmpID]], 0))</f>
        <v>Evans, Gina</v>
      </c>
      <c r="L114" t="str">
        <f>INDEX(Table11[[#All],[Manufacturer]], MATCH('Tabular Data'!C114, Table11[[#All],[PROD_CODE]], 0))</f>
        <v>Cat</v>
      </c>
      <c r="M114" s="10">
        <v>16989</v>
      </c>
      <c r="N114">
        <v>68</v>
      </c>
      <c r="O114" s="10">
        <f t="shared" si="3"/>
        <v>1155252</v>
      </c>
    </row>
    <row r="115" spans="2:15" x14ac:dyDescent="0.3">
      <c r="B115">
        <v>3</v>
      </c>
      <c r="C115" t="s">
        <v>45</v>
      </c>
      <c r="D115" t="s">
        <v>121</v>
      </c>
      <c r="E115">
        <v>2021</v>
      </c>
      <c r="F115" s="4">
        <v>1</v>
      </c>
      <c r="G115" t="str">
        <f t="shared" si="2"/>
        <v>2021Q1</v>
      </c>
      <c r="H115" t="s">
        <v>144</v>
      </c>
      <c r="I115" t="str">
        <f>INDEX(Table9[[#All],[Region]], MATCH('Tabular Data'!D115, Table9[[#All],[EmpID]], 0))</f>
        <v>NW</v>
      </c>
      <c r="J115" t="str">
        <f>INDEX(Table9[[#All],[PayGrade]], MATCH('Tabular Data'!D115, Table9[[#All],[EmpID]], 0))</f>
        <v>C12</v>
      </c>
      <c r="K115" t="str">
        <f>INDEX(Table9[[#All],[Sales Team Lead]], MATCH('Tabular Data'!D115, Table9[[#All],[EmpID]], 0))</f>
        <v>Evans, Gina</v>
      </c>
      <c r="L115" t="str">
        <f>INDEX(Table11[[#All],[Manufacturer]], MATCH('Tabular Data'!C115, Table11[[#All],[PROD_CODE]], 0))</f>
        <v>Cat</v>
      </c>
      <c r="M115" s="10">
        <v>16989</v>
      </c>
      <c r="N115">
        <v>76</v>
      </c>
      <c r="O115" s="10">
        <f t="shared" si="3"/>
        <v>1291164</v>
      </c>
    </row>
    <row r="116" spans="2:15" x14ac:dyDescent="0.3">
      <c r="B116">
        <v>3</v>
      </c>
      <c r="C116" t="s">
        <v>45</v>
      </c>
      <c r="D116" t="s">
        <v>121</v>
      </c>
      <c r="E116">
        <v>2021</v>
      </c>
      <c r="F116" s="4">
        <v>1</v>
      </c>
      <c r="G116" t="str">
        <f t="shared" si="2"/>
        <v>2021Q1</v>
      </c>
      <c r="H116" t="s">
        <v>145</v>
      </c>
      <c r="I116" t="str">
        <f>INDEX(Table9[[#All],[Region]], MATCH('Tabular Data'!D116, Table9[[#All],[EmpID]], 0))</f>
        <v>NW</v>
      </c>
      <c r="J116" t="str">
        <f>INDEX(Table9[[#All],[PayGrade]], MATCH('Tabular Data'!D116, Table9[[#All],[EmpID]], 0))</f>
        <v>C12</v>
      </c>
      <c r="K116" t="str">
        <f>INDEX(Table9[[#All],[Sales Team Lead]], MATCH('Tabular Data'!D116, Table9[[#All],[EmpID]], 0))</f>
        <v>Evans, Gina</v>
      </c>
      <c r="L116" t="str">
        <f>INDEX(Table11[[#All],[Manufacturer]], MATCH('Tabular Data'!C116, Table11[[#All],[PROD_CODE]], 0))</f>
        <v>Cat</v>
      </c>
      <c r="M116" s="10">
        <v>16989</v>
      </c>
      <c r="N116">
        <v>60</v>
      </c>
      <c r="O116" s="10">
        <f t="shared" si="3"/>
        <v>1019340</v>
      </c>
    </row>
    <row r="117" spans="2:15" x14ac:dyDescent="0.3">
      <c r="B117">
        <v>3</v>
      </c>
      <c r="C117" t="s">
        <v>45</v>
      </c>
      <c r="D117" t="s">
        <v>121</v>
      </c>
      <c r="E117">
        <v>2021</v>
      </c>
      <c r="F117" s="4">
        <v>1</v>
      </c>
      <c r="G117" t="str">
        <f t="shared" si="2"/>
        <v>2021Q1</v>
      </c>
      <c r="H117" t="s">
        <v>146</v>
      </c>
      <c r="I117" t="str">
        <f>INDEX(Table9[[#All],[Region]], MATCH('Tabular Data'!D117, Table9[[#All],[EmpID]], 0))</f>
        <v>NW</v>
      </c>
      <c r="J117" t="str">
        <f>INDEX(Table9[[#All],[PayGrade]], MATCH('Tabular Data'!D117, Table9[[#All],[EmpID]], 0))</f>
        <v>C12</v>
      </c>
      <c r="K117" t="str">
        <f>INDEX(Table9[[#All],[Sales Team Lead]], MATCH('Tabular Data'!D117, Table9[[#All],[EmpID]], 0))</f>
        <v>Evans, Gina</v>
      </c>
      <c r="L117" t="str">
        <f>INDEX(Table11[[#All],[Manufacturer]], MATCH('Tabular Data'!C117, Table11[[#All],[PROD_CODE]], 0))</f>
        <v>Cat</v>
      </c>
      <c r="M117" s="10">
        <v>16989</v>
      </c>
      <c r="N117">
        <v>62</v>
      </c>
      <c r="O117" s="10">
        <f t="shared" si="3"/>
        <v>1053318</v>
      </c>
    </row>
    <row r="118" spans="2:15" x14ac:dyDescent="0.3">
      <c r="B118">
        <v>3</v>
      </c>
      <c r="C118" t="s">
        <v>45</v>
      </c>
      <c r="D118" t="s">
        <v>121</v>
      </c>
      <c r="E118">
        <v>2021</v>
      </c>
      <c r="F118" s="4">
        <v>1</v>
      </c>
      <c r="G118" t="str">
        <f t="shared" si="2"/>
        <v>2021Q1</v>
      </c>
      <c r="H118" t="s">
        <v>147</v>
      </c>
      <c r="I118" t="str">
        <f>INDEX(Table9[[#All],[Region]], MATCH('Tabular Data'!D118, Table9[[#All],[EmpID]], 0))</f>
        <v>NW</v>
      </c>
      <c r="J118" t="str">
        <f>INDEX(Table9[[#All],[PayGrade]], MATCH('Tabular Data'!D118, Table9[[#All],[EmpID]], 0))</f>
        <v>C12</v>
      </c>
      <c r="K118" t="str">
        <f>INDEX(Table9[[#All],[Sales Team Lead]], MATCH('Tabular Data'!D118, Table9[[#All],[EmpID]], 0))</f>
        <v>Evans, Gina</v>
      </c>
      <c r="L118" t="str">
        <f>INDEX(Table11[[#All],[Manufacturer]], MATCH('Tabular Data'!C118, Table11[[#All],[PROD_CODE]], 0))</f>
        <v>Cat</v>
      </c>
      <c r="M118" s="10">
        <v>16989</v>
      </c>
      <c r="N118">
        <v>42</v>
      </c>
      <c r="O118" s="10">
        <f t="shared" si="3"/>
        <v>713538</v>
      </c>
    </row>
    <row r="119" spans="2:15" x14ac:dyDescent="0.3">
      <c r="B119">
        <v>3</v>
      </c>
      <c r="C119" t="s">
        <v>45</v>
      </c>
      <c r="D119" t="s">
        <v>121</v>
      </c>
      <c r="E119">
        <v>2021</v>
      </c>
      <c r="F119" s="4">
        <v>1</v>
      </c>
      <c r="G119" t="str">
        <f t="shared" si="2"/>
        <v>2021Q1</v>
      </c>
      <c r="H119" t="s">
        <v>148</v>
      </c>
      <c r="I119" t="str">
        <f>INDEX(Table9[[#All],[Region]], MATCH('Tabular Data'!D119, Table9[[#All],[EmpID]], 0))</f>
        <v>NW</v>
      </c>
      <c r="J119" t="str">
        <f>INDEX(Table9[[#All],[PayGrade]], MATCH('Tabular Data'!D119, Table9[[#All],[EmpID]], 0))</f>
        <v>C12</v>
      </c>
      <c r="K119" t="str">
        <f>INDEX(Table9[[#All],[Sales Team Lead]], MATCH('Tabular Data'!D119, Table9[[#All],[EmpID]], 0))</f>
        <v>Evans, Gina</v>
      </c>
      <c r="L119" t="str">
        <f>INDEX(Table11[[#All],[Manufacturer]], MATCH('Tabular Data'!C119, Table11[[#All],[PROD_CODE]], 0))</f>
        <v>Cat</v>
      </c>
      <c r="M119" s="10">
        <v>16989</v>
      </c>
      <c r="N119">
        <v>58</v>
      </c>
      <c r="O119" s="10">
        <f t="shared" si="3"/>
        <v>985362</v>
      </c>
    </row>
    <row r="120" spans="2:15" x14ac:dyDescent="0.3">
      <c r="B120">
        <v>3</v>
      </c>
      <c r="C120" t="s">
        <v>45</v>
      </c>
      <c r="D120" t="s">
        <v>121</v>
      </c>
      <c r="E120">
        <v>2021</v>
      </c>
      <c r="F120" s="4">
        <v>1</v>
      </c>
      <c r="G120" t="str">
        <f t="shared" si="2"/>
        <v>2021Q1</v>
      </c>
      <c r="H120" t="s">
        <v>149</v>
      </c>
      <c r="I120" t="str">
        <f>INDEX(Table9[[#All],[Region]], MATCH('Tabular Data'!D120, Table9[[#All],[EmpID]], 0))</f>
        <v>NW</v>
      </c>
      <c r="J120" t="str">
        <f>INDEX(Table9[[#All],[PayGrade]], MATCH('Tabular Data'!D120, Table9[[#All],[EmpID]], 0))</f>
        <v>C12</v>
      </c>
      <c r="K120" t="str">
        <f>INDEX(Table9[[#All],[Sales Team Lead]], MATCH('Tabular Data'!D120, Table9[[#All],[EmpID]], 0))</f>
        <v>Evans, Gina</v>
      </c>
      <c r="L120" t="str">
        <f>INDEX(Table11[[#All],[Manufacturer]], MATCH('Tabular Data'!C120, Table11[[#All],[PROD_CODE]], 0))</f>
        <v>Cat</v>
      </c>
      <c r="M120" s="10">
        <v>16989</v>
      </c>
      <c r="N120">
        <v>67</v>
      </c>
      <c r="O120" s="10">
        <f t="shared" si="3"/>
        <v>1138263</v>
      </c>
    </row>
    <row r="121" spans="2:15" x14ac:dyDescent="0.3">
      <c r="B121">
        <v>3</v>
      </c>
      <c r="C121" t="s">
        <v>45</v>
      </c>
      <c r="D121" t="s">
        <v>121</v>
      </c>
      <c r="E121">
        <v>2021</v>
      </c>
      <c r="F121" s="4">
        <v>2</v>
      </c>
      <c r="G121" t="str">
        <f t="shared" si="2"/>
        <v>2021Q2</v>
      </c>
      <c r="H121" t="s">
        <v>150</v>
      </c>
      <c r="I121" t="str">
        <f>INDEX(Table9[[#All],[Region]], MATCH('Tabular Data'!D121, Table9[[#All],[EmpID]], 0))</f>
        <v>NW</v>
      </c>
      <c r="J121" t="str">
        <f>INDEX(Table9[[#All],[PayGrade]], MATCH('Tabular Data'!D121, Table9[[#All],[EmpID]], 0))</f>
        <v>C12</v>
      </c>
      <c r="K121" t="str">
        <f>INDEX(Table9[[#All],[Sales Team Lead]], MATCH('Tabular Data'!D121, Table9[[#All],[EmpID]], 0))</f>
        <v>Evans, Gina</v>
      </c>
      <c r="L121" t="str">
        <f>INDEX(Table11[[#All],[Manufacturer]], MATCH('Tabular Data'!C121, Table11[[#All],[PROD_CODE]], 0))</f>
        <v>Cat</v>
      </c>
      <c r="M121" s="10">
        <v>16989</v>
      </c>
      <c r="N121">
        <v>55</v>
      </c>
      <c r="O121" s="10">
        <f t="shared" si="3"/>
        <v>934395</v>
      </c>
    </row>
    <row r="122" spans="2:15" x14ac:dyDescent="0.3">
      <c r="B122">
        <v>3</v>
      </c>
      <c r="C122" t="s">
        <v>45</v>
      </c>
      <c r="D122" t="s">
        <v>121</v>
      </c>
      <c r="E122">
        <v>2021</v>
      </c>
      <c r="F122" s="4">
        <v>2</v>
      </c>
      <c r="G122" t="str">
        <f t="shared" si="2"/>
        <v>2021Q2</v>
      </c>
      <c r="H122" t="s">
        <v>151</v>
      </c>
      <c r="I122" t="str">
        <f>INDEX(Table9[[#All],[Region]], MATCH('Tabular Data'!D122, Table9[[#All],[EmpID]], 0))</f>
        <v>NW</v>
      </c>
      <c r="J122" t="str">
        <f>INDEX(Table9[[#All],[PayGrade]], MATCH('Tabular Data'!D122, Table9[[#All],[EmpID]], 0))</f>
        <v>C12</v>
      </c>
      <c r="K122" t="str">
        <f>INDEX(Table9[[#All],[Sales Team Lead]], MATCH('Tabular Data'!D122, Table9[[#All],[EmpID]], 0))</f>
        <v>Evans, Gina</v>
      </c>
      <c r="L122" t="str">
        <f>INDEX(Table11[[#All],[Manufacturer]], MATCH('Tabular Data'!C122, Table11[[#All],[PROD_CODE]], 0))</f>
        <v>Cat</v>
      </c>
      <c r="M122" s="10">
        <v>16989</v>
      </c>
      <c r="N122">
        <v>70</v>
      </c>
      <c r="O122" s="10">
        <f t="shared" si="3"/>
        <v>1189230</v>
      </c>
    </row>
    <row r="123" spans="2:15" x14ac:dyDescent="0.3">
      <c r="B123">
        <v>3</v>
      </c>
      <c r="C123" t="s">
        <v>45</v>
      </c>
      <c r="D123" t="s">
        <v>121</v>
      </c>
      <c r="E123">
        <v>2021</v>
      </c>
      <c r="F123" s="4">
        <v>2</v>
      </c>
      <c r="G123" t="str">
        <f t="shared" si="2"/>
        <v>2021Q2</v>
      </c>
      <c r="H123" t="s">
        <v>152</v>
      </c>
      <c r="I123" t="str">
        <f>INDEX(Table9[[#All],[Region]], MATCH('Tabular Data'!D123, Table9[[#All],[EmpID]], 0))</f>
        <v>NW</v>
      </c>
      <c r="J123" t="str">
        <f>INDEX(Table9[[#All],[PayGrade]], MATCH('Tabular Data'!D123, Table9[[#All],[EmpID]], 0))</f>
        <v>C12</v>
      </c>
      <c r="K123" t="str">
        <f>INDEX(Table9[[#All],[Sales Team Lead]], MATCH('Tabular Data'!D123, Table9[[#All],[EmpID]], 0))</f>
        <v>Evans, Gina</v>
      </c>
      <c r="L123" t="str">
        <f>INDEX(Table11[[#All],[Manufacturer]], MATCH('Tabular Data'!C123, Table11[[#All],[PROD_CODE]], 0))</f>
        <v>Cat</v>
      </c>
      <c r="M123" s="10">
        <v>16989</v>
      </c>
      <c r="N123">
        <v>69</v>
      </c>
      <c r="O123" s="10">
        <f t="shared" si="3"/>
        <v>1172241</v>
      </c>
    </row>
    <row r="124" spans="2:15" x14ac:dyDescent="0.3">
      <c r="B124">
        <v>3</v>
      </c>
      <c r="C124" t="s">
        <v>45</v>
      </c>
      <c r="D124" t="s">
        <v>121</v>
      </c>
      <c r="E124">
        <v>2021</v>
      </c>
      <c r="F124" s="4">
        <v>2</v>
      </c>
      <c r="G124" t="str">
        <f t="shared" si="2"/>
        <v>2021Q2</v>
      </c>
      <c r="H124" t="s">
        <v>153</v>
      </c>
      <c r="I124" t="str">
        <f>INDEX(Table9[[#All],[Region]], MATCH('Tabular Data'!D124, Table9[[#All],[EmpID]], 0))</f>
        <v>NW</v>
      </c>
      <c r="J124" t="str">
        <f>INDEX(Table9[[#All],[PayGrade]], MATCH('Tabular Data'!D124, Table9[[#All],[EmpID]], 0))</f>
        <v>C12</v>
      </c>
      <c r="K124" t="str">
        <f>INDEX(Table9[[#All],[Sales Team Lead]], MATCH('Tabular Data'!D124, Table9[[#All],[EmpID]], 0))</f>
        <v>Evans, Gina</v>
      </c>
      <c r="L124" t="str">
        <f>INDEX(Table11[[#All],[Manufacturer]], MATCH('Tabular Data'!C124, Table11[[#All],[PROD_CODE]], 0))</f>
        <v>Cat</v>
      </c>
      <c r="M124" s="10">
        <v>16989</v>
      </c>
      <c r="N124">
        <v>70</v>
      </c>
      <c r="O124" s="10">
        <f t="shared" si="3"/>
        <v>1189230</v>
      </c>
    </row>
    <row r="125" spans="2:15" x14ac:dyDescent="0.3">
      <c r="B125">
        <v>3</v>
      </c>
      <c r="C125" t="s">
        <v>45</v>
      </c>
      <c r="D125" t="s">
        <v>121</v>
      </c>
      <c r="E125">
        <v>2021</v>
      </c>
      <c r="F125" s="4">
        <v>2</v>
      </c>
      <c r="G125" t="str">
        <f t="shared" si="2"/>
        <v>2021Q2</v>
      </c>
      <c r="H125" t="s">
        <v>154</v>
      </c>
      <c r="I125" t="str">
        <f>INDEX(Table9[[#All],[Region]], MATCH('Tabular Data'!D125, Table9[[#All],[EmpID]], 0))</f>
        <v>NW</v>
      </c>
      <c r="J125" t="str">
        <f>INDEX(Table9[[#All],[PayGrade]], MATCH('Tabular Data'!D125, Table9[[#All],[EmpID]], 0))</f>
        <v>C12</v>
      </c>
      <c r="K125" t="str">
        <f>INDEX(Table9[[#All],[Sales Team Lead]], MATCH('Tabular Data'!D125, Table9[[#All],[EmpID]], 0))</f>
        <v>Evans, Gina</v>
      </c>
      <c r="L125" t="str">
        <f>INDEX(Table11[[#All],[Manufacturer]], MATCH('Tabular Data'!C125, Table11[[#All],[PROD_CODE]], 0))</f>
        <v>Cat</v>
      </c>
      <c r="M125" s="10">
        <v>16989</v>
      </c>
      <c r="N125">
        <v>78</v>
      </c>
      <c r="O125" s="10">
        <f t="shared" si="3"/>
        <v>1325142</v>
      </c>
    </row>
    <row r="126" spans="2:15" x14ac:dyDescent="0.3">
      <c r="B126">
        <v>3</v>
      </c>
      <c r="C126" t="s">
        <v>45</v>
      </c>
      <c r="D126" t="s">
        <v>121</v>
      </c>
      <c r="E126">
        <v>2021</v>
      </c>
      <c r="F126" s="4">
        <v>2</v>
      </c>
      <c r="G126" t="str">
        <f t="shared" si="2"/>
        <v>2021Q2</v>
      </c>
      <c r="H126" t="s">
        <v>155</v>
      </c>
      <c r="I126" t="str">
        <f>INDEX(Table9[[#All],[Region]], MATCH('Tabular Data'!D126, Table9[[#All],[EmpID]], 0))</f>
        <v>NW</v>
      </c>
      <c r="J126" t="str">
        <f>INDEX(Table9[[#All],[PayGrade]], MATCH('Tabular Data'!D126, Table9[[#All],[EmpID]], 0))</f>
        <v>C12</v>
      </c>
      <c r="K126" t="str">
        <f>INDEX(Table9[[#All],[Sales Team Lead]], MATCH('Tabular Data'!D126, Table9[[#All],[EmpID]], 0))</f>
        <v>Evans, Gina</v>
      </c>
      <c r="L126" t="str">
        <f>INDEX(Table11[[#All],[Manufacturer]], MATCH('Tabular Data'!C126, Table11[[#All],[PROD_CODE]], 0))</f>
        <v>Cat</v>
      </c>
      <c r="M126" s="10">
        <v>16989</v>
      </c>
      <c r="N126">
        <v>50</v>
      </c>
      <c r="O126" s="10">
        <f t="shared" si="3"/>
        <v>849450</v>
      </c>
    </row>
    <row r="127" spans="2:15" x14ac:dyDescent="0.3">
      <c r="B127">
        <v>3</v>
      </c>
      <c r="C127" t="s">
        <v>45</v>
      </c>
      <c r="D127" t="s">
        <v>121</v>
      </c>
      <c r="E127">
        <v>2021</v>
      </c>
      <c r="F127" s="4">
        <v>2</v>
      </c>
      <c r="G127" t="str">
        <f t="shared" si="2"/>
        <v>2021Q2</v>
      </c>
      <c r="H127" t="s">
        <v>156</v>
      </c>
      <c r="I127" t="str">
        <f>INDEX(Table9[[#All],[Region]], MATCH('Tabular Data'!D127, Table9[[#All],[EmpID]], 0))</f>
        <v>NW</v>
      </c>
      <c r="J127" t="str">
        <f>INDEX(Table9[[#All],[PayGrade]], MATCH('Tabular Data'!D127, Table9[[#All],[EmpID]], 0))</f>
        <v>C12</v>
      </c>
      <c r="K127" t="str">
        <f>INDEX(Table9[[#All],[Sales Team Lead]], MATCH('Tabular Data'!D127, Table9[[#All],[EmpID]], 0))</f>
        <v>Evans, Gina</v>
      </c>
      <c r="L127" t="str">
        <f>INDEX(Table11[[#All],[Manufacturer]], MATCH('Tabular Data'!C127, Table11[[#All],[PROD_CODE]], 0))</f>
        <v>Cat</v>
      </c>
      <c r="M127" s="10">
        <v>16989</v>
      </c>
      <c r="N127">
        <v>68</v>
      </c>
      <c r="O127" s="10">
        <f t="shared" si="3"/>
        <v>1155252</v>
      </c>
    </row>
    <row r="128" spans="2:15" x14ac:dyDescent="0.3">
      <c r="B128">
        <v>3</v>
      </c>
      <c r="C128" t="s">
        <v>45</v>
      </c>
      <c r="D128" t="s">
        <v>121</v>
      </c>
      <c r="E128">
        <v>2021</v>
      </c>
      <c r="F128" s="4">
        <v>2</v>
      </c>
      <c r="G128" t="str">
        <f t="shared" si="2"/>
        <v>2021Q2</v>
      </c>
      <c r="H128" t="s">
        <v>157</v>
      </c>
      <c r="I128" t="str">
        <f>INDEX(Table9[[#All],[Region]], MATCH('Tabular Data'!D128, Table9[[#All],[EmpID]], 0))</f>
        <v>NW</v>
      </c>
      <c r="J128" t="str">
        <f>INDEX(Table9[[#All],[PayGrade]], MATCH('Tabular Data'!D128, Table9[[#All],[EmpID]], 0))</f>
        <v>C12</v>
      </c>
      <c r="K128" t="str">
        <f>INDEX(Table9[[#All],[Sales Team Lead]], MATCH('Tabular Data'!D128, Table9[[#All],[EmpID]], 0))</f>
        <v>Evans, Gina</v>
      </c>
      <c r="L128" t="str">
        <f>INDEX(Table11[[#All],[Manufacturer]], MATCH('Tabular Data'!C128, Table11[[#All],[PROD_CODE]], 0))</f>
        <v>Cat</v>
      </c>
      <c r="M128" s="10">
        <v>16989</v>
      </c>
      <c r="N128">
        <v>52</v>
      </c>
      <c r="O128" s="10">
        <f t="shared" si="3"/>
        <v>883428</v>
      </c>
    </row>
    <row r="129" spans="2:15" x14ac:dyDescent="0.3">
      <c r="B129">
        <v>3</v>
      </c>
      <c r="C129" t="s">
        <v>45</v>
      </c>
      <c r="D129" t="s">
        <v>121</v>
      </c>
      <c r="E129">
        <v>2021</v>
      </c>
      <c r="F129" s="4">
        <v>2</v>
      </c>
      <c r="G129" t="str">
        <f t="shared" si="2"/>
        <v>2021Q2</v>
      </c>
      <c r="H129" t="s">
        <v>158</v>
      </c>
      <c r="I129" t="str">
        <f>INDEX(Table9[[#All],[Region]], MATCH('Tabular Data'!D129, Table9[[#All],[EmpID]], 0))</f>
        <v>NW</v>
      </c>
      <c r="J129" t="str">
        <f>INDEX(Table9[[#All],[PayGrade]], MATCH('Tabular Data'!D129, Table9[[#All],[EmpID]], 0))</f>
        <v>C12</v>
      </c>
      <c r="K129" t="str">
        <f>INDEX(Table9[[#All],[Sales Team Lead]], MATCH('Tabular Data'!D129, Table9[[#All],[EmpID]], 0))</f>
        <v>Evans, Gina</v>
      </c>
      <c r="L129" t="str">
        <f>INDEX(Table11[[#All],[Manufacturer]], MATCH('Tabular Data'!C129, Table11[[#All],[PROD_CODE]], 0))</f>
        <v>Cat</v>
      </c>
      <c r="M129" s="10">
        <v>16989</v>
      </c>
      <c r="N129">
        <v>93</v>
      </c>
      <c r="O129" s="10">
        <f t="shared" si="3"/>
        <v>1579977</v>
      </c>
    </row>
    <row r="130" spans="2:15" x14ac:dyDescent="0.3">
      <c r="B130">
        <v>3</v>
      </c>
      <c r="C130" t="s">
        <v>45</v>
      </c>
      <c r="D130" t="s">
        <v>121</v>
      </c>
      <c r="E130">
        <v>2021</v>
      </c>
      <c r="F130" s="4">
        <v>2</v>
      </c>
      <c r="G130" t="str">
        <f t="shared" si="2"/>
        <v>2021Q2</v>
      </c>
      <c r="H130" t="s">
        <v>159</v>
      </c>
      <c r="I130" t="str">
        <f>INDEX(Table9[[#All],[Region]], MATCH('Tabular Data'!D130, Table9[[#All],[EmpID]], 0))</f>
        <v>NW</v>
      </c>
      <c r="J130" t="str">
        <f>INDEX(Table9[[#All],[PayGrade]], MATCH('Tabular Data'!D130, Table9[[#All],[EmpID]], 0))</f>
        <v>C12</v>
      </c>
      <c r="K130" t="str">
        <f>INDEX(Table9[[#All],[Sales Team Lead]], MATCH('Tabular Data'!D130, Table9[[#All],[EmpID]], 0))</f>
        <v>Evans, Gina</v>
      </c>
      <c r="L130" t="str">
        <f>INDEX(Table11[[#All],[Manufacturer]], MATCH('Tabular Data'!C130, Table11[[#All],[PROD_CODE]], 0))</f>
        <v>Cat</v>
      </c>
      <c r="M130" s="10">
        <v>16989</v>
      </c>
      <c r="N130">
        <v>40</v>
      </c>
      <c r="O130" s="10">
        <f t="shared" si="3"/>
        <v>679560</v>
      </c>
    </row>
    <row r="131" spans="2:15" x14ac:dyDescent="0.3">
      <c r="B131">
        <v>3</v>
      </c>
      <c r="C131" t="s">
        <v>45</v>
      </c>
      <c r="D131" t="s">
        <v>121</v>
      </c>
      <c r="E131">
        <v>2021</v>
      </c>
      <c r="F131" s="4">
        <v>2</v>
      </c>
      <c r="G131" t="str">
        <f t="shared" si="2"/>
        <v>2021Q2</v>
      </c>
      <c r="H131" t="s">
        <v>160</v>
      </c>
      <c r="I131" t="str">
        <f>INDEX(Table9[[#All],[Region]], MATCH('Tabular Data'!D131, Table9[[#All],[EmpID]], 0))</f>
        <v>NW</v>
      </c>
      <c r="J131" t="str">
        <f>INDEX(Table9[[#All],[PayGrade]], MATCH('Tabular Data'!D131, Table9[[#All],[EmpID]], 0))</f>
        <v>C12</v>
      </c>
      <c r="K131" t="str">
        <f>INDEX(Table9[[#All],[Sales Team Lead]], MATCH('Tabular Data'!D131, Table9[[#All],[EmpID]], 0))</f>
        <v>Evans, Gina</v>
      </c>
      <c r="L131" t="str">
        <f>INDEX(Table11[[#All],[Manufacturer]], MATCH('Tabular Data'!C131, Table11[[#All],[PROD_CODE]], 0))</f>
        <v>Cat</v>
      </c>
      <c r="M131" s="10">
        <v>16989</v>
      </c>
      <c r="N131">
        <v>47</v>
      </c>
      <c r="O131" s="10">
        <f t="shared" si="3"/>
        <v>798483</v>
      </c>
    </row>
    <row r="132" spans="2:15" x14ac:dyDescent="0.3">
      <c r="B132">
        <v>3</v>
      </c>
      <c r="C132" t="s">
        <v>45</v>
      </c>
      <c r="D132" t="s">
        <v>121</v>
      </c>
      <c r="E132">
        <v>2021</v>
      </c>
      <c r="F132" s="4">
        <v>2</v>
      </c>
      <c r="G132" t="str">
        <f t="shared" ref="G132:G195" si="4">_xlfn.CONCAT(E132, "Q", F132)</f>
        <v>2021Q2</v>
      </c>
      <c r="H132" t="s">
        <v>161</v>
      </c>
      <c r="I132" t="str">
        <f>INDEX(Table9[[#All],[Region]], MATCH('Tabular Data'!D132, Table9[[#All],[EmpID]], 0))</f>
        <v>NW</v>
      </c>
      <c r="J132" t="str">
        <f>INDEX(Table9[[#All],[PayGrade]], MATCH('Tabular Data'!D132, Table9[[#All],[EmpID]], 0))</f>
        <v>C12</v>
      </c>
      <c r="K132" t="str">
        <f>INDEX(Table9[[#All],[Sales Team Lead]], MATCH('Tabular Data'!D132, Table9[[#All],[EmpID]], 0))</f>
        <v>Evans, Gina</v>
      </c>
      <c r="L132" t="str">
        <f>INDEX(Table11[[#All],[Manufacturer]], MATCH('Tabular Data'!C132, Table11[[#All],[PROD_CODE]], 0))</f>
        <v>Cat</v>
      </c>
      <c r="M132" s="10">
        <v>16989</v>
      </c>
      <c r="N132">
        <v>44</v>
      </c>
      <c r="O132" s="10">
        <f t="shared" ref="O132:O195" si="5">M132*N132</f>
        <v>747516</v>
      </c>
    </row>
    <row r="133" spans="2:15" x14ac:dyDescent="0.3">
      <c r="B133">
        <v>3</v>
      </c>
      <c r="C133" t="s">
        <v>45</v>
      </c>
      <c r="D133" t="s">
        <v>121</v>
      </c>
      <c r="E133">
        <v>2021</v>
      </c>
      <c r="F133">
        <v>3</v>
      </c>
      <c r="G133" t="str">
        <f t="shared" si="4"/>
        <v>2021Q3</v>
      </c>
      <c r="H133" t="s">
        <v>162</v>
      </c>
      <c r="I133" t="str">
        <f>INDEX(Table9[[#All],[Region]], MATCH('Tabular Data'!D133, Table9[[#All],[EmpID]], 0))</f>
        <v>NW</v>
      </c>
      <c r="J133" t="str">
        <f>INDEX(Table9[[#All],[PayGrade]], MATCH('Tabular Data'!D133, Table9[[#All],[EmpID]], 0))</f>
        <v>C12</v>
      </c>
      <c r="K133" t="str">
        <f>INDEX(Table9[[#All],[Sales Team Lead]], MATCH('Tabular Data'!D133, Table9[[#All],[EmpID]], 0))</f>
        <v>Evans, Gina</v>
      </c>
      <c r="L133" t="str">
        <f>INDEX(Table11[[#All],[Manufacturer]], MATCH('Tabular Data'!C133, Table11[[#All],[PROD_CODE]], 0))</f>
        <v>Cat</v>
      </c>
      <c r="M133" s="10">
        <v>16989</v>
      </c>
      <c r="N133">
        <v>27</v>
      </c>
      <c r="O133" s="10">
        <f t="shared" si="5"/>
        <v>458703</v>
      </c>
    </row>
    <row r="134" spans="2:15" x14ac:dyDescent="0.3">
      <c r="B134">
        <v>3</v>
      </c>
      <c r="C134" t="s">
        <v>45</v>
      </c>
      <c r="D134" t="s">
        <v>121</v>
      </c>
      <c r="E134">
        <v>2021</v>
      </c>
      <c r="F134">
        <v>3</v>
      </c>
      <c r="G134" t="str">
        <f t="shared" si="4"/>
        <v>2021Q3</v>
      </c>
      <c r="H134" t="s">
        <v>163</v>
      </c>
      <c r="I134" t="str">
        <f>INDEX(Table9[[#All],[Region]], MATCH('Tabular Data'!D134, Table9[[#All],[EmpID]], 0))</f>
        <v>NW</v>
      </c>
      <c r="J134" t="str">
        <f>INDEX(Table9[[#All],[PayGrade]], MATCH('Tabular Data'!D134, Table9[[#All],[EmpID]], 0))</f>
        <v>C12</v>
      </c>
      <c r="K134" t="str">
        <f>INDEX(Table9[[#All],[Sales Team Lead]], MATCH('Tabular Data'!D134, Table9[[#All],[EmpID]], 0))</f>
        <v>Evans, Gina</v>
      </c>
      <c r="L134" t="str">
        <f>INDEX(Table11[[#All],[Manufacturer]], MATCH('Tabular Data'!C134, Table11[[#All],[PROD_CODE]], 0))</f>
        <v>Cat</v>
      </c>
      <c r="M134" s="10">
        <v>16989</v>
      </c>
      <c r="N134">
        <v>28</v>
      </c>
      <c r="O134" s="10">
        <f t="shared" si="5"/>
        <v>475692</v>
      </c>
    </row>
    <row r="135" spans="2:15" x14ac:dyDescent="0.3">
      <c r="B135">
        <v>3</v>
      </c>
      <c r="C135" t="s">
        <v>45</v>
      </c>
      <c r="D135" t="s">
        <v>121</v>
      </c>
      <c r="E135">
        <v>2021</v>
      </c>
      <c r="F135">
        <v>3</v>
      </c>
      <c r="G135" t="str">
        <f t="shared" si="4"/>
        <v>2021Q3</v>
      </c>
      <c r="H135" t="s">
        <v>164</v>
      </c>
      <c r="I135" t="str">
        <f>INDEX(Table9[[#All],[Region]], MATCH('Tabular Data'!D135, Table9[[#All],[EmpID]], 0))</f>
        <v>NW</v>
      </c>
      <c r="J135" t="str">
        <f>INDEX(Table9[[#All],[PayGrade]], MATCH('Tabular Data'!D135, Table9[[#All],[EmpID]], 0))</f>
        <v>C12</v>
      </c>
      <c r="K135" t="str">
        <f>INDEX(Table9[[#All],[Sales Team Lead]], MATCH('Tabular Data'!D135, Table9[[#All],[EmpID]], 0))</f>
        <v>Evans, Gina</v>
      </c>
      <c r="L135" t="str">
        <f>INDEX(Table11[[#All],[Manufacturer]], MATCH('Tabular Data'!C135, Table11[[#All],[PROD_CODE]], 0))</f>
        <v>Cat</v>
      </c>
      <c r="M135" s="10">
        <v>16989</v>
      </c>
      <c r="N135">
        <v>28</v>
      </c>
      <c r="O135" s="10">
        <f t="shared" si="5"/>
        <v>475692</v>
      </c>
    </row>
    <row r="136" spans="2:15" x14ac:dyDescent="0.3">
      <c r="B136">
        <v>3</v>
      </c>
      <c r="C136" t="s">
        <v>45</v>
      </c>
      <c r="D136" t="s">
        <v>121</v>
      </c>
      <c r="E136">
        <v>2021</v>
      </c>
      <c r="F136">
        <v>3</v>
      </c>
      <c r="G136" t="str">
        <f t="shared" si="4"/>
        <v>2021Q3</v>
      </c>
      <c r="H136" t="s">
        <v>165</v>
      </c>
      <c r="I136" t="str">
        <f>INDEX(Table9[[#All],[Region]], MATCH('Tabular Data'!D136, Table9[[#All],[EmpID]], 0))</f>
        <v>NW</v>
      </c>
      <c r="J136" t="str">
        <f>INDEX(Table9[[#All],[PayGrade]], MATCH('Tabular Data'!D136, Table9[[#All],[EmpID]], 0))</f>
        <v>C12</v>
      </c>
      <c r="K136" t="str">
        <f>INDEX(Table9[[#All],[Sales Team Lead]], MATCH('Tabular Data'!D136, Table9[[#All],[EmpID]], 0))</f>
        <v>Evans, Gina</v>
      </c>
      <c r="L136" t="str">
        <f>INDEX(Table11[[#All],[Manufacturer]], MATCH('Tabular Data'!C136, Table11[[#All],[PROD_CODE]], 0))</f>
        <v>Cat</v>
      </c>
      <c r="M136" s="10">
        <v>16989</v>
      </c>
      <c r="N136">
        <v>26</v>
      </c>
      <c r="O136" s="10">
        <f t="shared" si="5"/>
        <v>441714</v>
      </c>
    </row>
    <row r="137" spans="2:15" x14ac:dyDescent="0.3">
      <c r="B137">
        <v>3</v>
      </c>
      <c r="C137" t="s">
        <v>45</v>
      </c>
      <c r="D137" t="s">
        <v>121</v>
      </c>
      <c r="E137">
        <v>2021</v>
      </c>
      <c r="F137">
        <v>3</v>
      </c>
      <c r="G137" t="str">
        <f t="shared" si="4"/>
        <v>2021Q3</v>
      </c>
      <c r="H137" t="s">
        <v>166</v>
      </c>
      <c r="I137" t="str">
        <f>INDEX(Table9[[#All],[Region]], MATCH('Tabular Data'!D137, Table9[[#All],[EmpID]], 0))</f>
        <v>NW</v>
      </c>
      <c r="J137" t="str">
        <f>INDEX(Table9[[#All],[PayGrade]], MATCH('Tabular Data'!D137, Table9[[#All],[EmpID]], 0))</f>
        <v>C12</v>
      </c>
      <c r="K137" t="str">
        <f>INDEX(Table9[[#All],[Sales Team Lead]], MATCH('Tabular Data'!D137, Table9[[#All],[EmpID]], 0))</f>
        <v>Evans, Gina</v>
      </c>
      <c r="L137" t="str">
        <f>INDEX(Table11[[#All],[Manufacturer]], MATCH('Tabular Data'!C137, Table11[[#All],[PROD_CODE]], 0))</f>
        <v>Cat</v>
      </c>
      <c r="M137" s="10">
        <v>16989</v>
      </c>
      <c r="N137">
        <v>26</v>
      </c>
      <c r="O137" s="10">
        <f t="shared" si="5"/>
        <v>441714</v>
      </c>
    </row>
    <row r="138" spans="2:15" x14ac:dyDescent="0.3">
      <c r="B138">
        <v>3</v>
      </c>
      <c r="C138" t="s">
        <v>45</v>
      </c>
      <c r="D138" t="s">
        <v>121</v>
      </c>
      <c r="E138">
        <v>2021</v>
      </c>
      <c r="F138">
        <v>3</v>
      </c>
      <c r="G138" t="str">
        <f t="shared" si="4"/>
        <v>2021Q3</v>
      </c>
      <c r="H138" t="s">
        <v>167</v>
      </c>
      <c r="I138" t="str">
        <f>INDEX(Table9[[#All],[Region]], MATCH('Tabular Data'!D138, Table9[[#All],[EmpID]], 0))</f>
        <v>NW</v>
      </c>
      <c r="J138" t="str">
        <f>INDEX(Table9[[#All],[PayGrade]], MATCH('Tabular Data'!D138, Table9[[#All],[EmpID]], 0))</f>
        <v>C12</v>
      </c>
      <c r="K138" t="str">
        <f>INDEX(Table9[[#All],[Sales Team Lead]], MATCH('Tabular Data'!D138, Table9[[#All],[EmpID]], 0))</f>
        <v>Evans, Gina</v>
      </c>
      <c r="L138" t="str">
        <f>INDEX(Table11[[#All],[Manufacturer]], MATCH('Tabular Data'!C138, Table11[[#All],[PROD_CODE]], 0))</f>
        <v>Cat</v>
      </c>
      <c r="M138" s="10">
        <v>16989</v>
      </c>
      <c r="N138">
        <v>32</v>
      </c>
      <c r="O138" s="10">
        <f t="shared" si="5"/>
        <v>543648</v>
      </c>
    </row>
    <row r="139" spans="2:15" x14ac:dyDescent="0.3">
      <c r="B139">
        <v>3</v>
      </c>
      <c r="C139" t="s">
        <v>45</v>
      </c>
      <c r="D139" t="s">
        <v>121</v>
      </c>
      <c r="E139">
        <v>2021</v>
      </c>
      <c r="F139">
        <v>3</v>
      </c>
      <c r="G139" t="str">
        <f t="shared" si="4"/>
        <v>2021Q3</v>
      </c>
      <c r="H139" t="s">
        <v>168</v>
      </c>
      <c r="I139" t="str">
        <f>INDEX(Table9[[#All],[Region]], MATCH('Tabular Data'!D139, Table9[[#All],[EmpID]], 0))</f>
        <v>NW</v>
      </c>
      <c r="J139" t="str">
        <f>INDEX(Table9[[#All],[PayGrade]], MATCH('Tabular Data'!D139, Table9[[#All],[EmpID]], 0))</f>
        <v>C12</v>
      </c>
      <c r="K139" t="str">
        <f>INDEX(Table9[[#All],[Sales Team Lead]], MATCH('Tabular Data'!D139, Table9[[#All],[EmpID]], 0))</f>
        <v>Evans, Gina</v>
      </c>
      <c r="L139" t="str">
        <f>INDEX(Table11[[#All],[Manufacturer]], MATCH('Tabular Data'!C139, Table11[[#All],[PROD_CODE]], 0))</f>
        <v>Cat</v>
      </c>
      <c r="M139" s="10">
        <v>16989</v>
      </c>
      <c r="N139">
        <v>45</v>
      </c>
      <c r="O139" s="10">
        <f t="shared" si="5"/>
        <v>764505</v>
      </c>
    </row>
    <row r="140" spans="2:15" x14ac:dyDescent="0.3">
      <c r="B140">
        <v>3</v>
      </c>
      <c r="C140" t="s">
        <v>45</v>
      </c>
      <c r="D140" t="s">
        <v>121</v>
      </c>
      <c r="E140">
        <v>2021</v>
      </c>
      <c r="F140">
        <v>3</v>
      </c>
      <c r="G140" t="str">
        <f t="shared" si="4"/>
        <v>2021Q3</v>
      </c>
      <c r="H140" t="s">
        <v>169</v>
      </c>
      <c r="I140" t="str">
        <f>INDEX(Table9[[#All],[Region]], MATCH('Tabular Data'!D140, Table9[[#All],[EmpID]], 0))</f>
        <v>NW</v>
      </c>
      <c r="J140" t="str">
        <f>INDEX(Table9[[#All],[PayGrade]], MATCH('Tabular Data'!D140, Table9[[#All],[EmpID]], 0))</f>
        <v>C12</v>
      </c>
      <c r="K140" t="str">
        <f>INDEX(Table9[[#All],[Sales Team Lead]], MATCH('Tabular Data'!D140, Table9[[#All],[EmpID]], 0))</f>
        <v>Evans, Gina</v>
      </c>
      <c r="L140" t="str">
        <f>INDEX(Table11[[#All],[Manufacturer]], MATCH('Tabular Data'!C140, Table11[[#All],[PROD_CODE]], 0))</f>
        <v>Cat</v>
      </c>
      <c r="M140" s="10">
        <v>16989</v>
      </c>
      <c r="N140">
        <v>48</v>
      </c>
      <c r="O140" s="10">
        <f t="shared" si="5"/>
        <v>815472</v>
      </c>
    </row>
    <row r="141" spans="2:15" x14ac:dyDescent="0.3">
      <c r="B141">
        <v>3</v>
      </c>
      <c r="C141" t="s">
        <v>45</v>
      </c>
      <c r="D141" t="s">
        <v>121</v>
      </c>
      <c r="E141">
        <v>2021</v>
      </c>
      <c r="F141">
        <v>3</v>
      </c>
      <c r="G141" t="str">
        <f t="shared" si="4"/>
        <v>2021Q3</v>
      </c>
      <c r="H141" t="s">
        <v>170</v>
      </c>
      <c r="I141" t="str">
        <f>INDEX(Table9[[#All],[Region]], MATCH('Tabular Data'!D141, Table9[[#All],[EmpID]], 0))</f>
        <v>NW</v>
      </c>
      <c r="J141" t="str">
        <f>INDEX(Table9[[#All],[PayGrade]], MATCH('Tabular Data'!D141, Table9[[#All],[EmpID]], 0))</f>
        <v>C12</v>
      </c>
      <c r="K141" t="str">
        <f>INDEX(Table9[[#All],[Sales Team Lead]], MATCH('Tabular Data'!D141, Table9[[#All],[EmpID]], 0))</f>
        <v>Evans, Gina</v>
      </c>
      <c r="L141" t="str">
        <f>INDEX(Table11[[#All],[Manufacturer]], MATCH('Tabular Data'!C141, Table11[[#All],[PROD_CODE]], 0))</f>
        <v>Cat</v>
      </c>
      <c r="M141" s="10">
        <v>16989</v>
      </c>
      <c r="N141">
        <v>38</v>
      </c>
      <c r="O141" s="10">
        <f t="shared" si="5"/>
        <v>645582</v>
      </c>
    </row>
    <row r="142" spans="2:15" x14ac:dyDescent="0.3">
      <c r="B142">
        <v>3</v>
      </c>
      <c r="C142" t="s">
        <v>45</v>
      </c>
      <c r="D142" t="s">
        <v>121</v>
      </c>
      <c r="E142">
        <v>2021</v>
      </c>
      <c r="F142">
        <v>3</v>
      </c>
      <c r="G142" t="str">
        <f t="shared" si="4"/>
        <v>2021Q3</v>
      </c>
      <c r="H142" t="s">
        <v>171</v>
      </c>
      <c r="I142" t="str">
        <f>INDEX(Table9[[#All],[Region]], MATCH('Tabular Data'!D142, Table9[[#All],[EmpID]], 0))</f>
        <v>NW</v>
      </c>
      <c r="J142" t="str">
        <f>INDEX(Table9[[#All],[PayGrade]], MATCH('Tabular Data'!D142, Table9[[#All],[EmpID]], 0))</f>
        <v>C12</v>
      </c>
      <c r="K142" t="str">
        <f>INDEX(Table9[[#All],[Sales Team Lead]], MATCH('Tabular Data'!D142, Table9[[#All],[EmpID]], 0))</f>
        <v>Evans, Gina</v>
      </c>
      <c r="L142" t="str">
        <f>INDEX(Table11[[#All],[Manufacturer]], MATCH('Tabular Data'!C142, Table11[[#All],[PROD_CODE]], 0))</f>
        <v>Cat</v>
      </c>
      <c r="M142" s="10">
        <v>16989</v>
      </c>
      <c r="N142">
        <v>37</v>
      </c>
      <c r="O142" s="10">
        <f t="shared" si="5"/>
        <v>628593</v>
      </c>
    </row>
    <row r="143" spans="2:15" x14ac:dyDescent="0.3">
      <c r="B143">
        <v>3</v>
      </c>
      <c r="C143" t="s">
        <v>45</v>
      </c>
      <c r="D143" t="s">
        <v>121</v>
      </c>
      <c r="E143">
        <v>2021</v>
      </c>
      <c r="F143">
        <v>3</v>
      </c>
      <c r="G143" t="str">
        <f t="shared" si="4"/>
        <v>2021Q3</v>
      </c>
      <c r="H143" t="s">
        <v>172</v>
      </c>
      <c r="I143" t="str">
        <f>INDEX(Table9[[#All],[Region]], MATCH('Tabular Data'!D143, Table9[[#All],[EmpID]], 0))</f>
        <v>NW</v>
      </c>
      <c r="J143" t="str">
        <f>INDEX(Table9[[#All],[PayGrade]], MATCH('Tabular Data'!D143, Table9[[#All],[EmpID]], 0))</f>
        <v>C12</v>
      </c>
      <c r="K143" t="str">
        <f>INDEX(Table9[[#All],[Sales Team Lead]], MATCH('Tabular Data'!D143, Table9[[#All],[EmpID]], 0))</f>
        <v>Evans, Gina</v>
      </c>
      <c r="L143" t="str">
        <f>INDEX(Table11[[#All],[Manufacturer]], MATCH('Tabular Data'!C143, Table11[[#All],[PROD_CODE]], 0))</f>
        <v>Cat</v>
      </c>
      <c r="M143" s="10">
        <v>16989</v>
      </c>
      <c r="N143">
        <v>66</v>
      </c>
      <c r="O143" s="10">
        <f t="shared" si="5"/>
        <v>1121274</v>
      </c>
    </row>
    <row r="144" spans="2:15" x14ac:dyDescent="0.3">
      <c r="B144">
        <v>3</v>
      </c>
      <c r="C144" t="s">
        <v>45</v>
      </c>
      <c r="D144" t="s">
        <v>121</v>
      </c>
      <c r="E144">
        <v>2021</v>
      </c>
      <c r="F144">
        <v>3</v>
      </c>
      <c r="G144" t="str">
        <f t="shared" si="4"/>
        <v>2021Q3</v>
      </c>
      <c r="H144" t="s">
        <v>173</v>
      </c>
      <c r="I144" t="str">
        <f>INDEX(Table9[[#All],[Region]], MATCH('Tabular Data'!D144, Table9[[#All],[EmpID]], 0))</f>
        <v>NW</v>
      </c>
      <c r="J144" t="str">
        <f>INDEX(Table9[[#All],[PayGrade]], MATCH('Tabular Data'!D144, Table9[[#All],[EmpID]], 0))</f>
        <v>C12</v>
      </c>
      <c r="K144" t="str">
        <f>INDEX(Table9[[#All],[Sales Team Lead]], MATCH('Tabular Data'!D144, Table9[[#All],[EmpID]], 0))</f>
        <v>Evans, Gina</v>
      </c>
      <c r="L144" t="str">
        <f>INDEX(Table11[[#All],[Manufacturer]], MATCH('Tabular Data'!C144, Table11[[#All],[PROD_CODE]], 0))</f>
        <v>Cat</v>
      </c>
      <c r="M144" s="10">
        <v>16989</v>
      </c>
      <c r="N144">
        <v>64</v>
      </c>
      <c r="O144" s="10">
        <f t="shared" si="5"/>
        <v>1087296</v>
      </c>
    </row>
    <row r="145" spans="2:15" x14ac:dyDescent="0.3">
      <c r="B145">
        <v>3</v>
      </c>
      <c r="C145" t="s">
        <v>45</v>
      </c>
      <c r="D145" t="s">
        <v>121</v>
      </c>
      <c r="E145">
        <v>2021</v>
      </c>
      <c r="F145">
        <v>3</v>
      </c>
      <c r="G145" t="str">
        <f t="shared" si="4"/>
        <v>2021Q3</v>
      </c>
      <c r="H145" t="s">
        <v>174</v>
      </c>
      <c r="I145" t="str">
        <f>INDEX(Table9[[#All],[Region]], MATCH('Tabular Data'!D145, Table9[[#All],[EmpID]], 0))</f>
        <v>NW</v>
      </c>
      <c r="J145" t="str">
        <f>INDEX(Table9[[#All],[PayGrade]], MATCH('Tabular Data'!D145, Table9[[#All],[EmpID]], 0))</f>
        <v>C12</v>
      </c>
      <c r="K145" t="str">
        <f>INDEX(Table9[[#All],[Sales Team Lead]], MATCH('Tabular Data'!D145, Table9[[#All],[EmpID]], 0))</f>
        <v>Evans, Gina</v>
      </c>
      <c r="L145" t="str">
        <f>INDEX(Table11[[#All],[Manufacturer]], MATCH('Tabular Data'!C145, Table11[[#All],[PROD_CODE]], 0))</f>
        <v>Cat</v>
      </c>
      <c r="M145" s="10">
        <v>16989</v>
      </c>
      <c r="N145">
        <v>67</v>
      </c>
      <c r="O145" s="10">
        <f t="shared" si="5"/>
        <v>1138263</v>
      </c>
    </row>
    <row r="146" spans="2:15" x14ac:dyDescent="0.3">
      <c r="B146">
        <v>3</v>
      </c>
      <c r="C146" t="s">
        <v>45</v>
      </c>
      <c r="D146" t="s">
        <v>121</v>
      </c>
      <c r="E146">
        <v>2021</v>
      </c>
      <c r="F146">
        <v>4</v>
      </c>
      <c r="G146" t="str">
        <f t="shared" si="4"/>
        <v>2021Q4</v>
      </c>
      <c r="H146" t="s">
        <v>175</v>
      </c>
      <c r="I146" t="str">
        <f>INDEX(Table9[[#All],[Region]], MATCH('Tabular Data'!D146, Table9[[#All],[EmpID]], 0))</f>
        <v>NW</v>
      </c>
      <c r="J146" t="str">
        <f>INDEX(Table9[[#All],[PayGrade]], MATCH('Tabular Data'!D146, Table9[[#All],[EmpID]], 0))</f>
        <v>C12</v>
      </c>
      <c r="K146" t="str">
        <f>INDEX(Table9[[#All],[Sales Team Lead]], MATCH('Tabular Data'!D146, Table9[[#All],[EmpID]], 0))</f>
        <v>Evans, Gina</v>
      </c>
      <c r="L146" t="str">
        <f>INDEX(Table11[[#All],[Manufacturer]], MATCH('Tabular Data'!C146, Table11[[#All],[PROD_CODE]], 0))</f>
        <v>Cat</v>
      </c>
      <c r="M146" s="10">
        <v>16989</v>
      </c>
      <c r="N146">
        <v>40</v>
      </c>
      <c r="O146" s="10">
        <f t="shared" si="5"/>
        <v>679560</v>
      </c>
    </row>
    <row r="147" spans="2:15" x14ac:dyDescent="0.3">
      <c r="B147">
        <v>3</v>
      </c>
      <c r="C147" t="s">
        <v>45</v>
      </c>
      <c r="D147" t="s">
        <v>121</v>
      </c>
      <c r="E147">
        <v>2021</v>
      </c>
      <c r="F147">
        <v>4</v>
      </c>
      <c r="G147" t="str">
        <f t="shared" si="4"/>
        <v>2021Q4</v>
      </c>
      <c r="H147" t="s">
        <v>176</v>
      </c>
      <c r="I147" t="str">
        <f>INDEX(Table9[[#All],[Region]], MATCH('Tabular Data'!D147, Table9[[#All],[EmpID]], 0))</f>
        <v>NW</v>
      </c>
      <c r="J147" t="str">
        <f>INDEX(Table9[[#All],[PayGrade]], MATCH('Tabular Data'!D147, Table9[[#All],[EmpID]], 0))</f>
        <v>C12</v>
      </c>
      <c r="K147" t="str">
        <f>INDEX(Table9[[#All],[Sales Team Lead]], MATCH('Tabular Data'!D147, Table9[[#All],[EmpID]], 0))</f>
        <v>Evans, Gina</v>
      </c>
      <c r="L147" t="str">
        <f>INDEX(Table11[[#All],[Manufacturer]], MATCH('Tabular Data'!C147, Table11[[#All],[PROD_CODE]], 0))</f>
        <v>Cat</v>
      </c>
      <c r="M147" s="10">
        <v>16989</v>
      </c>
      <c r="N147">
        <v>28</v>
      </c>
      <c r="O147" s="10">
        <f t="shared" si="5"/>
        <v>475692</v>
      </c>
    </row>
    <row r="148" spans="2:15" x14ac:dyDescent="0.3">
      <c r="B148">
        <v>3</v>
      </c>
      <c r="C148" t="s">
        <v>45</v>
      </c>
      <c r="D148" t="s">
        <v>121</v>
      </c>
      <c r="E148">
        <v>2021</v>
      </c>
      <c r="F148">
        <v>4</v>
      </c>
      <c r="G148" t="str">
        <f t="shared" si="4"/>
        <v>2021Q4</v>
      </c>
      <c r="H148" t="s">
        <v>177</v>
      </c>
      <c r="I148" t="str">
        <f>INDEX(Table9[[#All],[Region]], MATCH('Tabular Data'!D148, Table9[[#All],[EmpID]], 0))</f>
        <v>NW</v>
      </c>
      <c r="J148" t="str">
        <f>INDEX(Table9[[#All],[PayGrade]], MATCH('Tabular Data'!D148, Table9[[#All],[EmpID]], 0))</f>
        <v>C12</v>
      </c>
      <c r="K148" t="str">
        <f>INDEX(Table9[[#All],[Sales Team Lead]], MATCH('Tabular Data'!D148, Table9[[#All],[EmpID]], 0))</f>
        <v>Evans, Gina</v>
      </c>
      <c r="L148" t="str">
        <f>INDEX(Table11[[#All],[Manufacturer]], MATCH('Tabular Data'!C148, Table11[[#All],[PROD_CODE]], 0))</f>
        <v>Cat</v>
      </c>
      <c r="M148" s="10">
        <v>16989</v>
      </c>
      <c r="N148">
        <v>28</v>
      </c>
      <c r="O148" s="10">
        <f t="shared" si="5"/>
        <v>475692</v>
      </c>
    </row>
    <row r="149" spans="2:15" x14ac:dyDescent="0.3">
      <c r="B149">
        <v>3</v>
      </c>
      <c r="C149" t="s">
        <v>45</v>
      </c>
      <c r="D149" t="s">
        <v>121</v>
      </c>
      <c r="E149">
        <v>2021</v>
      </c>
      <c r="F149">
        <v>4</v>
      </c>
      <c r="G149" t="str">
        <f t="shared" si="4"/>
        <v>2021Q4</v>
      </c>
      <c r="H149" t="s">
        <v>178</v>
      </c>
      <c r="I149" t="str">
        <f>INDEX(Table9[[#All],[Region]], MATCH('Tabular Data'!D149, Table9[[#All],[EmpID]], 0))</f>
        <v>NW</v>
      </c>
      <c r="J149" t="str">
        <f>INDEX(Table9[[#All],[PayGrade]], MATCH('Tabular Data'!D149, Table9[[#All],[EmpID]], 0))</f>
        <v>C12</v>
      </c>
      <c r="K149" t="str">
        <f>INDEX(Table9[[#All],[Sales Team Lead]], MATCH('Tabular Data'!D149, Table9[[#All],[EmpID]], 0))</f>
        <v>Evans, Gina</v>
      </c>
      <c r="L149" t="str">
        <f>INDEX(Table11[[#All],[Manufacturer]], MATCH('Tabular Data'!C149, Table11[[#All],[PROD_CODE]], 0))</f>
        <v>Cat</v>
      </c>
      <c r="M149" s="10">
        <v>16989</v>
      </c>
      <c r="N149">
        <v>27</v>
      </c>
      <c r="O149" s="10">
        <f t="shared" si="5"/>
        <v>458703</v>
      </c>
    </row>
    <row r="150" spans="2:15" x14ac:dyDescent="0.3">
      <c r="B150">
        <v>3</v>
      </c>
      <c r="C150" t="s">
        <v>45</v>
      </c>
      <c r="D150" t="s">
        <v>121</v>
      </c>
      <c r="E150">
        <v>2021</v>
      </c>
      <c r="F150">
        <v>4</v>
      </c>
      <c r="G150" t="str">
        <f t="shared" si="4"/>
        <v>2021Q4</v>
      </c>
      <c r="H150" t="s">
        <v>179</v>
      </c>
      <c r="I150" t="str">
        <f>INDEX(Table9[[#All],[Region]], MATCH('Tabular Data'!D150, Table9[[#All],[EmpID]], 0))</f>
        <v>NW</v>
      </c>
      <c r="J150" t="str">
        <f>INDEX(Table9[[#All],[PayGrade]], MATCH('Tabular Data'!D150, Table9[[#All],[EmpID]], 0))</f>
        <v>C12</v>
      </c>
      <c r="K150" t="str">
        <f>INDEX(Table9[[#All],[Sales Team Lead]], MATCH('Tabular Data'!D150, Table9[[#All],[EmpID]], 0))</f>
        <v>Evans, Gina</v>
      </c>
      <c r="L150" t="str">
        <f>INDEX(Table11[[#All],[Manufacturer]], MATCH('Tabular Data'!C150, Table11[[#All],[PROD_CODE]], 0))</f>
        <v>Cat</v>
      </c>
      <c r="M150" s="10">
        <v>16989</v>
      </c>
      <c r="N150">
        <v>20</v>
      </c>
      <c r="O150" s="10">
        <f t="shared" si="5"/>
        <v>339780</v>
      </c>
    </row>
    <row r="151" spans="2:15" x14ac:dyDescent="0.3">
      <c r="B151">
        <v>3</v>
      </c>
      <c r="C151" t="s">
        <v>45</v>
      </c>
      <c r="D151" t="s">
        <v>121</v>
      </c>
      <c r="E151">
        <v>2021</v>
      </c>
      <c r="F151">
        <v>4</v>
      </c>
      <c r="G151" t="str">
        <f t="shared" si="4"/>
        <v>2021Q4</v>
      </c>
      <c r="H151" t="s">
        <v>180</v>
      </c>
      <c r="I151" t="str">
        <f>INDEX(Table9[[#All],[Region]], MATCH('Tabular Data'!D151, Table9[[#All],[EmpID]], 0))</f>
        <v>NW</v>
      </c>
      <c r="J151" t="str">
        <f>INDEX(Table9[[#All],[PayGrade]], MATCH('Tabular Data'!D151, Table9[[#All],[EmpID]], 0))</f>
        <v>C12</v>
      </c>
      <c r="K151" t="str">
        <f>INDEX(Table9[[#All],[Sales Team Lead]], MATCH('Tabular Data'!D151, Table9[[#All],[EmpID]], 0))</f>
        <v>Evans, Gina</v>
      </c>
      <c r="L151" t="str">
        <f>INDEX(Table11[[#All],[Manufacturer]], MATCH('Tabular Data'!C151, Table11[[#All],[PROD_CODE]], 0))</f>
        <v>Cat</v>
      </c>
      <c r="M151" s="10">
        <v>16989</v>
      </c>
      <c r="N151">
        <v>24</v>
      </c>
      <c r="O151" s="10">
        <f t="shared" si="5"/>
        <v>407736</v>
      </c>
    </row>
    <row r="152" spans="2:15" x14ac:dyDescent="0.3">
      <c r="B152">
        <v>3</v>
      </c>
      <c r="C152" t="s">
        <v>45</v>
      </c>
      <c r="D152" t="s">
        <v>121</v>
      </c>
      <c r="E152">
        <v>2021</v>
      </c>
      <c r="F152">
        <v>4</v>
      </c>
      <c r="G152" t="str">
        <f t="shared" si="4"/>
        <v>2021Q4</v>
      </c>
      <c r="H152" t="s">
        <v>181</v>
      </c>
      <c r="I152" t="str">
        <f>INDEX(Table9[[#All],[Region]], MATCH('Tabular Data'!D152, Table9[[#All],[EmpID]], 0))</f>
        <v>NW</v>
      </c>
      <c r="J152" t="str">
        <f>INDEX(Table9[[#All],[PayGrade]], MATCH('Tabular Data'!D152, Table9[[#All],[EmpID]], 0))</f>
        <v>C12</v>
      </c>
      <c r="K152" t="str">
        <f>INDEX(Table9[[#All],[Sales Team Lead]], MATCH('Tabular Data'!D152, Table9[[#All],[EmpID]], 0))</f>
        <v>Evans, Gina</v>
      </c>
      <c r="L152" t="str">
        <f>INDEX(Table11[[#All],[Manufacturer]], MATCH('Tabular Data'!C152, Table11[[#All],[PROD_CODE]], 0))</f>
        <v>Cat</v>
      </c>
      <c r="M152" s="10">
        <v>16989</v>
      </c>
      <c r="N152">
        <v>23</v>
      </c>
      <c r="O152" s="10">
        <f t="shared" si="5"/>
        <v>390747</v>
      </c>
    </row>
    <row r="153" spans="2:15" x14ac:dyDescent="0.3">
      <c r="B153">
        <v>3</v>
      </c>
      <c r="C153" t="s">
        <v>45</v>
      </c>
      <c r="D153" t="s">
        <v>121</v>
      </c>
      <c r="E153">
        <v>2021</v>
      </c>
      <c r="F153">
        <v>4</v>
      </c>
      <c r="G153" t="str">
        <f t="shared" si="4"/>
        <v>2021Q4</v>
      </c>
      <c r="H153" t="s">
        <v>182</v>
      </c>
      <c r="I153" t="str">
        <f>INDEX(Table9[[#All],[Region]], MATCH('Tabular Data'!D153, Table9[[#All],[EmpID]], 0))</f>
        <v>NW</v>
      </c>
      <c r="J153" t="str">
        <f>INDEX(Table9[[#All],[PayGrade]], MATCH('Tabular Data'!D153, Table9[[#All],[EmpID]], 0))</f>
        <v>C12</v>
      </c>
      <c r="K153" t="str">
        <f>INDEX(Table9[[#All],[Sales Team Lead]], MATCH('Tabular Data'!D153, Table9[[#All],[EmpID]], 0))</f>
        <v>Evans, Gina</v>
      </c>
      <c r="L153" t="str">
        <f>INDEX(Table11[[#All],[Manufacturer]], MATCH('Tabular Data'!C153, Table11[[#All],[PROD_CODE]], 0))</f>
        <v>Cat</v>
      </c>
      <c r="M153" s="10">
        <v>16989</v>
      </c>
      <c r="N153">
        <v>24</v>
      </c>
      <c r="O153" s="10">
        <f t="shared" si="5"/>
        <v>407736</v>
      </c>
    </row>
    <row r="154" spans="2:15" x14ac:dyDescent="0.3">
      <c r="B154">
        <v>3</v>
      </c>
      <c r="C154" t="s">
        <v>45</v>
      </c>
      <c r="D154" t="s">
        <v>121</v>
      </c>
      <c r="E154">
        <v>2021</v>
      </c>
      <c r="F154">
        <v>4</v>
      </c>
      <c r="G154" t="str">
        <f t="shared" si="4"/>
        <v>2021Q4</v>
      </c>
      <c r="H154" t="s">
        <v>183</v>
      </c>
      <c r="I154" t="str">
        <f>INDEX(Table9[[#All],[Region]], MATCH('Tabular Data'!D154, Table9[[#All],[EmpID]], 0))</f>
        <v>NW</v>
      </c>
      <c r="J154" t="str">
        <f>INDEX(Table9[[#All],[PayGrade]], MATCH('Tabular Data'!D154, Table9[[#All],[EmpID]], 0))</f>
        <v>C12</v>
      </c>
      <c r="K154" t="str">
        <f>INDEX(Table9[[#All],[Sales Team Lead]], MATCH('Tabular Data'!D154, Table9[[#All],[EmpID]], 0))</f>
        <v>Evans, Gina</v>
      </c>
      <c r="L154" t="str">
        <f>INDEX(Table11[[#All],[Manufacturer]], MATCH('Tabular Data'!C154, Table11[[#All],[PROD_CODE]], 0))</f>
        <v>Cat</v>
      </c>
      <c r="M154" s="10">
        <v>16989</v>
      </c>
      <c r="N154">
        <v>31</v>
      </c>
      <c r="O154" s="10">
        <f t="shared" si="5"/>
        <v>526659</v>
      </c>
    </row>
    <row r="155" spans="2:15" x14ac:dyDescent="0.3">
      <c r="B155">
        <v>3</v>
      </c>
      <c r="C155" t="s">
        <v>45</v>
      </c>
      <c r="D155" t="s">
        <v>121</v>
      </c>
      <c r="E155">
        <v>2021</v>
      </c>
      <c r="F155">
        <v>4</v>
      </c>
      <c r="G155" t="str">
        <f t="shared" si="4"/>
        <v>2021Q4</v>
      </c>
      <c r="H155" t="s">
        <v>184</v>
      </c>
      <c r="I155" t="str">
        <f>INDEX(Table9[[#All],[Region]], MATCH('Tabular Data'!D155, Table9[[#All],[EmpID]], 0))</f>
        <v>NW</v>
      </c>
      <c r="J155" t="str">
        <f>INDEX(Table9[[#All],[PayGrade]], MATCH('Tabular Data'!D155, Table9[[#All],[EmpID]], 0))</f>
        <v>C12</v>
      </c>
      <c r="K155" t="str">
        <f>INDEX(Table9[[#All],[Sales Team Lead]], MATCH('Tabular Data'!D155, Table9[[#All],[EmpID]], 0))</f>
        <v>Evans, Gina</v>
      </c>
      <c r="L155" t="str">
        <f>INDEX(Table11[[#All],[Manufacturer]], MATCH('Tabular Data'!C155, Table11[[#All],[PROD_CODE]], 0))</f>
        <v>Cat</v>
      </c>
      <c r="M155" s="10">
        <v>16989</v>
      </c>
      <c r="N155">
        <v>18</v>
      </c>
      <c r="O155" s="10">
        <f t="shared" si="5"/>
        <v>305802</v>
      </c>
    </row>
    <row r="156" spans="2:15" x14ac:dyDescent="0.3">
      <c r="B156">
        <v>3</v>
      </c>
      <c r="C156" t="s">
        <v>45</v>
      </c>
      <c r="D156" t="s">
        <v>121</v>
      </c>
      <c r="E156">
        <v>2021</v>
      </c>
      <c r="F156">
        <v>4</v>
      </c>
      <c r="G156" t="str">
        <f t="shared" si="4"/>
        <v>2021Q4</v>
      </c>
      <c r="H156" t="s">
        <v>185</v>
      </c>
      <c r="I156" t="str">
        <f>INDEX(Table9[[#All],[Region]], MATCH('Tabular Data'!D156, Table9[[#All],[EmpID]], 0))</f>
        <v>NW</v>
      </c>
      <c r="J156" t="str">
        <f>INDEX(Table9[[#All],[PayGrade]], MATCH('Tabular Data'!D156, Table9[[#All],[EmpID]], 0))</f>
        <v>C12</v>
      </c>
      <c r="K156" t="str">
        <f>INDEX(Table9[[#All],[Sales Team Lead]], MATCH('Tabular Data'!D156, Table9[[#All],[EmpID]], 0))</f>
        <v>Evans, Gina</v>
      </c>
      <c r="L156" t="str">
        <f>INDEX(Table11[[#All],[Manufacturer]], MATCH('Tabular Data'!C156, Table11[[#All],[PROD_CODE]], 0))</f>
        <v>Cat</v>
      </c>
      <c r="M156" s="10">
        <v>16989</v>
      </c>
      <c r="N156">
        <v>28</v>
      </c>
      <c r="O156" s="10">
        <f t="shared" si="5"/>
        <v>475692</v>
      </c>
    </row>
    <row r="157" spans="2:15" x14ac:dyDescent="0.3">
      <c r="B157">
        <v>3</v>
      </c>
      <c r="C157" t="s">
        <v>45</v>
      </c>
      <c r="D157" t="s">
        <v>121</v>
      </c>
      <c r="E157">
        <v>2021</v>
      </c>
      <c r="F157">
        <v>4</v>
      </c>
      <c r="G157" t="str">
        <f t="shared" si="4"/>
        <v>2021Q4</v>
      </c>
      <c r="H157" t="s">
        <v>186</v>
      </c>
      <c r="I157" t="str">
        <f>INDEX(Table9[[#All],[Region]], MATCH('Tabular Data'!D157, Table9[[#All],[EmpID]], 0))</f>
        <v>NW</v>
      </c>
      <c r="J157" t="str">
        <f>INDEX(Table9[[#All],[PayGrade]], MATCH('Tabular Data'!D157, Table9[[#All],[EmpID]], 0))</f>
        <v>C12</v>
      </c>
      <c r="K157" t="str">
        <f>INDEX(Table9[[#All],[Sales Team Lead]], MATCH('Tabular Data'!D157, Table9[[#All],[EmpID]], 0))</f>
        <v>Evans, Gina</v>
      </c>
      <c r="L157" t="str">
        <f>INDEX(Table11[[#All],[Manufacturer]], MATCH('Tabular Data'!C157, Table11[[#All],[PROD_CODE]], 0))</f>
        <v>Cat</v>
      </c>
      <c r="M157" s="10">
        <v>16989</v>
      </c>
      <c r="N157">
        <v>17</v>
      </c>
      <c r="O157" s="10">
        <f t="shared" si="5"/>
        <v>288813</v>
      </c>
    </row>
    <row r="158" spans="2:15" x14ac:dyDescent="0.3">
      <c r="B158">
        <v>3</v>
      </c>
      <c r="C158" t="s">
        <v>45</v>
      </c>
      <c r="D158" t="s">
        <v>121</v>
      </c>
      <c r="E158">
        <v>2021</v>
      </c>
      <c r="F158">
        <v>4</v>
      </c>
      <c r="G158" t="str">
        <f t="shared" si="4"/>
        <v>2021Q4</v>
      </c>
      <c r="H158" t="s">
        <v>187</v>
      </c>
      <c r="I158" t="str">
        <f>INDEX(Table9[[#All],[Region]], MATCH('Tabular Data'!D158, Table9[[#All],[EmpID]], 0))</f>
        <v>NW</v>
      </c>
      <c r="J158" t="str">
        <f>INDEX(Table9[[#All],[PayGrade]], MATCH('Tabular Data'!D158, Table9[[#All],[EmpID]], 0))</f>
        <v>C12</v>
      </c>
      <c r="K158" t="str">
        <f>INDEX(Table9[[#All],[Sales Team Lead]], MATCH('Tabular Data'!D158, Table9[[#All],[EmpID]], 0))</f>
        <v>Evans, Gina</v>
      </c>
      <c r="L158" t="str">
        <f>INDEX(Table11[[#All],[Manufacturer]], MATCH('Tabular Data'!C158, Table11[[#All],[PROD_CODE]], 0))</f>
        <v>Cat</v>
      </c>
      <c r="M158" s="10">
        <v>16989</v>
      </c>
      <c r="N158">
        <v>6</v>
      </c>
      <c r="O158" s="10">
        <f t="shared" si="5"/>
        <v>101934</v>
      </c>
    </row>
    <row r="159" spans="2:15" x14ac:dyDescent="0.3">
      <c r="B159">
        <v>4</v>
      </c>
      <c r="C159" t="s">
        <v>45</v>
      </c>
      <c r="D159" t="s">
        <v>121</v>
      </c>
      <c r="E159">
        <v>2020</v>
      </c>
      <c r="F159" s="4">
        <v>1</v>
      </c>
      <c r="G159" t="str">
        <f t="shared" si="4"/>
        <v>2020Q1</v>
      </c>
      <c r="H159" t="s">
        <v>136</v>
      </c>
      <c r="I159" t="str">
        <f>INDEX(Table9[[#All],[Region]], MATCH('Tabular Data'!D159, Table9[[#All],[EmpID]], 0))</f>
        <v>NW</v>
      </c>
      <c r="J159" t="str">
        <f>INDEX(Table9[[#All],[PayGrade]], MATCH('Tabular Data'!D159, Table9[[#All],[EmpID]], 0))</f>
        <v>C12</v>
      </c>
      <c r="K159" t="str">
        <f>INDEX(Table9[[#All],[Sales Team Lead]], MATCH('Tabular Data'!D159, Table9[[#All],[EmpID]], 0))</f>
        <v>Evans, Gina</v>
      </c>
      <c r="L159" t="str">
        <f>INDEX(Table11[[#All],[Manufacturer]], MATCH('Tabular Data'!C159, Table11[[#All],[PROD_CODE]], 0))</f>
        <v>Cat</v>
      </c>
      <c r="M159" s="10">
        <v>14786</v>
      </c>
      <c r="N159">
        <v>32</v>
      </c>
      <c r="O159" s="10">
        <f t="shared" si="5"/>
        <v>473152</v>
      </c>
    </row>
    <row r="160" spans="2:15" x14ac:dyDescent="0.3">
      <c r="B160">
        <v>4</v>
      </c>
      <c r="C160" t="s">
        <v>45</v>
      </c>
      <c r="D160" t="s">
        <v>121</v>
      </c>
      <c r="E160">
        <v>2020</v>
      </c>
      <c r="F160" s="4">
        <v>1</v>
      </c>
      <c r="G160" t="str">
        <f t="shared" si="4"/>
        <v>2020Q1</v>
      </c>
      <c r="H160" t="s">
        <v>137</v>
      </c>
      <c r="I160" t="str">
        <f>INDEX(Table9[[#All],[Region]], MATCH('Tabular Data'!D160, Table9[[#All],[EmpID]], 0))</f>
        <v>NW</v>
      </c>
      <c r="J160" t="str">
        <f>INDEX(Table9[[#All],[PayGrade]], MATCH('Tabular Data'!D160, Table9[[#All],[EmpID]], 0))</f>
        <v>C12</v>
      </c>
      <c r="K160" t="str">
        <f>INDEX(Table9[[#All],[Sales Team Lead]], MATCH('Tabular Data'!D160, Table9[[#All],[EmpID]], 0))</f>
        <v>Evans, Gina</v>
      </c>
      <c r="L160" t="str">
        <f>INDEX(Table11[[#All],[Manufacturer]], MATCH('Tabular Data'!C160, Table11[[#All],[PROD_CODE]], 0))</f>
        <v>Cat</v>
      </c>
      <c r="M160" s="10">
        <v>14786</v>
      </c>
      <c r="N160">
        <v>24</v>
      </c>
      <c r="O160" s="10">
        <f t="shared" si="5"/>
        <v>354864</v>
      </c>
    </row>
    <row r="161" spans="2:15" x14ac:dyDescent="0.3">
      <c r="B161">
        <v>4</v>
      </c>
      <c r="C161" t="s">
        <v>45</v>
      </c>
      <c r="D161" t="s">
        <v>121</v>
      </c>
      <c r="E161">
        <v>2020</v>
      </c>
      <c r="F161" s="4">
        <v>1</v>
      </c>
      <c r="G161" t="str">
        <f t="shared" si="4"/>
        <v>2020Q1</v>
      </c>
      <c r="H161" t="s">
        <v>138</v>
      </c>
      <c r="I161" t="str">
        <f>INDEX(Table9[[#All],[Region]], MATCH('Tabular Data'!D161, Table9[[#All],[EmpID]], 0))</f>
        <v>NW</v>
      </c>
      <c r="J161" t="str">
        <f>INDEX(Table9[[#All],[PayGrade]], MATCH('Tabular Data'!D161, Table9[[#All],[EmpID]], 0))</f>
        <v>C12</v>
      </c>
      <c r="K161" t="str">
        <f>INDEX(Table9[[#All],[Sales Team Lead]], MATCH('Tabular Data'!D161, Table9[[#All],[EmpID]], 0))</f>
        <v>Evans, Gina</v>
      </c>
      <c r="L161" t="str">
        <f>INDEX(Table11[[#All],[Manufacturer]], MATCH('Tabular Data'!C161, Table11[[#All],[PROD_CODE]], 0))</f>
        <v>Cat</v>
      </c>
      <c r="M161" s="10">
        <v>14786</v>
      </c>
      <c r="N161">
        <v>27</v>
      </c>
      <c r="O161" s="10">
        <f t="shared" si="5"/>
        <v>399222</v>
      </c>
    </row>
    <row r="162" spans="2:15" x14ac:dyDescent="0.3">
      <c r="B162">
        <v>4</v>
      </c>
      <c r="C162" t="s">
        <v>45</v>
      </c>
      <c r="D162" t="s">
        <v>121</v>
      </c>
      <c r="E162">
        <v>2020</v>
      </c>
      <c r="F162" s="4">
        <v>1</v>
      </c>
      <c r="G162" t="str">
        <f t="shared" si="4"/>
        <v>2020Q1</v>
      </c>
      <c r="H162" t="s">
        <v>139</v>
      </c>
      <c r="I162" t="str">
        <f>INDEX(Table9[[#All],[Region]], MATCH('Tabular Data'!D162, Table9[[#All],[EmpID]], 0))</f>
        <v>NW</v>
      </c>
      <c r="J162" t="str">
        <f>INDEX(Table9[[#All],[PayGrade]], MATCH('Tabular Data'!D162, Table9[[#All],[EmpID]], 0))</f>
        <v>C12</v>
      </c>
      <c r="K162" t="str">
        <f>INDEX(Table9[[#All],[Sales Team Lead]], MATCH('Tabular Data'!D162, Table9[[#All],[EmpID]], 0))</f>
        <v>Evans, Gina</v>
      </c>
      <c r="L162" t="str">
        <f>INDEX(Table11[[#All],[Manufacturer]], MATCH('Tabular Data'!C162, Table11[[#All],[PROD_CODE]], 0))</f>
        <v>Cat</v>
      </c>
      <c r="M162" s="10">
        <v>14786</v>
      </c>
      <c r="N162">
        <v>58</v>
      </c>
      <c r="O162" s="10">
        <f t="shared" si="5"/>
        <v>857588</v>
      </c>
    </row>
    <row r="163" spans="2:15" x14ac:dyDescent="0.3">
      <c r="B163">
        <v>4</v>
      </c>
      <c r="C163" t="s">
        <v>45</v>
      </c>
      <c r="D163" t="s">
        <v>121</v>
      </c>
      <c r="E163">
        <v>2020</v>
      </c>
      <c r="F163" s="4">
        <v>1</v>
      </c>
      <c r="G163" t="str">
        <f t="shared" si="4"/>
        <v>2020Q1</v>
      </c>
      <c r="H163" t="s">
        <v>140</v>
      </c>
      <c r="I163" t="str">
        <f>INDEX(Table9[[#All],[Region]], MATCH('Tabular Data'!D163, Table9[[#All],[EmpID]], 0))</f>
        <v>NW</v>
      </c>
      <c r="J163" t="str">
        <f>INDEX(Table9[[#All],[PayGrade]], MATCH('Tabular Data'!D163, Table9[[#All],[EmpID]], 0))</f>
        <v>C12</v>
      </c>
      <c r="K163" t="str">
        <f>INDEX(Table9[[#All],[Sales Team Lead]], MATCH('Tabular Data'!D163, Table9[[#All],[EmpID]], 0))</f>
        <v>Evans, Gina</v>
      </c>
      <c r="L163" t="str">
        <f>INDEX(Table11[[#All],[Manufacturer]], MATCH('Tabular Data'!C163, Table11[[#All],[PROD_CODE]], 0))</f>
        <v>Cat</v>
      </c>
      <c r="M163" s="10">
        <v>14786</v>
      </c>
      <c r="N163">
        <v>46</v>
      </c>
      <c r="O163" s="10">
        <f t="shared" si="5"/>
        <v>680156</v>
      </c>
    </row>
    <row r="164" spans="2:15" x14ac:dyDescent="0.3">
      <c r="B164">
        <v>4</v>
      </c>
      <c r="C164" t="s">
        <v>45</v>
      </c>
      <c r="D164" t="s">
        <v>121</v>
      </c>
      <c r="E164">
        <v>2020</v>
      </c>
      <c r="F164" s="4">
        <v>1</v>
      </c>
      <c r="G164" t="str">
        <f t="shared" si="4"/>
        <v>2020Q1</v>
      </c>
      <c r="H164" t="s">
        <v>141</v>
      </c>
      <c r="I164" t="str">
        <f>INDEX(Table9[[#All],[Region]], MATCH('Tabular Data'!D164, Table9[[#All],[EmpID]], 0))</f>
        <v>NW</v>
      </c>
      <c r="J164" t="str">
        <f>INDEX(Table9[[#All],[PayGrade]], MATCH('Tabular Data'!D164, Table9[[#All],[EmpID]], 0))</f>
        <v>C12</v>
      </c>
      <c r="K164" t="str">
        <f>INDEX(Table9[[#All],[Sales Team Lead]], MATCH('Tabular Data'!D164, Table9[[#All],[EmpID]], 0))</f>
        <v>Evans, Gina</v>
      </c>
      <c r="L164" t="str">
        <f>INDEX(Table11[[#All],[Manufacturer]], MATCH('Tabular Data'!C164, Table11[[#All],[PROD_CODE]], 0))</f>
        <v>Cat</v>
      </c>
      <c r="M164" s="10">
        <v>14786</v>
      </c>
      <c r="N164">
        <v>56</v>
      </c>
      <c r="O164" s="10">
        <f t="shared" si="5"/>
        <v>828016</v>
      </c>
    </row>
    <row r="165" spans="2:15" x14ac:dyDescent="0.3">
      <c r="B165">
        <v>4</v>
      </c>
      <c r="C165" t="s">
        <v>45</v>
      </c>
      <c r="D165" t="s">
        <v>121</v>
      </c>
      <c r="E165">
        <v>2020</v>
      </c>
      <c r="F165" s="4">
        <v>1</v>
      </c>
      <c r="G165" t="str">
        <f t="shared" si="4"/>
        <v>2020Q1</v>
      </c>
      <c r="H165" t="s">
        <v>142</v>
      </c>
      <c r="I165" t="str">
        <f>INDEX(Table9[[#All],[Region]], MATCH('Tabular Data'!D165, Table9[[#All],[EmpID]], 0))</f>
        <v>NW</v>
      </c>
      <c r="J165" t="str">
        <f>INDEX(Table9[[#All],[PayGrade]], MATCH('Tabular Data'!D165, Table9[[#All],[EmpID]], 0))</f>
        <v>C12</v>
      </c>
      <c r="K165" t="str">
        <f>INDEX(Table9[[#All],[Sales Team Lead]], MATCH('Tabular Data'!D165, Table9[[#All],[EmpID]], 0))</f>
        <v>Evans, Gina</v>
      </c>
      <c r="L165" t="str">
        <f>INDEX(Table11[[#All],[Manufacturer]], MATCH('Tabular Data'!C165, Table11[[#All],[PROD_CODE]], 0))</f>
        <v>Cat</v>
      </c>
      <c r="M165" s="10">
        <v>14786</v>
      </c>
      <c r="N165">
        <v>82</v>
      </c>
      <c r="O165" s="10">
        <f t="shared" si="5"/>
        <v>1212452</v>
      </c>
    </row>
    <row r="166" spans="2:15" x14ac:dyDescent="0.3">
      <c r="B166">
        <v>4</v>
      </c>
      <c r="C166" t="s">
        <v>45</v>
      </c>
      <c r="D166" t="s">
        <v>121</v>
      </c>
      <c r="E166">
        <v>2020</v>
      </c>
      <c r="F166" s="4">
        <v>1</v>
      </c>
      <c r="G166" t="str">
        <f t="shared" si="4"/>
        <v>2020Q1</v>
      </c>
      <c r="H166" t="s">
        <v>143</v>
      </c>
      <c r="I166" t="str">
        <f>INDEX(Table9[[#All],[Region]], MATCH('Tabular Data'!D166, Table9[[#All],[EmpID]], 0))</f>
        <v>NW</v>
      </c>
      <c r="J166" t="str">
        <f>INDEX(Table9[[#All],[PayGrade]], MATCH('Tabular Data'!D166, Table9[[#All],[EmpID]], 0))</f>
        <v>C12</v>
      </c>
      <c r="K166" t="str">
        <f>INDEX(Table9[[#All],[Sales Team Lead]], MATCH('Tabular Data'!D166, Table9[[#All],[EmpID]], 0))</f>
        <v>Evans, Gina</v>
      </c>
      <c r="L166" t="str">
        <f>INDEX(Table11[[#All],[Manufacturer]], MATCH('Tabular Data'!C166, Table11[[#All],[PROD_CODE]], 0))</f>
        <v>Cat</v>
      </c>
      <c r="M166" s="10">
        <v>14786</v>
      </c>
      <c r="N166">
        <v>73</v>
      </c>
      <c r="O166" s="10">
        <f t="shared" si="5"/>
        <v>1079378</v>
      </c>
    </row>
    <row r="167" spans="2:15" x14ac:dyDescent="0.3">
      <c r="B167">
        <v>4</v>
      </c>
      <c r="C167" t="s">
        <v>45</v>
      </c>
      <c r="D167" t="s">
        <v>121</v>
      </c>
      <c r="E167">
        <v>2020</v>
      </c>
      <c r="F167" s="4">
        <v>1</v>
      </c>
      <c r="G167" t="str">
        <f t="shared" si="4"/>
        <v>2020Q1</v>
      </c>
      <c r="H167" t="s">
        <v>144</v>
      </c>
      <c r="I167" t="str">
        <f>INDEX(Table9[[#All],[Region]], MATCH('Tabular Data'!D167, Table9[[#All],[EmpID]], 0))</f>
        <v>NW</v>
      </c>
      <c r="J167" t="str">
        <f>INDEX(Table9[[#All],[PayGrade]], MATCH('Tabular Data'!D167, Table9[[#All],[EmpID]], 0))</f>
        <v>C12</v>
      </c>
      <c r="K167" t="str">
        <f>INDEX(Table9[[#All],[Sales Team Lead]], MATCH('Tabular Data'!D167, Table9[[#All],[EmpID]], 0))</f>
        <v>Evans, Gina</v>
      </c>
      <c r="L167" t="str">
        <f>INDEX(Table11[[#All],[Manufacturer]], MATCH('Tabular Data'!C167, Table11[[#All],[PROD_CODE]], 0))</f>
        <v>Cat</v>
      </c>
      <c r="M167" s="10">
        <v>14786</v>
      </c>
      <c r="N167">
        <v>75</v>
      </c>
      <c r="O167" s="10">
        <f t="shared" si="5"/>
        <v>1108950</v>
      </c>
    </row>
    <row r="168" spans="2:15" x14ac:dyDescent="0.3">
      <c r="B168">
        <v>4</v>
      </c>
      <c r="C168" t="s">
        <v>45</v>
      </c>
      <c r="D168" t="s">
        <v>121</v>
      </c>
      <c r="E168">
        <v>2020</v>
      </c>
      <c r="F168" s="4">
        <v>1</v>
      </c>
      <c r="G168" t="str">
        <f t="shared" si="4"/>
        <v>2020Q1</v>
      </c>
      <c r="H168" t="s">
        <v>145</v>
      </c>
      <c r="I168" t="str">
        <f>INDEX(Table9[[#All],[Region]], MATCH('Tabular Data'!D168, Table9[[#All],[EmpID]], 0))</f>
        <v>NW</v>
      </c>
      <c r="J168" t="str">
        <f>INDEX(Table9[[#All],[PayGrade]], MATCH('Tabular Data'!D168, Table9[[#All],[EmpID]], 0))</f>
        <v>C12</v>
      </c>
      <c r="K168" t="str">
        <f>INDEX(Table9[[#All],[Sales Team Lead]], MATCH('Tabular Data'!D168, Table9[[#All],[EmpID]], 0))</f>
        <v>Evans, Gina</v>
      </c>
      <c r="L168" t="str">
        <f>INDEX(Table11[[#All],[Manufacturer]], MATCH('Tabular Data'!C168, Table11[[#All],[PROD_CODE]], 0))</f>
        <v>Cat</v>
      </c>
      <c r="M168" s="10">
        <v>14786</v>
      </c>
      <c r="N168">
        <v>64</v>
      </c>
      <c r="O168" s="10">
        <f t="shared" si="5"/>
        <v>946304</v>
      </c>
    </row>
    <row r="169" spans="2:15" x14ac:dyDescent="0.3">
      <c r="B169">
        <v>4</v>
      </c>
      <c r="C169" t="s">
        <v>45</v>
      </c>
      <c r="D169" t="s">
        <v>121</v>
      </c>
      <c r="E169">
        <v>2020</v>
      </c>
      <c r="F169" s="4">
        <v>1</v>
      </c>
      <c r="G169" t="str">
        <f t="shared" si="4"/>
        <v>2020Q1</v>
      </c>
      <c r="H169" t="s">
        <v>146</v>
      </c>
      <c r="I169" t="str">
        <f>INDEX(Table9[[#All],[Region]], MATCH('Tabular Data'!D169, Table9[[#All],[EmpID]], 0))</f>
        <v>NW</v>
      </c>
      <c r="J169" t="str">
        <f>INDEX(Table9[[#All],[PayGrade]], MATCH('Tabular Data'!D169, Table9[[#All],[EmpID]], 0))</f>
        <v>C12</v>
      </c>
      <c r="K169" t="str">
        <f>INDEX(Table9[[#All],[Sales Team Lead]], MATCH('Tabular Data'!D169, Table9[[#All],[EmpID]], 0))</f>
        <v>Evans, Gina</v>
      </c>
      <c r="L169" t="str">
        <f>INDEX(Table11[[#All],[Manufacturer]], MATCH('Tabular Data'!C169, Table11[[#All],[PROD_CODE]], 0))</f>
        <v>Cat</v>
      </c>
      <c r="M169" s="10">
        <v>14786</v>
      </c>
      <c r="N169">
        <v>70</v>
      </c>
      <c r="O169" s="10">
        <f t="shared" si="5"/>
        <v>1035020</v>
      </c>
    </row>
    <row r="170" spans="2:15" x14ac:dyDescent="0.3">
      <c r="B170">
        <v>4</v>
      </c>
      <c r="C170" t="s">
        <v>45</v>
      </c>
      <c r="D170" t="s">
        <v>121</v>
      </c>
      <c r="E170">
        <v>2020</v>
      </c>
      <c r="F170" s="4">
        <v>1</v>
      </c>
      <c r="G170" t="str">
        <f t="shared" si="4"/>
        <v>2020Q1</v>
      </c>
      <c r="H170" t="s">
        <v>147</v>
      </c>
      <c r="I170" t="str">
        <f>INDEX(Table9[[#All],[Region]], MATCH('Tabular Data'!D170, Table9[[#All],[EmpID]], 0))</f>
        <v>NW</v>
      </c>
      <c r="J170" t="str">
        <f>INDEX(Table9[[#All],[PayGrade]], MATCH('Tabular Data'!D170, Table9[[#All],[EmpID]], 0))</f>
        <v>C12</v>
      </c>
      <c r="K170" t="str">
        <f>INDEX(Table9[[#All],[Sales Team Lead]], MATCH('Tabular Data'!D170, Table9[[#All],[EmpID]], 0))</f>
        <v>Evans, Gina</v>
      </c>
      <c r="L170" t="str">
        <f>INDEX(Table11[[#All],[Manufacturer]], MATCH('Tabular Data'!C170, Table11[[#All],[PROD_CODE]], 0))</f>
        <v>Cat</v>
      </c>
      <c r="M170" s="10">
        <v>14786</v>
      </c>
      <c r="N170">
        <v>38</v>
      </c>
      <c r="O170" s="10">
        <f t="shared" si="5"/>
        <v>561868</v>
      </c>
    </row>
    <row r="171" spans="2:15" x14ac:dyDescent="0.3">
      <c r="B171">
        <v>4</v>
      </c>
      <c r="C171" t="s">
        <v>45</v>
      </c>
      <c r="D171" t="s">
        <v>121</v>
      </c>
      <c r="E171">
        <v>2020</v>
      </c>
      <c r="F171" s="4">
        <v>1</v>
      </c>
      <c r="G171" t="str">
        <f t="shared" si="4"/>
        <v>2020Q1</v>
      </c>
      <c r="H171" t="s">
        <v>148</v>
      </c>
      <c r="I171" t="str">
        <f>INDEX(Table9[[#All],[Region]], MATCH('Tabular Data'!D171, Table9[[#All],[EmpID]], 0))</f>
        <v>NW</v>
      </c>
      <c r="J171" t="str">
        <f>INDEX(Table9[[#All],[PayGrade]], MATCH('Tabular Data'!D171, Table9[[#All],[EmpID]], 0))</f>
        <v>C12</v>
      </c>
      <c r="K171" t="str">
        <f>INDEX(Table9[[#All],[Sales Team Lead]], MATCH('Tabular Data'!D171, Table9[[#All],[EmpID]], 0))</f>
        <v>Evans, Gina</v>
      </c>
      <c r="L171" t="str">
        <f>INDEX(Table11[[#All],[Manufacturer]], MATCH('Tabular Data'!C171, Table11[[#All],[PROD_CODE]], 0))</f>
        <v>Cat</v>
      </c>
      <c r="M171" s="10">
        <v>14786</v>
      </c>
      <c r="N171">
        <v>54</v>
      </c>
      <c r="O171" s="10">
        <f t="shared" si="5"/>
        <v>798444</v>
      </c>
    </row>
    <row r="172" spans="2:15" x14ac:dyDescent="0.3">
      <c r="B172">
        <v>4</v>
      </c>
      <c r="C172" t="s">
        <v>45</v>
      </c>
      <c r="D172" t="s">
        <v>121</v>
      </c>
      <c r="E172">
        <v>2020</v>
      </c>
      <c r="F172" s="4">
        <v>1</v>
      </c>
      <c r="G172" t="str">
        <f t="shared" si="4"/>
        <v>2020Q1</v>
      </c>
      <c r="H172" t="s">
        <v>149</v>
      </c>
      <c r="I172" t="str">
        <f>INDEX(Table9[[#All],[Region]], MATCH('Tabular Data'!D172, Table9[[#All],[EmpID]], 0))</f>
        <v>NW</v>
      </c>
      <c r="J172" t="str">
        <f>INDEX(Table9[[#All],[PayGrade]], MATCH('Tabular Data'!D172, Table9[[#All],[EmpID]], 0))</f>
        <v>C12</v>
      </c>
      <c r="K172" t="str">
        <f>INDEX(Table9[[#All],[Sales Team Lead]], MATCH('Tabular Data'!D172, Table9[[#All],[EmpID]], 0))</f>
        <v>Evans, Gina</v>
      </c>
      <c r="L172" t="str">
        <f>INDEX(Table11[[#All],[Manufacturer]], MATCH('Tabular Data'!C172, Table11[[#All],[PROD_CODE]], 0))</f>
        <v>Cat</v>
      </c>
      <c r="M172" s="10">
        <v>14786</v>
      </c>
      <c r="N172">
        <v>57</v>
      </c>
      <c r="O172" s="10">
        <f t="shared" si="5"/>
        <v>842802</v>
      </c>
    </row>
    <row r="173" spans="2:15" x14ac:dyDescent="0.3">
      <c r="B173">
        <v>4</v>
      </c>
      <c r="C173" t="s">
        <v>45</v>
      </c>
      <c r="D173" t="s">
        <v>121</v>
      </c>
      <c r="E173">
        <v>2020</v>
      </c>
      <c r="F173" s="4">
        <v>2</v>
      </c>
      <c r="G173" t="str">
        <f t="shared" si="4"/>
        <v>2020Q2</v>
      </c>
      <c r="H173" t="s">
        <v>150</v>
      </c>
      <c r="I173" t="str">
        <f>INDEX(Table9[[#All],[Region]], MATCH('Tabular Data'!D173, Table9[[#All],[EmpID]], 0))</f>
        <v>NW</v>
      </c>
      <c r="J173" t="str">
        <f>INDEX(Table9[[#All],[PayGrade]], MATCH('Tabular Data'!D173, Table9[[#All],[EmpID]], 0))</f>
        <v>C12</v>
      </c>
      <c r="K173" t="str">
        <f>INDEX(Table9[[#All],[Sales Team Lead]], MATCH('Tabular Data'!D173, Table9[[#All],[EmpID]], 0))</f>
        <v>Evans, Gina</v>
      </c>
      <c r="L173" t="str">
        <f>INDEX(Table11[[#All],[Manufacturer]], MATCH('Tabular Data'!C173, Table11[[#All],[PROD_CODE]], 0))</f>
        <v>Cat</v>
      </c>
      <c r="M173" s="10">
        <v>14786</v>
      </c>
      <c r="N173">
        <v>50</v>
      </c>
      <c r="O173" s="10">
        <f t="shared" si="5"/>
        <v>739300</v>
      </c>
    </row>
    <row r="174" spans="2:15" x14ac:dyDescent="0.3">
      <c r="B174">
        <v>4</v>
      </c>
      <c r="C174" t="s">
        <v>45</v>
      </c>
      <c r="D174" t="s">
        <v>121</v>
      </c>
      <c r="E174">
        <v>2020</v>
      </c>
      <c r="F174" s="4">
        <v>2</v>
      </c>
      <c r="G174" t="str">
        <f t="shared" si="4"/>
        <v>2020Q2</v>
      </c>
      <c r="H174" t="s">
        <v>151</v>
      </c>
      <c r="I174" t="str">
        <f>INDEX(Table9[[#All],[Region]], MATCH('Tabular Data'!D174, Table9[[#All],[EmpID]], 0))</f>
        <v>NW</v>
      </c>
      <c r="J174" t="str">
        <f>INDEX(Table9[[#All],[PayGrade]], MATCH('Tabular Data'!D174, Table9[[#All],[EmpID]], 0))</f>
        <v>C12</v>
      </c>
      <c r="K174" t="str">
        <f>INDEX(Table9[[#All],[Sales Team Lead]], MATCH('Tabular Data'!D174, Table9[[#All],[EmpID]], 0))</f>
        <v>Evans, Gina</v>
      </c>
      <c r="L174" t="str">
        <f>INDEX(Table11[[#All],[Manufacturer]], MATCH('Tabular Data'!C174, Table11[[#All],[PROD_CODE]], 0))</f>
        <v>Cat</v>
      </c>
      <c r="M174" s="10">
        <v>14786</v>
      </c>
      <c r="N174">
        <v>73</v>
      </c>
      <c r="O174" s="10">
        <f t="shared" si="5"/>
        <v>1079378</v>
      </c>
    </row>
    <row r="175" spans="2:15" x14ac:dyDescent="0.3">
      <c r="B175">
        <v>4</v>
      </c>
      <c r="C175" t="s">
        <v>45</v>
      </c>
      <c r="D175" t="s">
        <v>121</v>
      </c>
      <c r="E175">
        <v>2020</v>
      </c>
      <c r="F175" s="4">
        <v>2</v>
      </c>
      <c r="G175" t="str">
        <f t="shared" si="4"/>
        <v>2020Q2</v>
      </c>
      <c r="H175" t="s">
        <v>152</v>
      </c>
      <c r="I175" t="str">
        <f>INDEX(Table9[[#All],[Region]], MATCH('Tabular Data'!D175, Table9[[#All],[EmpID]], 0))</f>
        <v>NW</v>
      </c>
      <c r="J175" t="str">
        <f>INDEX(Table9[[#All],[PayGrade]], MATCH('Tabular Data'!D175, Table9[[#All],[EmpID]], 0))</f>
        <v>C12</v>
      </c>
      <c r="K175" t="str">
        <f>INDEX(Table9[[#All],[Sales Team Lead]], MATCH('Tabular Data'!D175, Table9[[#All],[EmpID]], 0))</f>
        <v>Evans, Gina</v>
      </c>
      <c r="L175" t="str">
        <f>INDEX(Table11[[#All],[Manufacturer]], MATCH('Tabular Data'!C175, Table11[[#All],[PROD_CODE]], 0))</f>
        <v>Cat</v>
      </c>
      <c r="M175" s="10">
        <v>14786</v>
      </c>
      <c r="N175">
        <v>82</v>
      </c>
      <c r="O175" s="10">
        <f t="shared" si="5"/>
        <v>1212452</v>
      </c>
    </row>
    <row r="176" spans="2:15" x14ac:dyDescent="0.3">
      <c r="B176">
        <v>4</v>
      </c>
      <c r="C176" t="s">
        <v>45</v>
      </c>
      <c r="D176" t="s">
        <v>121</v>
      </c>
      <c r="E176">
        <v>2020</v>
      </c>
      <c r="F176" s="4">
        <v>2</v>
      </c>
      <c r="G176" t="str">
        <f t="shared" si="4"/>
        <v>2020Q2</v>
      </c>
      <c r="H176" t="s">
        <v>153</v>
      </c>
      <c r="I176" t="str">
        <f>INDEX(Table9[[#All],[Region]], MATCH('Tabular Data'!D176, Table9[[#All],[EmpID]], 0))</f>
        <v>NW</v>
      </c>
      <c r="J176" t="str">
        <f>INDEX(Table9[[#All],[PayGrade]], MATCH('Tabular Data'!D176, Table9[[#All],[EmpID]], 0))</f>
        <v>C12</v>
      </c>
      <c r="K176" t="str">
        <f>INDEX(Table9[[#All],[Sales Team Lead]], MATCH('Tabular Data'!D176, Table9[[#All],[EmpID]], 0))</f>
        <v>Evans, Gina</v>
      </c>
      <c r="L176" t="str">
        <f>INDEX(Table11[[#All],[Manufacturer]], MATCH('Tabular Data'!C176, Table11[[#All],[PROD_CODE]], 0))</f>
        <v>Cat</v>
      </c>
      <c r="M176" s="10">
        <v>14786</v>
      </c>
      <c r="N176">
        <v>68</v>
      </c>
      <c r="O176" s="10">
        <f t="shared" si="5"/>
        <v>1005448</v>
      </c>
    </row>
    <row r="177" spans="2:15" x14ac:dyDescent="0.3">
      <c r="B177">
        <v>4</v>
      </c>
      <c r="C177" t="s">
        <v>45</v>
      </c>
      <c r="D177" t="s">
        <v>121</v>
      </c>
      <c r="E177">
        <v>2020</v>
      </c>
      <c r="F177" s="4">
        <v>2</v>
      </c>
      <c r="G177" t="str">
        <f t="shared" si="4"/>
        <v>2020Q2</v>
      </c>
      <c r="H177" t="s">
        <v>154</v>
      </c>
      <c r="I177" t="str">
        <f>INDEX(Table9[[#All],[Region]], MATCH('Tabular Data'!D177, Table9[[#All],[EmpID]], 0))</f>
        <v>NW</v>
      </c>
      <c r="J177" t="str">
        <f>INDEX(Table9[[#All],[PayGrade]], MATCH('Tabular Data'!D177, Table9[[#All],[EmpID]], 0))</f>
        <v>C12</v>
      </c>
      <c r="K177" t="str">
        <f>INDEX(Table9[[#All],[Sales Team Lead]], MATCH('Tabular Data'!D177, Table9[[#All],[EmpID]], 0))</f>
        <v>Evans, Gina</v>
      </c>
      <c r="L177" t="str">
        <f>INDEX(Table11[[#All],[Manufacturer]], MATCH('Tabular Data'!C177, Table11[[#All],[PROD_CODE]], 0))</f>
        <v>Cat</v>
      </c>
      <c r="M177" s="10">
        <v>14786</v>
      </c>
      <c r="N177">
        <v>95</v>
      </c>
      <c r="O177" s="10">
        <f t="shared" si="5"/>
        <v>1404670</v>
      </c>
    </row>
    <row r="178" spans="2:15" x14ac:dyDescent="0.3">
      <c r="B178">
        <v>4</v>
      </c>
      <c r="C178" t="s">
        <v>45</v>
      </c>
      <c r="D178" t="s">
        <v>121</v>
      </c>
      <c r="E178">
        <v>2020</v>
      </c>
      <c r="F178" s="4">
        <v>2</v>
      </c>
      <c r="G178" t="str">
        <f t="shared" si="4"/>
        <v>2020Q2</v>
      </c>
      <c r="H178" t="s">
        <v>155</v>
      </c>
      <c r="I178" t="str">
        <f>INDEX(Table9[[#All],[Region]], MATCH('Tabular Data'!D178, Table9[[#All],[EmpID]], 0))</f>
        <v>NW</v>
      </c>
      <c r="J178" t="str">
        <f>INDEX(Table9[[#All],[PayGrade]], MATCH('Tabular Data'!D178, Table9[[#All],[EmpID]], 0))</f>
        <v>C12</v>
      </c>
      <c r="K178" t="str">
        <f>INDEX(Table9[[#All],[Sales Team Lead]], MATCH('Tabular Data'!D178, Table9[[#All],[EmpID]], 0))</f>
        <v>Evans, Gina</v>
      </c>
      <c r="L178" t="str">
        <f>INDEX(Table11[[#All],[Manufacturer]], MATCH('Tabular Data'!C178, Table11[[#All],[PROD_CODE]], 0))</f>
        <v>Cat</v>
      </c>
      <c r="M178" s="10">
        <v>14786</v>
      </c>
      <c r="N178">
        <v>77</v>
      </c>
      <c r="O178" s="10">
        <f t="shared" si="5"/>
        <v>1138522</v>
      </c>
    </row>
    <row r="179" spans="2:15" x14ac:dyDescent="0.3">
      <c r="B179">
        <v>4</v>
      </c>
      <c r="C179" t="s">
        <v>45</v>
      </c>
      <c r="D179" t="s">
        <v>121</v>
      </c>
      <c r="E179">
        <v>2020</v>
      </c>
      <c r="F179" s="4">
        <v>2</v>
      </c>
      <c r="G179" t="str">
        <f t="shared" si="4"/>
        <v>2020Q2</v>
      </c>
      <c r="H179" t="s">
        <v>156</v>
      </c>
      <c r="I179" t="str">
        <f>INDEX(Table9[[#All],[Region]], MATCH('Tabular Data'!D179, Table9[[#All],[EmpID]], 0))</f>
        <v>NW</v>
      </c>
      <c r="J179" t="str">
        <f>INDEX(Table9[[#All],[PayGrade]], MATCH('Tabular Data'!D179, Table9[[#All],[EmpID]], 0))</f>
        <v>C12</v>
      </c>
      <c r="K179" t="str">
        <f>INDEX(Table9[[#All],[Sales Team Lead]], MATCH('Tabular Data'!D179, Table9[[#All],[EmpID]], 0))</f>
        <v>Evans, Gina</v>
      </c>
      <c r="L179" t="str">
        <f>INDEX(Table11[[#All],[Manufacturer]], MATCH('Tabular Data'!C179, Table11[[#All],[PROD_CODE]], 0))</f>
        <v>Cat</v>
      </c>
      <c r="M179" s="10">
        <v>14786</v>
      </c>
      <c r="N179">
        <v>77</v>
      </c>
      <c r="O179" s="10">
        <f t="shared" si="5"/>
        <v>1138522</v>
      </c>
    </row>
    <row r="180" spans="2:15" x14ac:dyDescent="0.3">
      <c r="B180">
        <v>4</v>
      </c>
      <c r="C180" t="s">
        <v>45</v>
      </c>
      <c r="D180" t="s">
        <v>121</v>
      </c>
      <c r="E180">
        <v>2020</v>
      </c>
      <c r="F180" s="4">
        <v>2</v>
      </c>
      <c r="G180" t="str">
        <f t="shared" si="4"/>
        <v>2020Q2</v>
      </c>
      <c r="H180" t="s">
        <v>157</v>
      </c>
      <c r="I180" t="str">
        <f>INDEX(Table9[[#All],[Region]], MATCH('Tabular Data'!D180, Table9[[#All],[EmpID]], 0))</f>
        <v>NW</v>
      </c>
      <c r="J180" t="str">
        <f>INDEX(Table9[[#All],[PayGrade]], MATCH('Tabular Data'!D180, Table9[[#All],[EmpID]], 0))</f>
        <v>C12</v>
      </c>
      <c r="K180" t="str">
        <f>INDEX(Table9[[#All],[Sales Team Lead]], MATCH('Tabular Data'!D180, Table9[[#All],[EmpID]], 0))</f>
        <v>Evans, Gina</v>
      </c>
      <c r="L180" t="str">
        <f>INDEX(Table11[[#All],[Manufacturer]], MATCH('Tabular Data'!C180, Table11[[#All],[PROD_CODE]], 0))</f>
        <v>Cat</v>
      </c>
      <c r="M180" s="10">
        <v>14786</v>
      </c>
      <c r="N180">
        <v>84</v>
      </c>
      <c r="O180" s="10">
        <f t="shared" si="5"/>
        <v>1242024</v>
      </c>
    </row>
    <row r="181" spans="2:15" x14ac:dyDescent="0.3">
      <c r="B181">
        <v>4</v>
      </c>
      <c r="C181" t="s">
        <v>45</v>
      </c>
      <c r="D181" t="s">
        <v>121</v>
      </c>
      <c r="E181">
        <v>2020</v>
      </c>
      <c r="F181" s="4">
        <v>2</v>
      </c>
      <c r="G181" t="str">
        <f t="shared" si="4"/>
        <v>2020Q2</v>
      </c>
      <c r="H181" t="s">
        <v>158</v>
      </c>
      <c r="I181" t="str">
        <f>INDEX(Table9[[#All],[Region]], MATCH('Tabular Data'!D181, Table9[[#All],[EmpID]], 0))</f>
        <v>NW</v>
      </c>
      <c r="J181" t="str">
        <f>INDEX(Table9[[#All],[PayGrade]], MATCH('Tabular Data'!D181, Table9[[#All],[EmpID]], 0))</f>
        <v>C12</v>
      </c>
      <c r="K181" t="str">
        <f>INDEX(Table9[[#All],[Sales Team Lead]], MATCH('Tabular Data'!D181, Table9[[#All],[EmpID]], 0))</f>
        <v>Evans, Gina</v>
      </c>
      <c r="L181" t="str">
        <f>INDEX(Table11[[#All],[Manufacturer]], MATCH('Tabular Data'!C181, Table11[[#All],[PROD_CODE]], 0))</f>
        <v>Cat</v>
      </c>
      <c r="M181" s="10">
        <v>14786</v>
      </c>
      <c r="N181">
        <v>67</v>
      </c>
      <c r="O181" s="10">
        <f t="shared" si="5"/>
        <v>990662</v>
      </c>
    </row>
    <row r="182" spans="2:15" x14ac:dyDescent="0.3">
      <c r="B182">
        <v>4</v>
      </c>
      <c r="C182" t="s">
        <v>45</v>
      </c>
      <c r="D182" t="s">
        <v>121</v>
      </c>
      <c r="E182">
        <v>2020</v>
      </c>
      <c r="F182" s="4">
        <v>2</v>
      </c>
      <c r="G182" t="str">
        <f t="shared" si="4"/>
        <v>2020Q2</v>
      </c>
      <c r="H182" t="s">
        <v>159</v>
      </c>
      <c r="I182" t="str">
        <f>INDEX(Table9[[#All],[Region]], MATCH('Tabular Data'!D182, Table9[[#All],[EmpID]], 0))</f>
        <v>NW</v>
      </c>
      <c r="J182" t="str">
        <f>INDEX(Table9[[#All],[PayGrade]], MATCH('Tabular Data'!D182, Table9[[#All],[EmpID]], 0))</f>
        <v>C12</v>
      </c>
      <c r="K182" t="str">
        <f>INDEX(Table9[[#All],[Sales Team Lead]], MATCH('Tabular Data'!D182, Table9[[#All],[EmpID]], 0))</f>
        <v>Evans, Gina</v>
      </c>
      <c r="L182" t="str">
        <f>INDEX(Table11[[#All],[Manufacturer]], MATCH('Tabular Data'!C182, Table11[[#All],[PROD_CODE]], 0))</f>
        <v>Cat</v>
      </c>
      <c r="M182" s="10">
        <v>14786</v>
      </c>
      <c r="N182">
        <v>47</v>
      </c>
      <c r="O182" s="10">
        <f t="shared" si="5"/>
        <v>694942</v>
      </c>
    </row>
    <row r="183" spans="2:15" x14ac:dyDescent="0.3">
      <c r="B183">
        <v>4</v>
      </c>
      <c r="C183" t="s">
        <v>45</v>
      </c>
      <c r="D183" t="s">
        <v>121</v>
      </c>
      <c r="E183">
        <v>2020</v>
      </c>
      <c r="F183" s="4">
        <v>2</v>
      </c>
      <c r="G183" t="str">
        <f t="shared" si="4"/>
        <v>2020Q2</v>
      </c>
      <c r="H183" t="s">
        <v>160</v>
      </c>
      <c r="I183" t="str">
        <f>INDEX(Table9[[#All],[Region]], MATCH('Tabular Data'!D183, Table9[[#All],[EmpID]], 0))</f>
        <v>NW</v>
      </c>
      <c r="J183" t="str">
        <f>INDEX(Table9[[#All],[PayGrade]], MATCH('Tabular Data'!D183, Table9[[#All],[EmpID]], 0))</f>
        <v>C12</v>
      </c>
      <c r="K183" t="str">
        <f>INDEX(Table9[[#All],[Sales Team Lead]], MATCH('Tabular Data'!D183, Table9[[#All],[EmpID]], 0))</f>
        <v>Evans, Gina</v>
      </c>
      <c r="L183" t="str">
        <f>INDEX(Table11[[#All],[Manufacturer]], MATCH('Tabular Data'!C183, Table11[[#All],[PROD_CODE]], 0))</f>
        <v>Cat</v>
      </c>
      <c r="M183" s="10">
        <v>14786</v>
      </c>
      <c r="N183">
        <v>57</v>
      </c>
      <c r="O183" s="10">
        <f t="shared" si="5"/>
        <v>842802</v>
      </c>
    </row>
    <row r="184" spans="2:15" x14ac:dyDescent="0.3">
      <c r="B184">
        <v>4</v>
      </c>
      <c r="C184" t="s">
        <v>45</v>
      </c>
      <c r="D184" t="s">
        <v>121</v>
      </c>
      <c r="E184">
        <v>2020</v>
      </c>
      <c r="F184" s="4">
        <v>2</v>
      </c>
      <c r="G184" t="str">
        <f t="shared" si="4"/>
        <v>2020Q2</v>
      </c>
      <c r="H184" t="s">
        <v>161</v>
      </c>
      <c r="I184" t="str">
        <f>INDEX(Table9[[#All],[Region]], MATCH('Tabular Data'!D184, Table9[[#All],[EmpID]], 0))</f>
        <v>NW</v>
      </c>
      <c r="J184" t="str">
        <f>INDEX(Table9[[#All],[PayGrade]], MATCH('Tabular Data'!D184, Table9[[#All],[EmpID]], 0))</f>
        <v>C12</v>
      </c>
      <c r="K184" t="str">
        <f>INDEX(Table9[[#All],[Sales Team Lead]], MATCH('Tabular Data'!D184, Table9[[#All],[EmpID]], 0))</f>
        <v>Evans, Gina</v>
      </c>
      <c r="L184" t="str">
        <f>INDEX(Table11[[#All],[Manufacturer]], MATCH('Tabular Data'!C184, Table11[[#All],[PROD_CODE]], 0))</f>
        <v>Cat</v>
      </c>
      <c r="M184" s="10">
        <v>14786</v>
      </c>
      <c r="N184">
        <v>30</v>
      </c>
      <c r="O184" s="10">
        <f t="shared" si="5"/>
        <v>443580</v>
      </c>
    </row>
    <row r="185" spans="2:15" x14ac:dyDescent="0.3">
      <c r="B185">
        <v>4</v>
      </c>
      <c r="C185" t="s">
        <v>45</v>
      </c>
      <c r="D185" t="s">
        <v>121</v>
      </c>
      <c r="E185">
        <v>2020</v>
      </c>
      <c r="F185">
        <v>3</v>
      </c>
      <c r="G185" t="str">
        <f t="shared" si="4"/>
        <v>2020Q3</v>
      </c>
      <c r="H185" t="s">
        <v>162</v>
      </c>
      <c r="I185" t="str">
        <f>INDEX(Table9[[#All],[Region]], MATCH('Tabular Data'!D185, Table9[[#All],[EmpID]], 0))</f>
        <v>NW</v>
      </c>
      <c r="J185" t="str">
        <f>INDEX(Table9[[#All],[PayGrade]], MATCH('Tabular Data'!D185, Table9[[#All],[EmpID]], 0))</f>
        <v>C12</v>
      </c>
      <c r="K185" t="str">
        <f>INDEX(Table9[[#All],[Sales Team Lead]], MATCH('Tabular Data'!D185, Table9[[#All],[EmpID]], 0))</f>
        <v>Evans, Gina</v>
      </c>
      <c r="L185" t="str">
        <f>INDEX(Table11[[#All],[Manufacturer]], MATCH('Tabular Data'!C185, Table11[[#All],[PROD_CODE]], 0))</f>
        <v>Cat</v>
      </c>
      <c r="M185" s="10">
        <v>14786</v>
      </c>
      <c r="N185">
        <v>27</v>
      </c>
      <c r="O185" s="10">
        <f t="shared" si="5"/>
        <v>399222</v>
      </c>
    </row>
    <row r="186" spans="2:15" x14ac:dyDescent="0.3">
      <c r="B186">
        <v>4</v>
      </c>
      <c r="C186" t="s">
        <v>45</v>
      </c>
      <c r="D186" t="s">
        <v>121</v>
      </c>
      <c r="E186">
        <v>2020</v>
      </c>
      <c r="F186">
        <v>3</v>
      </c>
      <c r="G186" t="str">
        <f t="shared" si="4"/>
        <v>2020Q3</v>
      </c>
      <c r="H186" t="s">
        <v>163</v>
      </c>
      <c r="I186" t="str">
        <f>INDEX(Table9[[#All],[Region]], MATCH('Tabular Data'!D186, Table9[[#All],[EmpID]], 0))</f>
        <v>NW</v>
      </c>
      <c r="J186" t="str">
        <f>INDEX(Table9[[#All],[PayGrade]], MATCH('Tabular Data'!D186, Table9[[#All],[EmpID]], 0))</f>
        <v>C12</v>
      </c>
      <c r="K186" t="str">
        <f>INDEX(Table9[[#All],[Sales Team Lead]], MATCH('Tabular Data'!D186, Table9[[#All],[EmpID]], 0))</f>
        <v>Evans, Gina</v>
      </c>
      <c r="L186" t="str">
        <f>INDEX(Table11[[#All],[Manufacturer]], MATCH('Tabular Data'!C186, Table11[[#All],[PROD_CODE]], 0))</f>
        <v>Cat</v>
      </c>
      <c r="M186" s="10">
        <v>14786</v>
      </c>
      <c r="N186">
        <v>35</v>
      </c>
      <c r="O186" s="10">
        <f t="shared" si="5"/>
        <v>517510</v>
      </c>
    </row>
    <row r="187" spans="2:15" x14ac:dyDescent="0.3">
      <c r="B187">
        <v>4</v>
      </c>
      <c r="C187" t="s">
        <v>45</v>
      </c>
      <c r="D187" t="s">
        <v>121</v>
      </c>
      <c r="E187">
        <v>2020</v>
      </c>
      <c r="F187">
        <v>3</v>
      </c>
      <c r="G187" t="str">
        <f t="shared" si="4"/>
        <v>2020Q3</v>
      </c>
      <c r="H187" t="s">
        <v>164</v>
      </c>
      <c r="I187" t="str">
        <f>INDEX(Table9[[#All],[Region]], MATCH('Tabular Data'!D187, Table9[[#All],[EmpID]], 0))</f>
        <v>NW</v>
      </c>
      <c r="J187" t="str">
        <f>INDEX(Table9[[#All],[PayGrade]], MATCH('Tabular Data'!D187, Table9[[#All],[EmpID]], 0))</f>
        <v>C12</v>
      </c>
      <c r="K187" t="str">
        <f>INDEX(Table9[[#All],[Sales Team Lead]], MATCH('Tabular Data'!D187, Table9[[#All],[EmpID]], 0))</f>
        <v>Evans, Gina</v>
      </c>
      <c r="L187" t="str">
        <f>INDEX(Table11[[#All],[Manufacturer]], MATCH('Tabular Data'!C187, Table11[[#All],[PROD_CODE]], 0))</f>
        <v>Cat</v>
      </c>
      <c r="M187" s="10">
        <v>14786</v>
      </c>
      <c r="N187">
        <v>26</v>
      </c>
      <c r="O187" s="10">
        <f t="shared" si="5"/>
        <v>384436</v>
      </c>
    </row>
    <row r="188" spans="2:15" x14ac:dyDescent="0.3">
      <c r="B188">
        <v>4</v>
      </c>
      <c r="C188" t="s">
        <v>45</v>
      </c>
      <c r="D188" t="s">
        <v>121</v>
      </c>
      <c r="E188">
        <v>2020</v>
      </c>
      <c r="F188">
        <v>3</v>
      </c>
      <c r="G188" t="str">
        <f t="shared" si="4"/>
        <v>2020Q3</v>
      </c>
      <c r="H188" t="s">
        <v>165</v>
      </c>
      <c r="I188" t="str">
        <f>INDEX(Table9[[#All],[Region]], MATCH('Tabular Data'!D188, Table9[[#All],[EmpID]], 0))</f>
        <v>NW</v>
      </c>
      <c r="J188" t="str">
        <f>INDEX(Table9[[#All],[PayGrade]], MATCH('Tabular Data'!D188, Table9[[#All],[EmpID]], 0))</f>
        <v>C12</v>
      </c>
      <c r="K188" t="str">
        <f>INDEX(Table9[[#All],[Sales Team Lead]], MATCH('Tabular Data'!D188, Table9[[#All],[EmpID]], 0))</f>
        <v>Evans, Gina</v>
      </c>
      <c r="L188" t="str">
        <f>INDEX(Table11[[#All],[Manufacturer]], MATCH('Tabular Data'!C188, Table11[[#All],[PROD_CODE]], 0))</f>
        <v>Cat</v>
      </c>
      <c r="M188" s="10">
        <v>14786</v>
      </c>
      <c r="N188">
        <v>35</v>
      </c>
      <c r="O188" s="10">
        <f t="shared" si="5"/>
        <v>517510</v>
      </c>
    </row>
    <row r="189" spans="2:15" x14ac:dyDescent="0.3">
      <c r="B189">
        <v>4</v>
      </c>
      <c r="C189" t="s">
        <v>45</v>
      </c>
      <c r="D189" t="s">
        <v>121</v>
      </c>
      <c r="E189">
        <v>2020</v>
      </c>
      <c r="F189">
        <v>3</v>
      </c>
      <c r="G189" t="str">
        <f t="shared" si="4"/>
        <v>2020Q3</v>
      </c>
      <c r="H189" t="s">
        <v>166</v>
      </c>
      <c r="I189" t="str">
        <f>INDEX(Table9[[#All],[Region]], MATCH('Tabular Data'!D189, Table9[[#All],[EmpID]], 0))</f>
        <v>NW</v>
      </c>
      <c r="J189" t="str">
        <f>INDEX(Table9[[#All],[PayGrade]], MATCH('Tabular Data'!D189, Table9[[#All],[EmpID]], 0))</f>
        <v>C12</v>
      </c>
      <c r="K189" t="str">
        <f>INDEX(Table9[[#All],[Sales Team Lead]], MATCH('Tabular Data'!D189, Table9[[#All],[EmpID]], 0))</f>
        <v>Evans, Gina</v>
      </c>
      <c r="L189" t="str">
        <f>INDEX(Table11[[#All],[Manufacturer]], MATCH('Tabular Data'!C189, Table11[[#All],[PROD_CODE]], 0))</f>
        <v>Cat</v>
      </c>
      <c r="M189" s="10">
        <v>14786</v>
      </c>
      <c r="N189">
        <v>28</v>
      </c>
      <c r="O189" s="10">
        <f t="shared" si="5"/>
        <v>414008</v>
      </c>
    </row>
    <row r="190" spans="2:15" x14ac:dyDescent="0.3">
      <c r="B190">
        <v>4</v>
      </c>
      <c r="C190" t="s">
        <v>45</v>
      </c>
      <c r="D190" t="s">
        <v>121</v>
      </c>
      <c r="E190">
        <v>2020</v>
      </c>
      <c r="F190">
        <v>3</v>
      </c>
      <c r="G190" t="str">
        <f t="shared" si="4"/>
        <v>2020Q3</v>
      </c>
      <c r="H190" t="s">
        <v>167</v>
      </c>
      <c r="I190" t="str">
        <f>INDEX(Table9[[#All],[Region]], MATCH('Tabular Data'!D190, Table9[[#All],[EmpID]], 0))</f>
        <v>NW</v>
      </c>
      <c r="J190" t="str">
        <f>INDEX(Table9[[#All],[PayGrade]], MATCH('Tabular Data'!D190, Table9[[#All],[EmpID]], 0))</f>
        <v>C12</v>
      </c>
      <c r="K190" t="str">
        <f>INDEX(Table9[[#All],[Sales Team Lead]], MATCH('Tabular Data'!D190, Table9[[#All],[EmpID]], 0))</f>
        <v>Evans, Gina</v>
      </c>
      <c r="L190" t="str">
        <f>INDEX(Table11[[#All],[Manufacturer]], MATCH('Tabular Data'!C190, Table11[[#All],[PROD_CODE]], 0))</f>
        <v>Cat</v>
      </c>
      <c r="M190" s="10">
        <v>14786</v>
      </c>
      <c r="N190">
        <v>32</v>
      </c>
      <c r="O190" s="10">
        <f t="shared" si="5"/>
        <v>473152</v>
      </c>
    </row>
    <row r="191" spans="2:15" x14ac:dyDescent="0.3">
      <c r="B191">
        <v>4</v>
      </c>
      <c r="C191" t="s">
        <v>45</v>
      </c>
      <c r="D191" t="s">
        <v>121</v>
      </c>
      <c r="E191">
        <v>2020</v>
      </c>
      <c r="F191">
        <v>3</v>
      </c>
      <c r="G191" t="str">
        <f t="shared" si="4"/>
        <v>2020Q3</v>
      </c>
      <c r="H191" t="s">
        <v>168</v>
      </c>
      <c r="I191" t="str">
        <f>INDEX(Table9[[#All],[Region]], MATCH('Tabular Data'!D191, Table9[[#All],[EmpID]], 0))</f>
        <v>NW</v>
      </c>
      <c r="J191" t="str">
        <f>INDEX(Table9[[#All],[PayGrade]], MATCH('Tabular Data'!D191, Table9[[#All],[EmpID]], 0))</f>
        <v>C12</v>
      </c>
      <c r="K191" t="str">
        <f>INDEX(Table9[[#All],[Sales Team Lead]], MATCH('Tabular Data'!D191, Table9[[#All],[EmpID]], 0))</f>
        <v>Evans, Gina</v>
      </c>
      <c r="L191" t="str">
        <f>INDEX(Table11[[#All],[Manufacturer]], MATCH('Tabular Data'!C191, Table11[[#All],[PROD_CODE]], 0))</f>
        <v>Cat</v>
      </c>
      <c r="M191" s="10">
        <v>14786</v>
      </c>
      <c r="N191">
        <v>39</v>
      </c>
      <c r="O191" s="10">
        <f t="shared" si="5"/>
        <v>576654</v>
      </c>
    </row>
    <row r="192" spans="2:15" x14ac:dyDescent="0.3">
      <c r="B192">
        <v>4</v>
      </c>
      <c r="C192" t="s">
        <v>45</v>
      </c>
      <c r="D192" t="s">
        <v>121</v>
      </c>
      <c r="E192">
        <v>2020</v>
      </c>
      <c r="F192">
        <v>3</v>
      </c>
      <c r="G192" t="str">
        <f t="shared" si="4"/>
        <v>2020Q3</v>
      </c>
      <c r="H192" t="s">
        <v>169</v>
      </c>
      <c r="I192" t="str">
        <f>INDEX(Table9[[#All],[Region]], MATCH('Tabular Data'!D192, Table9[[#All],[EmpID]], 0))</f>
        <v>NW</v>
      </c>
      <c r="J192" t="str">
        <f>INDEX(Table9[[#All],[PayGrade]], MATCH('Tabular Data'!D192, Table9[[#All],[EmpID]], 0))</f>
        <v>C12</v>
      </c>
      <c r="K192" t="str">
        <f>INDEX(Table9[[#All],[Sales Team Lead]], MATCH('Tabular Data'!D192, Table9[[#All],[EmpID]], 0))</f>
        <v>Evans, Gina</v>
      </c>
      <c r="L192" t="str">
        <f>INDEX(Table11[[#All],[Manufacturer]], MATCH('Tabular Data'!C192, Table11[[#All],[PROD_CODE]], 0))</f>
        <v>Cat</v>
      </c>
      <c r="M192" s="10">
        <v>14786</v>
      </c>
      <c r="N192">
        <v>47</v>
      </c>
      <c r="O192" s="10">
        <f t="shared" si="5"/>
        <v>694942</v>
      </c>
    </row>
    <row r="193" spans="2:15" x14ac:dyDescent="0.3">
      <c r="B193">
        <v>4</v>
      </c>
      <c r="C193" t="s">
        <v>45</v>
      </c>
      <c r="D193" t="s">
        <v>121</v>
      </c>
      <c r="E193">
        <v>2020</v>
      </c>
      <c r="F193">
        <v>3</v>
      </c>
      <c r="G193" t="str">
        <f t="shared" si="4"/>
        <v>2020Q3</v>
      </c>
      <c r="H193" t="s">
        <v>170</v>
      </c>
      <c r="I193" t="str">
        <f>INDEX(Table9[[#All],[Region]], MATCH('Tabular Data'!D193, Table9[[#All],[EmpID]], 0))</f>
        <v>NW</v>
      </c>
      <c r="J193" t="str">
        <f>INDEX(Table9[[#All],[PayGrade]], MATCH('Tabular Data'!D193, Table9[[#All],[EmpID]], 0))</f>
        <v>C12</v>
      </c>
      <c r="K193" t="str">
        <f>INDEX(Table9[[#All],[Sales Team Lead]], MATCH('Tabular Data'!D193, Table9[[#All],[EmpID]], 0))</f>
        <v>Evans, Gina</v>
      </c>
      <c r="L193" t="str">
        <f>INDEX(Table11[[#All],[Manufacturer]], MATCH('Tabular Data'!C193, Table11[[#All],[PROD_CODE]], 0))</f>
        <v>Cat</v>
      </c>
      <c r="M193" s="10">
        <v>14786</v>
      </c>
      <c r="N193">
        <v>39</v>
      </c>
      <c r="O193" s="10">
        <f t="shared" si="5"/>
        <v>576654</v>
      </c>
    </row>
    <row r="194" spans="2:15" x14ac:dyDescent="0.3">
      <c r="B194">
        <v>4</v>
      </c>
      <c r="C194" t="s">
        <v>45</v>
      </c>
      <c r="D194" t="s">
        <v>121</v>
      </c>
      <c r="E194">
        <v>2020</v>
      </c>
      <c r="F194">
        <v>3</v>
      </c>
      <c r="G194" t="str">
        <f t="shared" si="4"/>
        <v>2020Q3</v>
      </c>
      <c r="H194" t="s">
        <v>171</v>
      </c>
      <c r="I194" t="str">
        <f>INDEX(Table9[[#All],[Region]], MATCH('Tabular Data'!D194, Table9[[#All],[EmpID]], 0))</f>
        <v>NW</v>
      </c>
      <c r="J194" t="str">
        <f>INDEX(Table9[[#All],[PayGrade]], MATCH('Tabular Data'!D194, Table9[[#All],[EmpID]], 0))</f>
        <v>C12</v>
      </c>
      <c r="K194" t="str">
        <f>INDEX(Table9[[#All],[Sales Team Lead]], MATCH('Tabular Data'!D194, Table9[[#All],[EmpID]], 0))</f>
        <v>Evans, Gina</v>
      </c>
      <c r="L194" t="str">
        <f>INDEX(Table11[[#All],[Manufacturer]], MATCH('Tabular Data'!C194, Table11[[#All],[PROD_CODE]], 0))</f>
        <v>Cat</v>
      </c>
      <c r="M194" s="10">
        <v>14786</v>
      </c>
      <c r="N194">
        <v>37</v>
      </c>
      <c r="O194" s="10">
        <f t="shared" si="5"/>
        <v>547082</v>
      </c>
    </row>
    <row r="195" spans="2:15" x14ac:dyDescent="0.3">
      <c r="B195">
        <v>4</v>
      </c>
      <c r="C195" t="s">
        <v>45</v>
      </c>
      <c r="D195" t="s">
        <v>121</v>
      </c>
      <c r="E195">
        <v>2020</v>
      </c>
      <c r="F195">
        <v>3</v>
      </c>
      <c r="G195" t="str">
        <f t="shared" si="4"/>
        <v>2020Q3</v>
      </c>
      <c r="H195" t="s">
        <v>172</v>
      </c>
      <c r="I195" t="str">
        <f>INDEX(Table9[[#All],[Region]], MATCH('Tabular Data'!D195, Table9[[#All],[EmpID]], 0))</f>
        <v>NW</v>
      </c>
      <c r="J195" t="str">
        <f>INDEX(Table9[[#All],[PayGrade]], MATCH('Tabular Data'!D195, Table9[[#All],[EmpID]], 0))</f>
        <v>C12</v>
      </c>
      <c r="K195" t="str">
        <f>INDEX(Table9[[#All],[Sales Team Lead]], MATCH('Tabular Data'!D195, Table9[[#All],[EmpID]], 0))</f>
        <v>Evans, Gina</v>
      </c>
      <c r="L195" t="str">
        <f>INDEX(Table11[[#All],[Manufacturer]], MATCH('Tabular Data'!C195, Table11[[#All],[PROD_CODE]], 0))</f>
        <v>Cat</v>
      </c>
      <c r="M195" s="10">
        <v>14786</v>
      </c>
      <c r="N195">
        <v>44</v>
      </c>
      <c r="O195" s="10">
        <f t="shared" si="5"/>
        <v>650584</v>
      </c>
    </row>
    <row r="196" spans="2:15" x14ac:dyDescent="0.3">
      <c r="B196">
        <v>4</v>
      </c>
      <c r="C196" t="s">
        <v>45</v>
      </c>
      <c r="D196" t="s">
        <v>121</v>
      </c>
      <c r="E196">
        <v>2020</v>
      </c>
      <c r="F196">
        <v>3</v>
      </c>
      <c r="G196" t="str">
        <f t="shared" ref="G196:G259" si="6">_xlfn.CONCAT(E196, "Q", F196)</f>
        <v>2020Q3</v>
      </c>
      <c r="H196" t="s">
        <v>173</v>
      </c>
      <c r="I196" t="str">
        <f>INDEX(Table9[[#All],[Region]], MATCH('Tabular Data'!D196, Table9[[#All],[EmpID]], 0))</f>
        <v>NW</v>
      </c>
      <c r="J196" t="str">
        <f>INDEX(Table9[[#All],[PayGrade]], MATCH('Tabular Data'!D196, Table9[[#All],[EmpID]], 0))</f>
        <v>C12</v>
      </c>
      <c r="K196" t="str">
        <f>INDEX(Table9[[#All],[Sales Team Lead]], MATCH('Tabular Data'!D196, Table9[[#All],[EmpID]], 0))</f>
        <v>Evans, Gina</v>
      </c>
      <c r="L196" t="str">
        <f>INDEX(Table11[[#All],[Manufacturer]], MATCH('Tabular Data'!C196, Table11[[#All],[PROD_CODE]], 0))</f>
        <v>Cat</v>
      </c>
      <c r="M196" s="10">
        <v>14786</v>
      </c>
      <c r="N196">
        <v>64</v>
      </c>
      <c r="O196" s="10">
        <f t="shared" ref="O196:O259" si="7">M196*N196</f>
        <v>946304</v>
      </c>
    </row>
    <row r="197" spans="2:15" x14ac:dyDescent="0.3">
      <c r="B197">
        <v>4</v>
      </c>
      <c r="C197" t="s">
        <v>45</v>
      </c>
      <c r="D197" t="s">
        <v>121</v>
      </c>
      <c r="E197">
        <v>2020</v>
      </c>
      <c r="F197">
        <v>3</v>
      </c>
      <c r="G197" t="str">
        <f t="shared" si="6"/>
        <v>2020Q3</v>
      </c>
      <c r="H197" t="s">
        <v>174</v>
      </c>
      <c r="I197" t="str">
        <f>INDEX(Table9[[#All],[Region]], MATCH('Tabular Data'!D197, Table9[[#All],[EmpID]], 0))</f>
        <v>NW</v>
      </c>
      <c r="J197" t="str">
        <f>INDEX(Table9[[#All],[PayGrade]], MATCH('Tabular Data'!D197, Table9[[#All],[EmpID]], 0))</f>
        <v>C12</v>
      </c>
      <c r="K197" t="str">
        <f>INDEX(Table9[[#All],[Sales Team Lead]], MATCH('Tabular Data'!D197, Table9[[#All],[EmpID]], 0))</f>
        <v>Evans, Gina</v>
      </c>
      <c r="L197" t="str">
        <f>INDEX(Table11[[#All],[Manufacturer]], MATCH('Tabular Data'!C197, Table11[[#All],[PROD_CODE]], 0))</f>
        <v>Cat</v>
      </c>
      <c r="M197" s="10">
        <v>14786</v>
      </c>
      <c r="N197">
        <v>66</v>
      </c>
      <c r="O197" s="10">
        <f t="shared" si="7"/>
        <v>975876</v>
      </c>
    </row>
    <row r="198" spans="2:15" x14ac:dyDescent="0.3">
      <c r="B198">
        <v>4</v>
      </c>
      <c r="C198" t="s">
        <v>45</v>
      </c>
      <c r="D198" t="s">
        <v>121</v>
      </c>
      <c r="E198">
        <v>2020</v>
      </c>
      <c r="F198">
        <v>4</v>
      </c>
      <c r="G198" t="str">
        <f t="shared" si="6"/>
        <v>2020Q4</v>
      </c>
      <c r="H198" t="s">
        <v>175</v>
      </c>
      <c r="I198" t="str">
        <f>INDEX(Table9[[#All],[Region]], MATCH('Tabular Data'!D198, Table9[[#All],[EmpID]], 0))</f>
        <v>NW</v>
      </c>
      <c r="J198" t="str">
        <f>INDEX(Table9[[#All],[PayGrade]], MATCH('Tabular Data'!D198, Table9[[#All],[EmpID]], 0))</f>
        <v>C12</v>
      </c>
      <c r="K198" t="str">
        <f>INDEX(Table9[[#All],[Sales Team Lead]], MATCH('Tabular Data'!D198, Table9[[#All],[EmpID]], 0))</f>
        <v>Evans, Gina</v>
      </c>
      <c r="L198" t="str">
        <f>INDEX(Table11[[#All],[Manufacturer]], MATCH('Tabular Data'!C198, Table11[[#All],[PROD_CODE]], 0))</f>
        <v>Cat</v>
      </c>
      <c r="M198" s="10">
        <v>14786</v>
      </c>
      <c r="N198">
        <v>47</v>
      </c>
      <c r="O198" s="10">
        <f t="shared" si="7"/>
        <v>694942</v>
      </c>
    </row>
    <row r="199" spans="2:15" x14ac:dyDescent="0.3">
      <c r="B199">
        <v>4</v>
      </c>
      <c r="C199" t="s">
        <v>45</v>
      </c>
      <c r="D199" t="s">
        <v>121</v>
      </c>
      <c r="E199">
        <v>2020</v>
      </c>
      <c r="F199">
        <v>4</v>
      </c>
      <c r="G199" t="str">
        <f t="shared" si="6"/>
        <v>2020Q4</v>
      </c>
      <c r="H199" t="s">
        <v>176</v>
      </c>
      <c r="I199" t="str">
        <f>INDEX(Table9[[#All],[Region]], MATCH('Tabular Data'!D199, Table9[[#All],[EmpID]], 0))</f>
        <v>NW</v>
      </c>
      <c r="J199" t="str">
        <f>INDEX(Table9[[#All],[PayGrade]], MATCH('Tabular Data'!D199, Table9[[#All],[EmpID]], 0))</f>
        <v>C12</v>
      </c>
      <c r="K199" t="str">
        <f>INDEX(Table9[[#All],[Sales Team Lead]], MATCH('Tabular Data'!D199, Table9[[#All],[EmpID]], 0))</f>
        <v>Evans, Gina</v>
      </c>
      <c r="L199" t="str">
        <f>INDEX(Table11[[#All],[Manufacturer]], MATCH('Tabular Data'!C199, Table11[[#All],[PROD_CODE]], 0))</f>
        <v>Cat</v>
      </c>
      <c r="M199" s="10">
        <v>14786</v>
      </c>
      <c r="N199">
        <v>25</v>
      </c>
      <c r="O199" s="10">
        <f t="shared" si="7"/>
        <v>369650</v>
      </c>
    </row>
    <row r="200" spans="2:15" x14ac:dyDescent="0.3">
      <c r="B200">
        <v>4</v>
      </c>
      <c r="C200" t="s">
        <v>45</v>
      </c>
      <c r="D200" t="s">
        <v>121</v>
      </c>
      <c r="E200">
        <v>2020</v>
      </c>
      <c r="F200">
        <v>4</v>
      </c>
      <c r="G200" t="str">
        <f t="shared" si="6"/>
        <v>2020Q4</v>
      </c>
      <c r="H200" t="s">
        <v>177</v>
      </c>
      <c r="I200" t="str">
        <f>INDEX(Table9[[#All],[Region]], MATCH('Tabular Data'!D200, Table9[[#All],[EmpID]], 0))</f>
        <v>NW</v>
      </c>
      <c r="J200" t="str">
        <f>INDEX(Table9[[#All],[PayGrade]], MATCH('Tabular Data'!D200, Table9[[#All],[EmpID]], 0))</f>
        <v>C12</v>
      </c>
      <c r="K200" t="str">
        <f>INDEX(Table9[[#All],[Sales Team Lead]], MATCH('Tabular Data'!D200, Table9[[#All],[EmpID]], 0))</f>
        <v>Evans, Gina</v>
      </c>
      <c r="L200" t="str">
        <f>INDEX(Table11[[#All],[Manufacturer]], MATCH('Tabular Data'!C200, Table11[[#All],[PROD_CODE]], 0))</f>
        <v>Cat</v>
      </c>
      <c r="M200" s="10">
        <v>14786</v>
      </c>
      <c r="N200">
        <v>23</v>
      </c>
      <c r="O200" s="10">
        <f t="shared" si="7"/>
        <v>340078</v>
      </c>
    </row>
    <row r="201" spans="2:15" x14ac:dyDescent="0.3">
      <c r="B201">
        <v>4</v>
      </c>
      <c r="C201" t="s">
        <v>45</v>
      </c>
      <c r="D201" t="s">
        <v>121</v>
      </c>
      <c r="E201">
        <v>2020</v>
      </c>
      <c r="F201">
        <v>4</v>
      </c>
      <c r="G201" t="str">
        <f t="shared" si="6"/>
        <v>2020Q4</v>
      </c>
      <c r="H201" t="s">
        <v>178</v>
      </c>
      <c r="I201" t="str">
        <f>INDEX(Table9[[#All],[Region]], MATCH('Tabular Data'!D201, Table9[[#All],[EmpID]], 0))</f>
        <v>NW</v>
      </c>
      <c r="J201" t="str">
        <f>INDEX(Table9[[#All],[PayGrade]], MATCH('Tabular Data'!D201, Table9[[#All],[EmpID]], 0))</f>
        <v>C12</v>
      </c>
      <c r="K201" t="str">
        <f>INDEX(Table9[[#All],[Sales Team Lead]], MATCH('Tabular Data'!D201, Table9[[#All],[EmpID]], 0))</f>
        <v>Evans, Gina</v>
      </c>
      <c r="L201" t="str">
        <f>INDEX(Table11[[#All],[Manufacturer]], MATCH('Tabular Data'!C201, Table11[[#All],[PROD_CODE]], 0))</f>
        <v>Cat</v>
      </c>
      <c r="M201" s="10">
        <v>14786</v>
      </c>
      <c r="N201">
        <v>16</v>
      </c>
      <c r="O201" s="10">
        <f t="shared" si="7"/>
        <v>236576</v>
      </c>
    </row>
    <row r="202" spans="2:15" x14ac:dyDescent="0.3">
      <c r="B202">
        <v>4</v>
      </c>
      <c r="C202" t="s">
        <v>45</v>
      </c>
      <c r="D202" t="s">
        <v>121</v>
      </c>
      <c r="E202">
        <v>2020</v>
      </c>
      <c r="F202">
        <v>4</v>
      </c>
      <c r="G202" t="str">
        <f t="shared" si="6"/>
        <v>2020Q4</v>
      </c>
      <c r="H202" t="s">
        <v>179</v>
      </c>
      <c r="I202" t="str">
        <f>INDEX(Table9[[#All],[Region]], MATCH('Tabular Data'!D202, Table9[[#All],[EmpID]], 0))</f>
        <v>NW</v>
      </c>
      <c r="J202" t="str">
        <f>INDEX(Table9[[#All],[PayGrade]], MATCH('Tabular Data'!D202, Table9[[#All],[EmpID]], 0))</f>
        <v>C12</v>
      </c>
      <c r="K202" t="str">
        <f>INDEX(Table9[[#All],[Sales Team Lead]], MATCH('Tabular Data'!D202, Table9[[#All],[EmpID]], 0))</f>
        <v>Evans, Gina</v>
      </c>
      <c r="L202" t="str">
        <f>INDEX(Table11[[#All],[Manufacturer]], MATCH('Tabular Data'!C202, Table11[[#All],[PROD_CODE]], 0))</f>
        <v>Cat</v>
      </c>
      <c r="M202" s="10">
        <v>14786</v>
      </c>
      <c r="N202">
        <v>22</v>
      </c>
      <c r="O202" s="10">
        <f t="shared" si="7"/>
        <v>325292</v>
      </c>
    </row>
    <row r="203" spans="2:15" x14ac:dyDescent="0.3">
      <c r="B203">
        <v>4</v>
      </c>
      <c r="C203" t="s">
        <v>45</v>
      </c>
      <c r="D203" t="s">
        <v>121</v>
      </c>
      <c r="E203">
        <v>2020</v>
      </c>
      <c r="F203">
        <v>4</v>
      </c>
      <c r="G203" t="str">
        <f t="shared" si="6"/>
        <v>2020Q4</v>
      </c>
      <c r="H203" t="s">
        <v>180</v>
      </c>
      <c r="I203" t="str">
        <f>INDEX(Table9[[#All],[Region]], MATCH('Tabular Data'!D203, Table9[[#All],[EmpID]], 0))</f>
        <v>NW</v>
      </c>
      <c r="J203" t="str">
        <f>INDEX(Table9[[#All],[PayGrade]], MATCH('Tabular Data'!D203, Table9[[#All],[EmpID]], 0))</f>
        <v>C12</v>
      </c>
      <c r="K203" t="str">
        <f>INDEX(Table9[[#All],[Sales Team Lead]], MATCH('Tabular Data'!D203, Table9[[#All],[EmpID]], 0))</f>
        <v>Evans, Gina</v>
      </c>
      <c r="L203" t="str">
        <f>INDEX(Table11[[#All],[Manufacturer]], MATCH('Tabular Data'!C203, Table11[[#All],[PROD_CODE]], 0))</f>
        <v>Cat</v>
      </c>
      <c r="M203" s="10">
        <v>14786</v>
      </c>
      <c r="N203">
        <v>24</v>
      </c>
      <c r="O203" s="10">
        <f t="shared" si="7"/>
        <v>354864</v>
      </c>
    </row>
    <row r="204" spans="2:15" x14ac:dyDescent="0.3">
      <c r="B204">
        <v>4</v>
      </c>
      <c r="C204" t="s">
        <v>45</v>
      </c>
      <c r="D204" t="s">
        <v>121</v>
      </c>
      <c r="E204">
        <v>2020</v>
      </c>
      <c r="F204">
        <v>4</v>
      </c>
      <c r="G204" t="str">
        <f t="shared" si="6"/>
        <v>2020Q4</v>
      </c>
      <c r="H204" t="s">
        <v>181</v>
      </c>
      <c r="I204" t="str">
        <f>INDEX(Table9[[#All],[Region]], MATCH('Tabular Data'!D204, Table9[[#All],[EmpID]], 0))</f>
        <v>NW</v>
      </c>
      <c r="J204" t="str">
        <f>INDEX(Table9[[#All],[PayGrade]], MATCH('Tabular Data'!D204, Table9[[#All],[EmpID]], 0))</f>
        <v>C12</v>
      </c>
      <c r="K204" t="str">
        <f>INDEX(Table9[[#All],[Sales Team Lead]], MATCH('Tabular Data'!D204, Table9[[#All],[EmpID]], 0))</f>
        <v>Evans, Gina</v>
      </c>
      <c r="L204" t="str">
        <f>INDEX(Table11[[#All],[Manufacturer]], MATCH('Tabular Data'!C204, Table11[[#All],[PROD_CODE]], 0))</f>
        <v>Cat</v>
      </c>
      <c r="M204" s="10">
        <v>14786</v>
      </c>
      <c r="N204">
        <v>29</v>
      </c>
      <c r="O204" s="10">
        <f t="shared" si="7"/>
        <v>428794</v>
      </c>
    </row>
    <row r="205" spans="2:15" x14ac:dyDescent="0.3">
      <c r="B205">
        <v>4</v>
      </c>
      <c r="C205" t="s">
        <v>45</v>
      </c>
      <c r="D205" t="s">
        <v>121</v>
      </c>
      <c r="E205">
        <v>2020</v>
      </c>
      <c r="F205">
        <v>4</v>
      </c>
      <c r="G205" t="str">
        <f t="shared" si="6"/>
        <v>2020Q4</v>
      </c>
      <c r="H205" t="s">
        <v>182</v>
      </c>
      <c r="I205" t="str">
        <f>INDEX(Table9[[#All],[Region]], MATCH('Tabular Data'!D205, Table9[[#All],[EmpID]], 0))</f>
        <v>NW</v>
      </c>
      <c r="J205" t="str">
        <f>INDEX(Table9[[#All],[PayGrade]], MATCH('Tabular Data'!D205, Table9[[#All],[EmpID]], 0))</f>
        <v>C12</v>
      </c>
      <c r="K205" t="str">
        <f>INDEX(Table9[[#All],[Sales Team Lead]], MATCH('Tabular Data'!D205, Table9[[#All],[EmpID]], 0))</f>
        <v>Evans, Gina</v>
      </c>
      <c r="L205" t="str">
        <f>INDEX(Table11[[#All],[Manufacturer]], MATCH('Tabular Data'!C205, Table11[[#All],[PROD_CODE]], 0))</f>
        <v>Cat</v>
      </c>
      <c r="M205" s="10">
        <v>14786</v>
      </c>
      <c r="N205">
        <v>36</v>
      </c>
      <c r="O205" s="10">
        <f t="shared" si="7"/>
        <v>532296</v>
      </c>
    </row>
    <row r="206" spans="2:15" x14ac:dyDescent="0.3">
      <c r="B206">
        <v>4</v>
      </c>
      <c r="C206" t="s">
        <v>45</v>
      </c>
      <c r="D206" t="s">
        <v>121</v>
      </c>
      <c r="E206">
        <v>2020</v>
      </c>
      <c r="F206">
        <v>4</v>
      </c>
      <c r="G206" t="str">
        <f t="shared" si="6"/>
        <v>2020Q4</v>
      </c>
      <c r="H206" t="s">
        <v>183</v>
      </c>
      <c r="I206" t="str">
        <f>INDEX(Table9[[#All],[Region]], MATCH('Tabular Data'!D206, Table9[[#All],[EmpID]], 0))</f>
        <v>NW</v>
      </c>
      <c r="J206" t="str">
        <f>INDEX(Table9[[#All],[PayGrade]], MATCH('Tabular Data'!D206, Table9[[#All],[EmpID]], 0))</f>
        <v>C12</v>
      </c>
      <c r="K206" t="str">
        <f>INDEX(Table9[[#All],[Sales Team Lead]], MATCH('Tabular Data'!D206, Table9[[#All],[EmpID]], 0))</f>
        <v>Evans, Gina</v>
      </c>
      <c r="L206" t="str">
        <f>INDEX(Table11[[#All],[Manufacturer]], MATCH('Tabular Data'!C206, Table11[[#All],[PROD_CODE]], 0))</f>
        <v>Cat</v>
      </c>
      <c r="M206" s="10">
        <v>14786</v>
      </c>
      <c r="N206">
        <v>32</v>
      </c>
      <c r="O206" s="10">
        <f t="shared" si="7"/>
        <v>473152</v>
      </c>
    </row>
    <row r="207" spans="2:15" x14ac:dyDescent="0.3">
      <c r="B207">
        <v>4</v>
      </c>
      <c r="C207" t="s">
        <v>45</v>
      </c>
      <c r="D207" t="s">
        <v>121</v>
      </c>
      <c r="E207">
        <v>2020</v>
      </c>
      <c r="F207">
        <v>4</v>
      </c>
      <c r="G207" t="str">
        <f t="shared" si="6"/>
        <v>2020Q4</v>
      </c>
      <c r="H207" t="s">
        <v>184</v>
      </c>
      <c r="I207" t="str">
        <f>INDEX(Table9[[#All],[Region]], MATCH('Tabular Data'!D207, Table9[[#All],[EmpID]], 0))</f>
        <v>NW</v>
      </c>
      <c r="J207" t="str">
        <f>INDEX(Table9[[#All],[PayGrade]], MATCH('Tabular Data'!D207, Table9[[#All],[EmpID]], 0))</f>
        <v>C12</v>
      </c>
      <c r="K207" t="str">
        <f>INDEX(Table9[[#All],[Sales Team Lead]], MATCH('Tabular Data'!D207, Table9[[#All],[EmpID]], 0))</f>
        <v>Evans, Gina</v>
      </c>
      <c r="L207" t="str">
        <f>INDEX(Table11[[#All],[Manufacturer]], MATCH('Tabular Data'!C207, Table11[[#All],[PROD_CODE]], 0))</f>
        <v>Cat</v>
      </c>
      <c r="M207" s="10">
        <v>14786</v>
      </c>
      <c r="N207">
        <v>30</v>
      </c>
      <c r="O207" s="10">
        <f t="shared" si="7"/>
        <v>443580</v>
      </c>
    </row>
    <row r="208" spans="2:15" x14ac:dyDescent="0.3">
      <c r="B208">
        <v>4</v>
      </c>
      <c r="C208" t="s">
        <v>45</v>
      </c>
      <c r="D208" t="s">
        <v>121</v>
      </c>
      <c r="E208">
        <v>2020</v>
      </c>
      <c r="F208">
        <v>4</v>
      </c>
      <c r="G208" t="str">
        <f t="shared" si="6"/>
        <v>2020Q4</v>
      </c>
      <c r="H208" t="s">
        <v>185</v>
      </c>
      <c r="I208" t="str">
        <f>INDEX(Table9[[#All],[Region]], MATCH('Tabular Data'!D208, Table9[[#All],[EmpID]], 0))</f>
        <v>NW</v>
      </c>
      <c r="J208" t="str">
        <f>INDEX(Table9[[#All],[PayGrade]], MATCH('Tabular Data'!D208, Table9[[#All],[EmpID]], 0))</f>
        <v>C12</v>
      </c>
      <c r="K208" t="str">
        <f>INDEX(Table9[[#All],[Sales Team Lead]], MATCH('Tabular Data'!D208, Table9[[#All],[EmpID]], 0))</f>
        <v>Evans, Gina</v>
      </c>
      <c r="L208" t="str">
        <f>INDEX(Table11[[#All],[Manufacturer]], MATCH('Tabular Data'!C208, Table11[[#All],[PROD_CODE]], 0))</f>
        <v>Cat</v>
      </c>
      <c r="M208" s="10">
        <v>14786</v>
      </c>
      <c r="N208">
        <v>17</v>
      </c>
      <c r="O208" s="10">
        <f t="shared" si="7"/>
        <v>251362</v>
      </c>
    </row>
    <row r="209" spans="2:15" x14ac:dyDescent="0.3">
      <c r="B209">
        <v>4</v>
      </c>
      <c r="C209" t="s">
        <v>45</v>
      </c>
      <c r="D209" t="s">
        <v>121</v>
      </c>
      <c r="E209">
        <v>2020</v>
      </c>
      <c r="F209">
        <v>4</v>
      </c>
      <c r="G209" t="str">
        <f t="shared" si="6"/>
        <v>2020Q4</v>
      </c>
      <c r="H209" t="s">
        <v>186</v>
      </c>
      <c r="I209" t="str">
        <f>INDEX(Table9[[#All],[Region]], MATCH('Tabular Data'!D209, Table9[[#All],[EmpID]], 0))</f>
        <v>NW</v>
      </c>
      <c r="J209" t="str">
        <f>INDEX(Table9[[#All],[PayGrade]], MATCH('Tabular Data'!D209, Table9[[#All],[EmpID]], 0))</f>
        <v>C12</v>
      </c>
      <c r="K209" t="str">
        <f>INDEX(Table9[[#All],[Sales Team Lead]], MATCH('Tabular Data'!D209, Table9[[#All],[EmpID]], 0))</f>
        <v>Evans, Gina</v>
      </c>
      <c r="L209" t="str">
        <f>INDEX(Table11[[#All],[Manufacturer]], MATCH('Tabular Data'!C209, Table11[[#All],[PROD_CODE]], 0))</f>
        <v>Cat</v>
      </c>
      <c r="M209" s="10">
        <v>14786</v>
      </c>
      <c r="N209">
        <v>15</v>
      </c>
      <c r="O209" s="10">
        <f t="shared" si="7"/>
        <v>221790</v>
      </c>
    </row>
    <row r="210" spans="2:15" x14ac:dyDescent="0.3">
      <c r="B210">
        <v>4</v>
      </c>
      <c r="C210" t="s">
        <v>45</v>
      </c>
      <c r="D210" t="s">
        <v>121</v>
      </c>
      <c r="E210">
        <v>2020</v>
      </c>
      <c r="F210">
        <v>4</v>
      </c>
      <c r="G210" t="str">
        <f t="shared" si="6"/>
        <v>2020Q4</v>
      </c>
      <c r="H210" t="s">
        <v>187</v>
      </c>
      <c r="I210" t="str">
        <f>INDEX(Table9[[#All],[Region]], MATCH('Tabular Data'!D210, Table9[[#All],[EmpID]], 0))</f>
        <v>NW</v>
      </c>
      <c r="J210" t="str">
        <f>INDEX(Table9[[#All],[PayGrade]], MATCH('Tabular Data'!D210, Table9[[#All],[EmpID]], 0))</f>
        <v>C12</v>
      </c>
      <c r="K210" t="str">
        <f>INDEX(Table9[[#All],[Sales Team Lead]], MATCH('Tabular Data'!D210, Table9[[#All],[EmpID]], 0))</f>
        <v>Evans, Gina</v>
      </c>
      <c r="L210" t="str">
        <f>INDEX(Table11[[#All],[Manufacturer]], MATCH('Tabular Data'!C210, Table11[[#All],[PROD_CODE]], 0))</f>
        <v>Cat</v>
      </c>
      <c r="M210" s="10">
        <v>14786</v>
      </c>
      <c r="N210">
        <v>10</v>
      </c>
      <c r="O210" s="10">
        <f t="shared" si="7"/>
        <v>147860</v>
      </c>
    </row>
    <row r="211" spans="2:15" x14ac:dyDescent="0.3">
      <c r="B211">
        <v>5</v>
      </c>
      <c r="C211" t="s">
        <v>58</v>
      </c>
      <c r="D211" t="s">
        <v>122</v>
      </c>
      <c r="E211">
        <v>2021</v>
      </c>
      <c r="F211" s="4">
        <v>1</v>
      </c>
      <c r="G211" t="str">
        <f t="shared" si="6"/>
        <v>2021Q1</v>
      </c>
      <c r="H211" t="s">
        <v>136</v>
      </c>
      <c r="I211" t="str">
        <f>INDEX(Table9[[#All],[Region]], MATCH('Tabular Data'!D211, Table9[[#All],[EmpID]], 0))</f>
        <v>SW</v>
      </c>
      <c r="J211" t="str">
        <f>INDEX(Table9[[#All],[PayGrade]], MATCH('Tabular Data'!D211, Table9[[#All],[EmpID]], 0))</f>
        <v>C14</v>
      </c>
      <c r="K211" t="str">
        <f>INDEX(Table9[[#All],[Sales Team Lead]], MATCH('Tabular Data'!D211, Table9[[#All],[EmpID]], 0))</f>
        <v>Clement, Beverly</v>
      </c>
      <c r="L211" t="str">
        <f>INDEX(Table11[[#All],[Manufacturer]], MATCH('Tabular Data'!C211, Table11[[#All],[PROD_CODE]], 0))</f>
        <v>John Deere</v>
      </c>
      <c r="M211" s="10">
        <v>17066</v>
      </c>
      <c r="N211">
        <v>24</v>
      </c>
      <c r="O211" s="10">
        <f t="shared" si="7"/>
        <v>409584</v>
      </c>
    </row>
    <row r="212" spans="2:15" x14ac:dyDescent="0.3">
      <c r="B212">
        <v>5</v>
      </c>
      <c r="C212" t="s">
        <v>58</v>
      </c>
      <c r="D212" t="s">
        <v>122</v>
      </c>
      <c r="E212">
        <v>2021</v>
      </c>
      <c r="F212" s="4">
        <v>1</v>
      </c>
      <c r="G212" t="str">
        <f t="shared" si="6"/>
        <v>2021Q1</v>
      </c>
      <c r="H212" t="s">
        <v>137</v>
      </c>
      <c r="I212" t="str">
        <f>INDEX(Table9[[#All],[Region]], MATCH('Tabular Data'!D212, Table9[[#All],[EmpID]], 0))</f>
        <v>SW</v>
      </c>
      <c r="J212" t="str">
        <f>INDEX(Table9[[#All],[PayGrade]], MATCH('Tabular Data'!D212, Table9[[#All],[EmpID]], 0))</f>
        <v>C14</v>
      </c>
      <c r="K212" t="str">
        <f>INDEX(Table9[[#All],[Sales Team Lead]], MATCH('Tabular Data'!D212, Table9[[#All],[EmpID]], 0))</f>
        <v>Clement, Beverly</v>
      </c>
      <c r="L212" t="str">
        <f>INDEX(Table11[[#All],[Manufacturer]], MATCH('Tabular Data'!C212, Table11[[#All],[PROD_CODE]], 0))</f>
        <v>John Deere</v>
      </c>
      <c r="M212" s="10">
        <v>17066</v>
      </c>
      <c r="N212">
        <v>36</v>
      </c>
      <c r="O212" s="10">
        <f t="shared" si="7"/>
        <v>614376</v>
      </c>
    </row>
    <row r="213" spans="2:15" x14ac:dyDescent="0.3">
      <c r="B213">
        <v>5</v>
      </c>
      <c r="C213" t="s">
        <v>58</v>
      </c>
      <c r="D213" t="s">
        <v>122</v>
      </c>
      <c r="E213">
        <v>2021</v>
      </c>
      <c r="F213" s="4">
        <v>1</v>
      </c>
      <c r="G213" t="str">
        <f t="shared" si="6"/>
        <v>2021Q1</v>
      </c>
      <c r="H213" t="s">
        <v>138</v>
      </c>
      <c r="I213" t="str">
        <f>INDEX(Table9[[#All],[Region]], MATCH('Tabular Data'!D213, Table9[[#All],[EmpID]], 0))</f>
        <v>SW</v>
      </c>
      <c r="J213" t="str">
        <f>INDEX(Table9[[#All],[PayGrade]], MATCH('Tabular Data'!D213, Table9[[#All],[EmpID]], 0))</f>
        <v>C14</v>
      </c>
      <c r="K213" t="str">
        <f>INDEX(Table9[[#All],[Sales Team Lead]], MATCH('Tabular Data'!D213, Table9[[#All],[EmpID]], 0))</f>
        <v>Clement, Beverly</v>
      </c>
      <c r="L213" t="str">
        <f>INDEX(Table11[[#All],[Manufacturer]], MATCH('Tabular Data'!C213, Table11[[#All],[PROD_CODE]], 0))</f>
        <v>John Deere</v>
      </c>
      <c r="M213" s="10">
        <v>17066</v>
      </c>
      <c r="N213">
        <v>49</v>
      </c>
      <c r="O213" s="10">
        <f t="shared" si="7"/>
        <v>836234</v>
      </c>
    </row>
    <row r="214" spans="2:15" x14ac:dyDescent="0.3">
      <c r="B214">
        <v>5</v>
      </c>
      <c r="C214" t="s">
        <v>58</v>
      </c>
      <c r="D214" t="s">
        <v>122</v>
      </c>
      <c r="E214">
        <v>2021</v>
      </c>
      <c r="F214" s="4">
        <v>1</v>
      </c>
      <c r="G214" t="str">
        <f t="shared" si="6"/>
        <v>2021Q1</v>
      </c>
      <c r="H214" t="s">
        <v>139</v>
      </c>
      <c r="I214" t="str">
        <f>INDEX(Table9[[#All],[Region]], MATCH('Tabular Data'!D214, Table9[[#All],[EmpID]], 0))</f>
        <v>SW</v>
      </c>
      <c r="J214" t="str">
        <f>INDEX(Table9[[#All],[PayGrade]], MATCH('Tabular Data'!D214, Table9[[#All],[EmpID]], 0))</f>
        <v>C14</v>
      </c>
      <c r="K214" t="str">
        <f>INDEX(Table9[[#All],[Sales Team Lead]], MATCH('Tabular Data'!D214, Table9[[#All],[EmpID]], 0))</f>
        <v>Clement, Beverly</v>
      </c>
      <c r="L214" t="str">
        <f>INDEX(Table11[[#All],[Manufacturer]], MATCH('Tabular Data'!C214, Table11[[#All],[PROD_CODE]], 0))</f>
        <v>John Deere</v>
      </c>
      <c r="M214" s="10">
        <v>17066</v>
      </c>
      <c r="N214">
        <v>38</v>
      </c>
      <c r="O214" s="10">
        <f t="shared" si="7"/>
        <v>648508</v>
      </c>
    </row>
    <row r="215" spans="2:15" x14ac:dyDescent="0.3">
      <c r="B215">
        <v>5</v>
      </c>
      <c r="C215" t="s">
        <v>58</v>
      </c>
      <c r="D215" t="s">
        <v>122</v>
      </c>
      <c r="E215">
        <v>2021</v>
      </c>
      <c r="F215" s="4">
        <v>1</v>
      </c>
      <c r="G215" t="str">
        <f t="shared" si="6"/>
        <v>2021Q1</v>
      </c>
      <c r="H215" t="s">
        <v>140</v>
      </c>
      <c r="I215" t="str">
        <f>INDEX(Table9[[#All],[Region]], MATCH('Tabular Data'!D215, Table9[[#All],[EmpID]], 0))</f>
        <v>SW</v>
      </c>
      <c r="J215" t="str">
        <f>INDEX(Table9[[#All],[PayGrade]], MATCH('Tabular Data'!D215, Table9[[#All],[EmpID]], 0))</f>
        <v>C14</v>
      </c>
      <c r="K215" t="str">
        <f>INDEX(Table9[[#All],[Sales Team Lead]], MATCH('Tabular Data'!D215, Table9[[#All],[EmpID]], 0))</f>
        <v>Clement, Beverly</v>
      </c>
      <c r="L215" t="str">
        <f>INDEX(Table11[[#All],[Manufacturer]], MATCH('Tabular Data'!C215, Table11[[#All],[PROD_CODE]], 0))</f>
        <v>John Deere</v>
      </c>
      <c r="M215" s="10">
        <v>17066</v>
      </c>
      <c r="N215">
        <v>43</v>
      </c>
      <c r="O215" s="10">
        <f t="shared" si="7"/>
        <v>733838</v>
      </c>
    </row>
    <row r="216" spans="2:15" x14ac:dyDescent="0.3">
      <c r="B216">
        <v>5</v>
      </c>
      <c r="C216" t="s">
        <v>58</v>
      </c>
      <c r="D216" t="s">
        <v>122</v>
      </c>
      <c r="E216">
        <v>2021</v>
      </c>
      <c r="F216" s="4">
        <v>1</v>
      </c>
      <c r="G216" t="str">
        <f t="shared" si="6"/>
        <v>2021Q1</v>
      </c>
      <c r="H216" t="s">
        <v>141</v>
      </c>
      <c r="I216" t="str">
        <f>INDEX(Table9[[#All],[Region]], MATCH('Tabular Data'!D216, Table9[[#All],[EmpID]], 0))</f>
        <v>SW</v>
      </c>
      <c r="J216" t="str">
        <f>INDEX(Table9[[#All],[PayGrade]], MATCH('Tabular Data'!D216, Table9[[#All],[EmpID]], 0))</f>
        <v>C14</v>
      </c>
      <c r="K216" t="str">
        <f>INDEX(Table9[[#All],[Sales Team Lead]], MATCH('Tabular Data'!D216, Table9[[#All],[EmpID]], 0))</f>
        <v>Clement, Beverly</v>
      </c>
      <c r="L216" t="str">
        <f>INDEX(Table11[[#All],[Manufacturer]], MATCH('Tabular Data'!C216, Table11[[#All],[PROD_CODE]], 0))</f>
        <v>John Deere</v>
      </c>
      <c r="M216" s="10">
        <v>17066</v>
      </c>
      <c r="N216">
        <v>50</v>
      </c>
      <c r="O216" s="10">
        <f t="shared" si="7"/>
        <v>853300</v>
      </c>
    </row>
    <row r="217" spans="2:15" x14ac:dyDescent="0.3">
      <c r="B217">
        <v>5</v>
      </c>
      <c r="C217" t="s">
        <v>58</v>
      </c>
      <c r="D217" t="s">
        <v>122</v>
      </c>
      <c r="E217">
        <v>2021</v>
      </c>
      <c r="F217" s="4">
        <v>1</v>
      </c>
      <c r="G217" t="str">
        <f t="shared" si="6"/>
        <v>2021Q1</v>
      </c>
      <c r="H217" t="s">
        <v>142</v>
      </c>
      <c r="I217" t="str">
        <f>INDEX(Table9[[#All],[Region]], MATCH('Tabular Data'!D217, Table9[[#All],[EmpID]], 0))</f>
        <v>SW</v>
      </c>
      <c r="J217" t="str">
        <f>INDEX(Table9[[#All],[PayGrade]], MATCH('Tabular Data'!D217, Table9[[#All],[EmpID]], 0))</f>
        <v>C14</v>
      </c>
      <c r="K217" t="str">
        <f>INDEX(Table9[[#All],[Sales Team Lead]], MATCH('Tabular Data'!D217, Table9[[#All],[EmpID]], 0))</f>
        <v>Clement, Beverly</v>
      </c>
      <c r="L217" t="str">
        <f>INDEX(Table11[[#All],[Manufacturer]], MATCH('Tabular Data'!C217, Table11[[#All],[PROD_CODE]], 0))</f>
        <v>John Deere</v>
      </c>
      <c r="M217" s="10">
        <v>17066</v>
      </c>
      <c r="N217">
        <v>67</v>
      </c>
      <c r="O217" s="10">
        <f t="shared" si="7"/>
        <v>1143422</v>
      </c>
    </row>
    <row r="218" spans="2:15" x14ac:dyDescent="0.3">
      <c r="B218">
        <v>5</v>
      </c>
      <c r="C218" t="s">
        <v>58</v>
      </c>
      <c r="D218" t="s">
        <v>122</v>
      </c>
      <c r="E218">
        <v>2021</v>
      </c>
      <c r="F218" s="4">
        <v>1</v>
      </c>
      <c r="G218" t="str">
        <f t="shared" si="6"/>
        <v>2021Q1</v>
      </c>
      <c r="H218" t="s">
        <v>143</v>
      </c>
      <c r="I218" t="str">
        <f>INDEX(Table9[[#All],[Region]], MATCH('Tabular Data'!D218, Table9[[#All],[EmpID]], 0))</f>
        <v>SW</v>
      </c>
      <c r="J218" t="str">
        <f>INDEX(Table9[[#All],[PayGrade]], MATCH('Tabular Data'!D218, Table9[[#All],[EmpID]], 0))</f>
        <v>C14</v>
      </c>
      <c r="K218" t="str">
        <f>INDEX(Table9[[#All],[Sales Team Lead]], MATCH('Tabular Data'!D218, Table9[[#All],[EmpID]], 0))</f>
        <v>Clement, Beverly</v>
      </c>
      <c r="L218" t="str">
        <f>INDEX(Table11[[#All],[Manufacturer]], MATCH('Tabular Data'!C218, Table11[[#All],[PROD_CODE]], 0))</f>
        <v>John Deere</v>
      </c>
      <c r="M218" s="10">
        <v>17066</v>
      </c>
      <c r="N218">
        <v>58</v>
      </c>
      <c r="O218" s="10">
        <f t="shared" si="7"/>
        <v>989828</v>
      </c>
    </row>
    <row r="219" spans="2:15" x14ac:dyDescent="0.3">
      <c r="B219">
        <v>5</v>
      </c>
      <c r="C219" t="s">
        <v>58</v>
      </c>
      <c r="D219" t="s">
        <v>122</v>
      </c>
      <c r="E219">
        <v>2021</v>
      </c>
      <c r="F219" s="4">
        <v>1</v>
      </c>
      <c r="G219" t="str">
        <f t="shared" si="6"/>
        <v>2021Q1</v>
      </c>
      <c r="H219" t="s">
        <v>144</v>
      </c>
      <c r="I219" t="str">
        <f>INDEX(Table9[[#All],[Region]], MATCH('Tabular Data'!D219, Table9[[#All],[EmpID]], 0))</f>
        <v>SW</v>
      </c>
      <c r="J219" t="str">
        <f>INDEX(Table9[[#All],[PayGrade]], MATCH('Tabular Data'!D219, Table9[[#All],[EmpID]], 0))</f>
        <v>C14</v>
      </c>
      <c r="K219" t="str">
        <f>INDEX(Table9[[#All],[Sales Team Lead]], MATCH('Tabular Data'!D219, Table9[[#All],[EmpID]], 0))</f>
        <v>Clement, Beverly</v>
      </c>
      <c r="L219" t="str">
        <f>INDEX(Table11[[#All],[Manufacturer]], MATCH('Tabular Data'!C219, Table11[[#All],[PROD_CODE]], 0))</f>
        <v>John Deere</v>
      </c>
      <c r="M219" s="10">
        <v>17066</v>
      </c>
      <c r="N219">
        <v>59</v>
      </c>
      <c r="O219" s="10">
        <f t="shared" si="7"/>
        <v>1006894</v>
      </c>
    </row>
    <row r="220" spans="2:15" x14ac:dyDescent="0.3">
      <c r="B220">
        <v>5</v>
      </c>
      <c r="C220" t="s">
        <v>58</v>
      </c>
      <c r="D220" t="s">
        <v>122</v>
      </c>
      <c r="E220">
        <v>2021</v>
      </c>
      <c r="F220" s="4">
        <v>1</v>
      </c>
      <c r="G220" t="str">
        <f t="shared" si="6"/>
        <v>2021Q1</v>
      </c>
      <c r="H220" t="s">
        <v>145</v>
      </c>
      <c r="I220" t="str">
        <f>INDEX(Table9[[#All],[Region]], MATCH('Tabular Data'!D220, Table9[[#All],[EmpID]], 0))</f>
        <v>SW</v>
      </c>
      <c r="J220" t="str">
        <f>INDEX(Table9[[#All],[PayGrade]], MATCH('Tabular Data'!D220, Table9[[#All],[EmpID]], 0))</f>
        <v>C14</v>
      </c>
      <c r="K220" t="str">
        <f>INDEX(Table9[[#All],[Sales Team Lead]], MATCH('Tabular Data'!D220, Table9[[#All],[EmpID]], 0))</f>
        <v>Clement, Beverly</v>
      </c>
      <c r="L220" t="str">
        <f>INDEX(Table11[[#All],[Manufacturer]], MATCH('Tabular Data'!C220, Table11[[#All],[PROD_CODE]], 0))</f>
        <v>John Deere</v>
      </c>
      <c r="M220" s="10">
        <v>17066</v>
      </c>
      <c r="N220">
        <v>52</v>
      </c>
      <c r="O220" s="10">
        <f t="shared" si="7"/>
        <v>887432</v>
      </c>
    </row>
    <row r="221" spans="2:15" x14ac:dyDescent="0.3">
      <c r="B221">
        <v>5</v>
      </c>
      <c r="C221" t="s">
        <v>58</v>
      </c>
      <c r="D221" t="s">
        <v>122</v>
      </c>
      <c r="E221">
        <v>2021</v>
      </c>
      <c r="F221" s="4">
        <v>1</v>
      </c>
      <c r="G221" t="str">
        <f t="shared" si="6"/>
        <v>2021Q1</v>
      </c>
      <c r="H221" t="s">
        <v>146</v>
      </c>
      <c r="I221" t="str">
        <f>INDEX(Table9[[#All],[Region]], MATCH('Tabular Data'!D221, Table9[[#All],[EmpID]], 0))</f>
        <v>SW</v>
      </c>
      <c r="J221" t="str">
        <f>INDEX(Table9[[#All],[PayGrade]], MATCH('Tabular Data'!D221, Table9[[#All],[EmpID]], 0))</f>
        <v>C14</v>
      </c>
      <c r="K221" t="str">
        <f>INDEX(Table9[[#All],[Sales Team Lead]], MATCH('Tabular Data'!D221, Table9[[#All],[EmpID]], 0))</f>
        <v>Clement, Beverly</v>
      </c>
      <c r="L221" t="str">
        <f>INDEX(Table11[[#All],[Manufacturer]], MATCH('Tabular Data'!C221, Table11[[#All],[PROD_CODE]], 0))</f>
        <v>John Deere</v>
      </c>
      <c r="M221" s="10">
        <v>17066</v>
      </c>
      <c r="N221">
        <v>54</v>
      </c>
      <c r="O221" s="10">
        <f t="shared" si="7"/>
        <v>921564</v>
      </c>
    </row>
    <row r="222" spans="2:15" x14ac:dyDescent="0.3">
      <c r="B222">
        <v>5</v>
      </c>
      <c r="C222" t="s">
        <v>58</v>
      </c>
      <c r="D222" t="s">
        <v>122</v>
      </c>
      <c r="E222">
        <v>2021</v>
      </c>
      <c r="F222" s="4">
        <v>1</v>
      </c>
      <c r="G222" t="str">
        <f t="shared" si="6"/>
        <v>2021Q1</v>
      </c>
      <c r="H222" t="s">
        <v>147</v>
      </c>
      <c r="I222" t="str">
        <f>INDEX(Table9[[#All],[Region]], MATCH('Tabular Data'!D222, Table9[[#All],[EmpID]], 0))</f>
        <v>SW</v>
      </c>
      <c r="J222" t="str">
        <f>INDEX(Table9[[#All],[PayGrade]], MATCH('Tabular Data'!D222, Table9[[#All],[EmpID]], 0))</f>
        <v>C14</v>
      </c>
      <c r="K222" t="str">
        <f>INDEX(Table9[[#All],[Sales Team Lead]], MATCH('Tabular Data'!D222, Table9[[#All],[EmpID]], 0))</f>
        <v>Clement, Beverly</v>
      </c>
      <c r="L222" t="str">
        <f>INDEX(Table11[[#All],[Manufacturer]], MATCH('Tabular Data'!C222, Table11[[#All],[PROD_CODE]], 0))</f>
        <v>John Deere</v>
      </c>
      <c r="M222" s="10">
        <v>17066</v>
      </c>
      <c r="N222">
        <v>35</v>
      </c>
      <c r="O222" s="10">
        <f t="shared" si="7"/>
        <v>597310</v>
      </c>
    </row>
    <row r="223" spans="2:15" x14ac:dyDescent="0.3">
      <c r="B223">
        <v>5</v>
      </c>
      <c r="C223" t="s">
        <v>58</v>
      </c>
      <c r="D223" t="s">
        <v>122</v>
      </c>
      <c r="E223">
        <v>2021</v>
      </c>
      <c r="F223" s="4">
        <v>1</v>
      </c>
      <c r="G223" t="str">
        <f t="shared" si="6"/>
        <v>2021Q1</v>
      </c>
      <c r="H223" t="s">
        <v>148</v>
      </c>
      <c r="I223" t="str">
        <f>INDEX(Table9[[#All],[Region]], MATCH('Tabular Data'!D223, Table9[[#All],[EmpID]], 0))</f>
        <v>SW</v>
      </c>
      <c r="J223" t="str">
        <f>INDEX(Table9[[#All],[PayGrade]], MATCH('Tabular Data'!D223, Table9[[#All],[EmpID]], 0))</f>
        <v>C14</v>
      </c>
      <c r="K223" t="str">
        <f>INDEX(Table9[[#All],[Sales Team Lead]], MATCH('Tabular Data'!D223, Table9[[#All],[EmpID]], 0))</f>
        <v>Clement, Beverly</v>
      </c>
      <c r="L223" t="str">
        <f>INDEX(Table11[[#All],[Manufacturer]], MATCH('Tabular Data'!C223, Table11[[#All],[PROD_CODE]], 0))</f>
        <v>John Deere</v>
      </c>
      <c r="M223" s="10">
        <v>17066</v>
      </c>
      <c r="N223">
        <v>46</v>
      </c>
      <c r="O223" s="10">
        <f t="shared" si="7"/>
        <v>785036</v>
      </c>
    </row>
    <row r="224" spans="2:15" x14ac:dyDescent="0.3">
      <c r="B224">
        <v>5</v>
      </c>
      <c r="C224" t="s">
        <v>58</v>
      </c>
      <c r="D224" t="s">
        <v>122</v>
      </c>
      <c r="E224">
        <v>2021</v>
      </c>
      <c r="F224" s="4">
        <v>1</v>
      </c>
      <c r="G224" t="str">
        <f t="shared" si="6"/>
        <v>2021Q1</v>
      </c>
      <c r="H224" t="s">
        <v>149</v>
      </c>
      <c r="I224" t="str">
        <f>INDEX(Table9[[#All],[Region]], MATCH('Tabular Data'!D224, Table9[[#All],[EmpID]], 0))</f>
        <v>SW</v>
      </c>
      <c r="J224" t="str">
        <f>INDEX(Table9[[#All],[PayGrade]], MATCH('Tabular Data'!D224, Table9[[#All],[EmpID]], 0))</f>
        <v>C14</v>
      </c>
      <c r="K224" t="str">
        <f>INDEX(Table9[[#All],[Sales Team Lead]], MATCH('Tabular Data'!D224, Table9[[#All],[EmpID]], 0))</f>
        <v>Clement, Beverly</v>
      </c>
      <c r="L224" t="str">
        <f>INDEX(Table11[[#All],[Manufacturer]], MATCH('Tabular Data'!C224, Table11[[#All],[PROD_CODE]], 0))</f>
        <v>John Deere</v>
      </c>
      <c r="M224" s="10">
        <v>17066</v>
      </c>
      <c r="N224">
        <v>67</v>
      </c>
      <c r="O224" s="10">
        <f t="shared" si="7"/>
        <v>1143422</v>
      </c>
    </row>
    <row r="225" spans="2:15" x14ac:dyDescent="0.3">
      <c r="B225">
        <v>5</v>
      </c>
      <c r="C225" t="s">
        <v>58</v>
      </c>
      <c r="D225" t="s">
        <v>122</v>
      </c>
      <c r="E225">
        <v>2021</v>
      </c>
      <c r="F225" s="4">
        <v>2</v>
      </c>
      <c r="G225" t="str">
        <f t="shared" si="6"/>
        <v>2021Q2</v>
      </c>
      <c r="H225" t="s">
        <v>150</v>
      </c>
      <c r="I225" t="str">
        <f>INDEX(Table9[[#All],[Region]], MATCH('Tabular Data'!D225, Table9[[#All],[EmpID]], 0))</f>
        <v>SW</v>
      </c>
      <c r="J225" t="str">
        <f>INDEX(Table9[[#All],[PayGrade]], MATCH('Tabular Data'!D225, Table9[[#All],[EmpID]], 0))</f>
        <v>C14</v>
      </c>
      <c r="K225" t="str">
        <f>INDEX(Table9[[#All],[Sales Team Lead]], MATCH('Tabular Data'!D225, Table9[[#All],[EmpID]], 0))</f>
        <v>Clement, Beverly</v>
      </c>
      <c r="L225" t="str">
        <f>INDEX(Table11[[#All],[Manufacturer]], MATCH('Tabular Data'!C225, Table11[[#All],[PROD_CODE]], 0))</f>
        <v>John Deere</v>
      </c>
      <c r="M225" s="10">
        <v>17066</v>
      </c>
      <c r="N225">
        <v>74</v>
      </c>
      <c r="O225" s="10">
        <f t="shared" si="7"/>
        <v>1262884</v>
      </c>
    </row>
    <row r="226" spans="2:15" x14ac:dyDescent="0.3">
      <c r="B226">
        <v>5</v>
      </c>
      <c r="C226" t="s">
        <v>58</v>
      </c>
      <c r="D226" t="s">
        <v>122</v>
      </c>
      <c r="E226">
        <v>2021</v>
      </c>
      <c r="F226" s="4">
        <v>2</v>
      </c>
      <c r="G226" t="str">
        <f t="shared" si="6"/>
        <v>2021Q2</v>
      </c>
      <c r="H226" t="s">
        <v>151</v>
      </c>
      <c r="I226" t="str">
        <f>INDEX(Table9[[#All],[Region]], MATCH('Tabular Data'!D226, Table9[[#All],[EmpID]], 0))</f>
        <v>SW</v>
      </c>
      <c r="J226" t="str">
        <f>INDEX(Table9[[#All],[PayGrade]], MATCH('Tabular Data'!D226, Table9[[#All],[EmpID]], 0))</f>
        <v>C14</v>
      </c>
      <c r="K226" t="str">
        <f>INDEX(Table9[[#All],[Sales Team Lead]], MATCH('Tabular Data'!D226, Table9[[#All],[EmpID]], 0))</f>
        <v>Clement, Beverly</v>
      </c>
      <c r="L226" t="str">
        <f>INDEX(Table11[[#All],[Manufacturer]], MATCH('Tabular Data'!C226, Table11[[#All],[PROD_CODE]], 0))</f>
        <v>John Deere</v>
      </c>
      <c r="M226" s="10">
        <v>17066</v>
      </c>
      <c r="N226">
        <v>48</v>
      </c>
      <c r="O226" s="10">
        <f t="shared" si="7"/>
        <v>819168</v>
      </c>
    </row>
    <row r="227" spans="2:15" x14ac:dyDescent="0.3">
      <c r="B227">
        <v>5</v>
      </c>
      <c r="C227" t="s">
        <v>58</v>
      </c>
      <c r="D227" t="s">
        <v>122</v>
      </c>
      <c r="E227">
        <v>2021</v>
      </c>
      <c r="F227" s="4">
        <v>2</v>
      </c>
      <c r="G227" t="str">
        <f t="shared" si="6"/>
        <v>2021Q2</v>
      </c>
      <c r="H227" t="s">
        <v>152</v>
      </c>
      <c r="I227" t="str">
        <f>INDEX(Table9[[#All],[Region]], MATCH('Tabular Data'!D227, Table9[[#All],[EmpID]], 0))</f>
        <v>SW</v>
      </c>
      <c r="J227" t="str">
        <f>INDEX(Table9[[#All],[PayGrade]], MATCH('Tabular Data'!D227, Table9[[#All],[EmpID]], 0))</f>
        <v>C14</v>
      </c>
      <c r="K227" t="str">
        <f>INDEX(Table9[[#All],[Sales Team Lead]], MATCH('Tabular Data'!D227, Table9[[#All],[EmpID]], 0))</f>
        <v>Clement, Beverly</v>
      </c>
      <c r="L227" t="str">
        <f>INDEX(Table11[[#All],[Manufacturer]], MATCH('Tabular Data'!C227, Table11[[#All],[PROD_CODE]], 0))</f>
        <v>John Deere</v>
      </c>
      <c r="M227" s="10">
        <v>17066</v>
      </c>
      <c r="N227">
        <v>57</v>
      </c>
      <c r="O227" s="10">
        <f t="shared" si="7"/>
        <v>972762</v>
      </c>
    </row>
    <row r="228" spans="2:15" x14ac:dyDescent="0.3">
      <c r="B228">
        <v>5</v>
      </c>
      <c r="C228" t="s">
        <v>58</v>
      </c>
      <c r="D228" t="s">
        <v>122</v>
      </c>
      <c r="E228">
        <v>2021</v>
      </c>
      <c r="F228" s="4">
        <v>2</v>
      </c>
      <c r="G228" t="str">
        <f t="shared" si="6"/>
        <v>2021Q2</v>
      </c>
      <c r="H228" t="s">
        <v>153</v>
      </c>
      <c r="I228" t="str">
        <f>INDEX(Table9[[#All],[Region]], MATCH('Tabular Data'!D228, Table9[[#All],[EmpID]], 0))</f>
        <v>SW</v>
      </c>
      <c r="J228" t="str">
        <f>INDEX(Table9[[#All],[PayGrade]], MATCH('Tabular Data'!D228, Table9[[#All],[EmpID]], 0))</f>
        <v>C14</v>
      </c>
      <c r="K228" t="str">
        <f>INDEX(Table9[[#All],[Sales Team Lead]], MATCH('Tabular Data'!D228, Table9[[#All],[EmpID]], 0))</f>
        <v>Clement, Beverly</v>
      </c>
      <c r="L228" t="str">
        <f>INDEX(Table11[[#All],[Manufacturer]], MATCH('Tabular Data'!C228, Table11[[#All],[PROD_CODE]], 0))</f>
        <v>John Deere</v>
      </c>
      <c r="M228" s="10">
        <v>17066</v>
      </c>
      <c r="N228">
        <v>40</v>
      </c>
      <c r="O228" s="10">
        <f t="shared" si="7"/>
        <v>682640</v>
      </c>
    </row>
    <row r="229" spans="2:15" x14ac:dyDescent="0.3">
      <c r="B229">
        <v>5</v>
      </c>
      <c r="C229" t="s">
        <v>58</v>
      </c>
      <c r="D229" t="s">
        <v>122</v>
      </c>
      <c r="E229">
        <v>2021</v>
      </c>
      <c r="F229" s="4">
        <v>2</v>
      </c>
      <c r="G229" t="str">
        <f t="shared" si="6"/>
        <v>2021Q2</v>
      </c>
      <c r="H229" t="s">
        <v>154</v>
      </c>
      <c r="I229" t="str">
        <f>INDEX(Table9[[#All],[Region]], MATCH('Tabular Data'!D229, Table9[[#All],[EmpID]], 0))</f>
        <v>SW</v>
      </c>
      <c r="J229" t="str">
        <f>INDEX(Table9[[#All],[PayGrade]], MATCH('Tabular Data'!D229, Table9[[#All],[EmpID]], 0))</f>
        <v>C14</v>
      </c>
      <c r="K229" t="str">
        <f>INDEX(Table9[[#All],[Sales Team Lead]], MATCH('Tabular Data'!D229, Table9[[#All],[EmpID]], 0))</f>
        <v>Clement, Beverly</v>
      </c>
      <c r="L229" t="str">
        <f>INDEX(Table11[[#All],[Manufacturer]], MATCH('Tabular Data'!C229, Table11[[#All],[PROD_CODE]], 0))</f>
        <v>John Deere</v>
      </c>
      <c r="M229" s="10">
        <v>17066</v>
      </c>
      <c r="N229">
        <v>54</v>
      </c>
      <c r="O229" s="10">
        <f t="shared" si="7"/>
        <v>921564</v>
      </c>
    </row>
    <row r="230" spans="2:15" x14ac:dyDescent="0.3">
      <c r="B230">
        <v>5</v>
      </c>
      <c r="C230" t="s">
        <v>58</v>
      </c>
      <c r="D230" t="s">
        <v>122</v>
      </c>
      <c r="E230">
        <v>2021</v>
      </c>
      <c r="F230" s="4">
        <v>2</v>
      </c>
      <c r="G230" t="str">
        <f t="shared" si="6"/>
        <v>2021Q2</v>
      </c>
      <c r="H230" t="s">
        <v>155</v>
      </c>
      <c r="I230" t="str">
        <f>INDEX(Table9[[#All],[Region]], MATCH('Tabular Data'!D230, Table9[[#All],[EmpID]], 0))</f>
        <v>SW</v>
      </c>
      <c r="J230" t="str">
        <f>INDEX(Table9[[#All],[PayGrade]], MATCH('Tabular Data'!D230, Table9[[#All],[EmpID]], 0))</f>
        <v>C14</v>
      </c>
      <c r="K230" t="str">
        <f>INDEX(Table9[[#All],[Sales Team Lead]], MATCH('Tabular Data'!D230, Table9[[#All],[EmpID]], 0))</f>
        <v>Clement, Beverly</v>
      </c>
      <c r="L230" t="str">
        <f>INDEX(Table11[[#All],[Manufacturer]], MATCH('Tabular Data'!C230, Table11[[#All],[PROD_CODE]], 0))</f>
        <v>John Deere</v>
      </c>
      <c r="M230" s="10">
        <v>17066</v>
      </c>
      <c r="N230">
        <v>74</v>
      </c>
      <c r="O230" s="10">
        <f t="shared" si="7"/>
        <v>1262884</v>
      </c>
    </row>
    <row r="231" spans="2:15" x14ac:dyDescent="0.3">
      <c r="B231">
        <v>5</v>
      </c>
      <c r="C231" t="s">
        <v>58</v>
      </c>
      <c r="D231" t="s">
        <v>122</v>
      </c>
      <c r="E231">
        <v>2021</v>
      </c>
      <c r="F231" s="4">
        <v>2</v>
      </c>
      <c r="G231" t="str">
        <f t="shared" si="6"/>
        <v>2021Q2</v>
      </c>
      <c r="H231" t="s">
        <v>156</v>
      </c>
      <c r="I231" t="str">
        <f>INDEX(Table9[[#All],[Region]], MATCH('Tabular Data'!D231, Table9[[#All],[EmpID]], 0))</f>
        <v>SW</v>
      </c>
      <c r="J231" t="str">
        <f>INDEX(Table9[[#All],[PayGrade]], MATCH('Tabular Data'!D231, Table9[[#All],[EmpID]], 0))</f>
        <v>C14</v>
      </c>
      <c r="K231" t="str">
        <f>INDEX(Table9[[#All],[Sales Team Lead]], MATCH('Tabular Data'!D231, Table9[[#All],[EmpID]], 0))</f>
        <v>Clement, Beverly</v>
      </c>
      <c r="L231" t="str">
        <f>INDEX(Table11[[#All],[Manufacturer]], MATCH('Tabular Data'!C231, Table11[[#All],[PROD_CODE]], 0))</f>
        <v>John Deere</v>
      </c>
      <c r="M231" s="10">
        <v>17066</v>
      </c>
      <c r="N231">
        <v>81</v>
      </c>
      <c r="O231" s="10">
        <f t="shared" si="7"/>
        <v>1382346</v>
      </c>
    </row>
    <row r="232" spans="2:15" x14ac:dyDescent="0.3">
      <c r="B232">
        <v>5</v>
      </c>
      <c r="C232" t="s">
        <v>58</v>
      </c>
      <c r="D232" t="s">
        <v>122</v>
      </c>
      <c r="E232">
        <v>2021</v>
      </c>
      <c r="F232" s="4">
        <v>2</v>
      </c>
      <c r="G232" t="str">
        <f t="shared" si="6"/>
        <v>2021Q2</v>
      </c>
      <c r="H232" t="s">
        <v>157</v>
      </c>
      <c r="I232" t="str">
        <f>INDEX(Table9[[#All],[Region]], MATCH('Tabular Data'!D232, Table9[[#All],[EmpID]], 0))</f>
        <v>SW</v>
      </c>
      <c r="J232" t="str">
        <f>INDEX(Table9[[#All],[PayGrade]], MATCH('Tabular Data'!D232, Table9[[#All],[EmpID]], 0))</f>
        <v>C14</v>
      </c>
      <c r="K232" t="str">
        <f>INDEX(Table9[[#All],[Sales Team Lead]], MATCH('Tabular Data'!D232, Table9[[#All],[EmpID]], 0))</f>
        <v>Clement, Beverly</v>
      </c>
      <c r="L232" t="str">
        <f>INDEX(Table11[[#All],[Manufacturer]], MATCH('Tabular Data'!C232, Table11[[#All],[PROD_CODE]], 0))</f>
        <v>John Deere</v>
      </c>
      <c r="M232" s="10">
        <v>17066</v>
      </c>
      <c r="N232">
        <v>70</v>
      </c>
      <c r="O232" s="10">
        <f t="shared" si="7"/>
        <v>1194620</v>
      </c>
    </row>
    <row r="233" spans="2:15" x14ac:dyDescent="0.3">
      <c r="B233">
        <v>5</v>
      </c>
      <c r="C233" t="s">
        <v>58</v>
      </c>
      <c r="D233" t="s">
        <v>122</v>
      </c>
      <c r="E233">
        <v>2021</v>
      </c>
      <c r="F233" s="4">
        <v>2</v>
      </c>
      <c r="G233" t="str">
        <f t="shared" si="6"/>
        <v>2021Q2</v>
      </c>
      <c r="H233" t="s">
        <v>158</v>
      </c>
      <c r="I233" t="str">
        <f>INDEX(Table9[[#All],[Region]], MATCH('Tabular Data'!D233, Table9[[#All],[EmpID]], 0))</f>
        <v>SW</v>
      </c>
      <c r="J233" t="str">
        <f>INDEX(Table9[[#All],[PayGrade]], MATCH('Tabular Data'!D233, Table9[[#All],[EmpID]], 0))</f>
        <v>C14</v>
      </c>
      <c r="K233" t="str">
        <f>INDEX(Table9[[#All],[Sales Team Lead]], MATCH('Tabular Data'!D233, Table9[[#All],[EmpID]], 0))</f>
        <v>Clement, Beverly</v>
      </c>
      <c r="L233" t="str">
        <f>INDEX(Table11[[#All],[Manufacturer]], MATCH('Tabular Data'!C233, Table11[[#All],[PROD_CODE]], 0))</f>
        <v>John Deere</v>
      </c>
      <c r="M233" s="10">
        <v>17066</v>
      </c>
      <c r="N233">
        <v>97</v>
      </c>
      <c r="O233" s="10">
        <f t="shared" si="7"/>
        <v>1655402</v>
      </c>
    </row>
    <row r="234" spans="2:15" x14ac:dyDescent="0.3">
      <c r="B234">
        <v>5</v>
      </c>
      <c r="C234" t="s">
        <v>58</v>
      </c>
      <c r="D234" t="s">
        <v>122</v>
      </c>
      <c r="E234">
        <v>2021</v>
      </c>
      <c r="F234" s="4">
        <v>2</v>
      </c>
      <c r="G234" t="str">
        <f t="shared" si="6"/>
        <v>2021Q2</v>
      </c>
      <c r="H234" t="s">
        <v>159</v>
      </c>
      <c r="I234" t="str">
        <f>INDEX(Table9[[#All],[Region]], MATCH('Tabular Data'!D234, Table9[[#All],[EmpID]], 0))</f>
        <v>SW</v>
      </c>
      <c r="J234" t="str">
        <f>INDEX(Table9[[#All],[PayGrade]], MATCH('Tabular Data'!D234, Table9[[#All],[EmpID]], 0))</f>
        <v>C14</v>
      </c>
      <c r="K234" t="str">
        <f>INDEX(Table9[[#All],[Sales Team Lead]], MATCH('Tabular Data'!D234, Table9[[#All],[EmpID]], 0))</f>
        <v>Clement, Beverly</v>
      </c>
      <c r="L234" t="str">
        <f>INDEX(Table11[[#All],[Manufacturer]], MATCH('Tabular Data'!C234, Table11[[#All],[PROD_CODE]], 0))</f>
        <v>John Deere</v>
      </c>
      <c r="M234" s="10">
        <v>17066</v>
      </c>
      <c r="N234">
        <v>50</v>
      </c>
      <c r="O234" s="10">
        <f t="shared" si="7"/>
        <v>853300</v>
      </c>
    </row>
    <row r="235" spans="2:15" x14ac:dyDescent="0.3">
      <c r="B235">
        <v>5</v>
      </c>
      <c r="C235" t="s">
        <v>58</v>
      </c>
      <c r="D235" t="s">
        <v>122</v>
      </c>
      <c r="E235">
        <v>2021</v>
      </c>
      <c r="F235" s="4">
        <v>2</v>
      </c>
      <c r="G235" t="str">
        <f t="shared" si="6"/>
        <v>2021Q2</v>
      </c>
      <c r="H235" t="s">
        <v>160</v>
      </c>
      <c r="I235" t="str">
        <f>INDEX(Table9[[#All],[Region]], MATCH('Tabular Data'!D235, Table9[[#All],[EmpID]], 0))</f>
        <v>SW</v>
      </c>
      <c r="J235" t="str">
        <f>INDEX(Table9[[#All],[PayGrade]], MATCH('Tabular Data'!D235, Table9[[#All],[EmpID]], 0))</f>
        <v>C14</v>
      </c>
      <c r="K235" t="str">
        <f>INDEX(Table9[[#All],[Sales Team Lead]], MATCH('Tabular Data'!D235, Table9[[#All],[EmpID]], 0))</f>
        <v>Clement, Beverly</v>
      </c>
      <c r="L235" t="str">
        <f>INDEX(Table11[[#All],[Manufacturer]], MATCH('Tabular Data'!C235, Table11[[#All],[PROD_CODE]], 0))</f>
        <v>John Deere</v>
      </c>
      <c r="M235" s="10">
        <v>17066</v>
      </c>
      <c r="N235">
        <v>37</v>
      </c>
      <c r="O235" s="10">
        <f t="shared" si="7"/>
        <v>631442</v>
      </c>
    </row>
    <row r="236" spans="2:15" x14ac:dyDescent="0.3">
      <c r="B236">
        <v>5</v>
      </c>
      <c r="C236" t="s">
        <v>58</v>
      </c>
      <c r="D236" t="s">
        <v>122</v>
      </c>
      <c r="E236">
        <v>2021</v>
      </c>
      <c r="F236" s="4">
        <v>2</v>
      </c>
      <c r="G236" t="str">
        <f t="shared" si="6"/>
        <v>2021Q2</v>
      </c>
      <c r="H236" t="s">
        <v>161</v>
      </c>
      <c r="I236" t="str">
        <f>INDEX(Table9[[#All],[Region]], MATCH('Tabular Data'!D236, Table9[[#All],[EmpID]], 0))</f>
        <v>SW</v>
      </c>
      <c r="J236" t="str">
        <f>INDEX(Table9[[#All],[PayGrade]], MATCH('Tabular Data'!D236, Table9[[#All],[EmpID]], 0))</f>
        <v>C14</v>
      </c>
      <c r="K236" t="str">
        <f>INDEX(Table9[[#All],[Sales Team Lead]], MATCH('Tabular Data'!D236, Table9[[#All],[EmpID]], 0))</f>
        <v>Clement, Beverly</v>
      </c>
      <c r="L236" t="str">
        <f>INDEX(Table11[[#All],[Manufacturer]], MATCH('Tabular Data'!C236, Table11[[#All],[PROD_CODE]], 0))</f>
        <v>John Deere</v>
      </c>
      <c r="M236" s="10">
        <v>17066</v>
      </c>
      <c r="N236">
        <v>46</v>
      </c>
      <c r="O236" s="10">
        <f t="shared" si="7"/>
        <v>785036</v>
      </c>
    </row>
    <row r="237" spans="2:15" x14ac:dyDescent="0.3">
      <c r="B237">
        <v>5</v>
      </c>
      <c r="C237" t="s">
        <v>58</v>
      </c>
      <c r="D237" t="s">
        <v>122</v>
      </c>
      <c r="E237">
        <v>2021</v>
      </c>
      <c r="F237">
        <v>3</v>
      </c>
      <c r="G237" t="str">
        <f t="shared" si="6"/>
        <v>2021Q3</v>
      </c>
      <c r="H237" t="s">
        <v>162</v>
      </c>
      <c r="I237" t="str">
        <f>INDEX(Table9[[#All],[Region]], MATCH('Tabular Data'!D237, Table9[[#All],[EmpID]], 0))</f>
        <v>SW</v>
      </c>
      <c r="J237" t="str">
        <f>INDEX(Table9[[#All],[PayGrade]], MATCH('Tabular Data'!D237, Table9[[#All],[EmpID]], 0))</f>
        <v>C14</v>
      </c>
      <c r="K237" t="str">
        <f>INDEX(Table9[[#All],[Sales Team Lead]], MATCH('Tabular Data'!D237, Table9[[#All],[EmpID]], 0))</f>
        <v>Clement, Beverly</v>
      </c>
      <c r="L237" t="str">
        <f>INDEX(Table11[[#All],[Manufacturer]], MATCH('Tabular Data'!C237, Table11[[#All],[PROD_CODE]], 0))</f>
        <v>John Deere</v>
      </c>
      <c r="M237" s="10">
        <v>17066</v>
      </c>
      <c r="N237">
        <v>44</v>
      </c>
      <c r="O237" s="10">
        <f t="shared" si="7"/>
        <v>750904</v>
      </c>
    </row>
    <row r="238" spans="2:15" x14ac:dyDescent="0.3">
      <c r="B238">
        <v>5</v>
      </c>
      <c r="C238" t="s">
        <v>58</v>
      </c>
      <c r="D238" t="s">
        <v>122</v>
      </c>
      <c r="E238">
        <v>2021</v>
      </c>
      <c r="F238">
        <v>3</v>
      </c>
      <c r="G238" t="str">
        <f t="shared" si="6"/>
        <v>2021Q3</v>
      </c>
      <c r="H238" t="s">
        <v>163</v>
      </c>
      <c r="I238" t="str">
        <f>INDEX(Table9[[#All],[Region]], MATCH('Tabular Data'!D238, Table9[[#All],[EmpID]], 0))</f>
        <v>SW</v>
      </c>
      <c r="J238" t="str">
        <f>INDEX(Table9[[#All],[PayGrade]], MATCH('Tabular Data'!D238, Table9[[#All],[EmpID]], 0))</f>
        <v>C14</v>
      </c>
      <c r="K238" t="str">
        <f>INDEX(Table9[[#All],[Sales Team Lead]], MATCH('Tabular Data'!D238, Table9[[#All],[EmpID]], 0))</f>
        <v>Clement, Beverly</v>
      </c>
      <c r="L238" t="str">
        <f>INDEX(Table11[[#All],[Manufacturer]], MATCH('Tabular Data'!C238, Table11[[#All],[PROD_CODE]], 0))</f>
        <v>John Deere</v>
      </c>
      <c r="M238" s="10">
        <v>17066</v>
      </c>
      <c r="N238">
        <v>30</v>
      </c>
      <c r="O238" s="10">
        <f t="shared" si="7"/>
        <v>511980</v>
      </c>
    </row>
    <row r="239" spans="2:15" x14ac:dyDescent="0.3">
      <c r="B239">
        <v>5</v>
      </c>
      <c r="C239" t="s">
        <v>58</v>
      </c>
      <c r="D239" t="s">
        <v>122</v>
      </c>
      <c r="E239">
        <v>2021</v>
      </c>
      <c r="F239">
        <v>3</v>
      </c>
      <c r="G239" t="str">
        <f t="shared" si="6"/>
        <v>2021Q3</v>
      </c>
      <c r="H239" t="s">
        <v>164</v>
      </c>
      <c r="I239" t="str">
        <f>INDEX(Table9[[#All],[Region]], MATCH('Tabular Data'!D239, Table9[[#All],[EmpID]], 0))</f>
        <v>SW</v>
      </c>
      <c r="J239" t="str">
        <f>INDEX(Table9[[#All],[PayGrade]], MATCH('Tabular Data'!D239, Table9[[#All],[EmpID]], 0))</f>
        <v>C14</v>
      </c>
      <c r="K239" t="str">
        <f>INDEX(Table9[[#All],[Sales Team Lead]], MATCH('Tabular Data'!D239, Table9[[#All],[EmpID]], 0))</f>
        <v>Clement, Beverly</v>
      </c>
      <c r="L239" t="str">
        <f>INDEX(Table11[[#All],[Manufacturer]], MATCH('Tabular Data'!C239, Table11[[#All],[PROD_CODE]], 0))</f>
        <v>John Deere</v>
      </c>
      <c r="M239" s="10">
        <v>17066</v>
      </c>
      <c r="N239">
        <v>33</v>
      </c>
      <c r="O239" s="10">
        <f t="shared" si="7"/>
        <v>563178</v>
      </c>
    </row>
    <row r="240" spans="2:15" x14ac:dyDescent="0.3">
      <c r="B240">
        <v>5</v>
      </c>
      <c r="C240" t="s">
        <v>58</v>
      </c>
      <c r="D240" t="s">
        <v>122</v>
      </c>
      <c r="E240">
        <v>2021</v>
      </c>
      <c r="F240">
        <v>3</v>
      </c>
      <c r="G240" t="str">
        <f t="shared" si="6"/>
        <v>2021Q3</v>
      </c>
      <c r="H240" t="s">
        <v>165</v>
      </c>
      <c r="I240" t="str">
        <f>INDEX(Table9[[#All],[Region]], MATCH('Tabular Data'!D240, Table9[[#All],[EmpID]], 0))</f>
        <v>SW</v>
      </c>
      <c r="J240" t="str">
        <f>INDEX(Table9[[#All],[PayGrade]], MATCH('Tabular Data'!D240, Table9[[#All],[EmpID]], 0))</f>
        <v>C14</v>
      </c>
      <c r="K240" t="str">
        <f>INDEX(Table9[[#All],[Sales Team Lead]], MATCH('Tabular Data'!D240, Table9[[#All],[EmpID]], 0))</f>
        <v>Clement, Beverly</v>
      </c>
      <c r="L240" t="str">
        <f>INDEX(Table11[[#All],[Manufacturer]], MATCH('Tabular Data'!C240, Table11[[#All],[PROD_CODE]], 0))</f>
        <v>John Deere</v>
      </c>
      <c r="M240" s="10">
        <v>17066</v>
      </c>
      <c r="N240">
        <v>21</v>
      </c>
      <c r="O240" s="10">
        <f t="shared" si="7"/>
        <v>358386</v>
      </c>
    </row>
    <row r="241" spans="2:15" x14ac:dyDescent="0.3">
      <c r="B241">
        <v>5</v>
      </c>
      <c r="C241" t="s">
        <v>58</v>
      </c>
      <c r="D241" t="s">
        <v>122</v>
      </c>
      <c r="E241">
        <v>2021</v>
      </c>
      <c r="F241">
        <v>3</v>
      </c>
      <c r="G241" t="str">
        <f t="shared" si="6"/>
        <v>2021Q3</v>
      </c>
      <c r="H241" t="s">
        <v>166</v>
      </c>
      <c r="I241" t="str">
        <f>INDEX(Table9[[#All],[Region]], MATCH('Tabular Data'!D241, Table9[[#All],[EmpID]], 0))</f>
        <v>SW</v>
      </c>
      <c r="J241" t="str">
        <f>INDEX(Table9[[#All],[PayGrade]], MATCH('Tabular Data'!D241, Table9[[#All],[EmpID]], 0))</f>
        <v>C14</v>
      </c>
      <c r="K241" t="str">
        <f>INDEX(Table9[[#All],[Sales Team Lead]], MATCH('Tabular Data'!D241, Table9[[#All],[EmpID]], 0))</f>
        <v>Clement, Beverly</v>
      </c>
      <c r="L241" t="str">
        <f>INDEX(Table11[[#All],[Manufacturer]], MATCH('Tabular Data'!C241, Table11[[#All],[PROD_CODE]], 0))</f>
        <v>John Deere</v>
      </c>
      <c r="M241" s="10">
        <v>17066</v>
      </c>
      <c r="N241">
        <v>15</v>
      </c>
      <c r="O241" s="10">
        <f t="shared" si="7"/>
        <v>255990</v>
      </c>
    </row>
    <row r="242" spans="2:15" x14ac:dyDescent="0.3">
      <c r="B242">
        <v>5</v>
      </c>
      <c r="C242" t="s">
        <v>58</v>
      </c>
      <c r="D242" t="s">
        <v>122</v>
      </c>
      <c r="E242">
        <v>2021</v>
      </c>
      <c r="F242">
        <v>3</v>
      </c>
      <c r="G242" t="str">
        <f t="shared" si="6"/>
        <v>2021Q3</v>
      </c>
      <c r="H242" t="s">
        <v>167</v>
      </c>
      <c r="I242" t="str">
        <f>INDEX(Table9[[#All],[Region]], MATCH('Tabular Data'!D242, Table9[[#All],[EmpID]], 0))</f>
        <v>SW</v>
      </c>
      <c r="J242" t="str">
        <f>INDEX(Table9[[#All],[PayGrade]], MATCH('Tabular Data'!D242, Table9[[#All],[EmpID]], 0))</f>
        <v>C14</v>
      </c>
      <c r="K242" t="str">
        <f>INDEX(Table9[[#All],[Sales Team Lead]], MATCH('Tabular Data'!D242, Table9[[#All],[EmpID]], 0))</f>
        <v>Clement, Beverly</v>
      </c>
      <c r="L242" t="str">
        <f>INDEX(Table11[[#All],[Manufacturer]], MATCH('Tabular Data'!C242, Table11[[#All],[PROD_CODE]], 0))</f>
        <v>John Deere</v>
      </c>
      <c r="M242" s="10">
        <v>17066</v>
      </c>
      <c r="N242">
        <v>38</v>
      </c>
      <c r="O242" s="10">
        <f t="shared" si="7"/>
        <v>648508</v>
      </c>
    </row>
    <row r="243" spans="2:15" x14ac:dyDescent="0.3">
      <c r="B243">
        <v>5</v>
      </c>
      <c r="C243" t="s">
        <v>58</v>
      </c>
      <c r="D243" t="s">
        <v>122</v>
      </c>
      <c r="E243">
        <v>2021</v>
      </c>
      <c r="F243">
        <v>3</v>
      </c>
      <c r="G243" t="str">
        <f t="shared" si="6"/>
        <v>2021Q3</v>
      </c>
      <c r="H243" t="s">
        <v>168</v>
      </c>
      <c r="I243" t="str">
        <f>INDEX(Table9[[#All],[Region]], MATCH('Tabular Data'!D243, Table9[[#All],[EmpID]], 0))</f>
        <v>SW</v>
      </c>
      <c r="J243" t="str">
        <f>INDEX(Table9[[#All],[PayGrade]], MATCH('Tabular Data'!D243, Table9[[#All],[EmpID]], 0))</f>
        <v>C14</v>
      </c>
      <c r="K243" t="str">
        <f>INDEX(Table9[[#All],[Sales Team Lead]], MATCH('Tabular Data'!D243, Table9[[#All],[EmpID]], 0))</f>
        <v>Clement, Beverly</v>
      </c>
      <c r="L243" t="str">
        <f>INDEX(Table11[[#All],[Manufacturer]], MATCH('Tabular Data'!C243, Table11[[#All],[PROD_CODE]], 0))</f>
        <v>John Deere</v>
      </c>
      <c r="M243" s="10">
        <v>17066</v>
      </c>
      <c r="N243">
        <v>51</v>
      </c>
      <c r="O243" s="10">
        <f t="shared" si="7"/>
        <v>870366</v>
      </c>
    </row>
    <row r="244" spans="2:15" x14ac:dyDescent="0.3">
      <c r="B244">
        <v>5</v>
      </c>
      <c r="C244" t="s">
        <v>58</v>
      </c>
      <c r="D244" t="s">
        <v>122</v>
      </c>
      <c r="E244">
        <v>2021</v>
      </c>
      <c r="F244">
        <v>3</v>
      </c>
      <c r="G244" t="str">
        <f t="shared" si="6"/>
        <v>2021Q3</v>
      </c>
      <c r="H244" t="s">
        <v>169</v>
      </c>
      <c r="I244" t="str">
        <f>INDEX(Table9[[#All],[Region]], MATCH('Tabular Data'!D244, Table9[[#All],[EmpID]], 0))</f>
        <v>SW</v>
      </c>
      <c r="J244" t="str">
        <f>INDEX(Table9[[#All],[PayGrade]], MATCH('Tabular Data'!D244, Table9[[#All],[EmpID]], 0))</f>
        <v>C14</v>
      </c>
      <c r="K244" t="str">
        <f>INDEX(Table9[[#All],[Sales Team Lead]], MATCH('Tabular Data'!D244, Table9[[#All],[EmpID]], 0))</f>
        <v>Clement, Beverly</v>
      </c>
      <c r="L244" t="str">
        <f>INDEX(Table11[[#All],[Manufacturer]], MATCH('Tabular Data'!C244, Table11[[#All],[PROD_CODE]], 0))</f>
        <v>John Deere</v>
      </c>
      <c r="M244" s="10">
        <v>17066</v>
      </c>
      <c r="N244">
        <v>22</v>
      </c>
      <c r="O244" s="10">
        <f t="shared" si="7"/>
        <v>375452</v>
      </c>
    </row>
    <row r="245" spans="2:15" x14ac:dyDescent="0.3">
      <c r="B245">
        <v>5</v>
      </c>
      <c r="C245" t="s">
        <v>58</v>
      </c>
      <c r="D245" t="s">
        <v>122</v>
      </c>
      <c r="E245">
        <v>2021</v>
      </c>
      <c r="F245">
        <v>3</v>
      </c>
      <c r="G245" t="str">
        <f t="shared" si="6"/>
        <v>2021Q3</v>
      </c>
      <c r="H245" t="s">
        <v>170</v>
      </c>
      <c r="I245" t="str">
        <f>INDEX(Table9[[#All],[Region]], MATCH('Tabular Data'!D245, Table9[[#All],[EmpID]], 0))</f>
        <v>SW</v>
      </c>
      <c r="J245" t="str">
        <f>INDEX(Table9[[#All],[PayGrade]], MATCH('Tabular Data'!D245, Table9[[#All],[EmpID]], 0))</f>
        <v>C14</v>
      </c>
      <c r="K245" t="str">
        <f>INDEX(Table9[[#All],[Sales Team Lead]], MATCH('Tabular Data'!D245, Table9[[#All],[EmpID]], 0))</f>
        <v>Clement, Beverly</v>
      </c>
      <c r="L245" t="str">
        <f>INDEX(Table11[[#All],[Manufacturer]], MATCH('Tabular Data'!C245, Table11[[#All],[PROD_CODE]], 0))</f>
        <v>John Deere</v>
      </c>
      <c r="M245" s="10">
        <v>17066</v>
      </c>
      <c r="N245">
        <v>39</v>
      </c>
      <c r="O245" s="10">
        <f t="shared" si="7"/>
        <v>665574</v>
      </c>
    </row>
    <row r="246" spans="2:15" x14ac:dyDescent="0.3">
      <c r="B246">
        <v>5</v>
      </c>
      <c r="C246" t="s">
        <v>58</v>
      </c>
      <c r="D246" t="s">
        <v>122</v>
      </c>
      <c r="E246">
        <v>2021</v>
      </c>
      <c r="F246">
        <v>3</v>
      </c>
      <c r="G246" t="str">
        <f t="shared" si="6"/>
        <v>2021Q3</v>
      </c>
      <c r="H246" t="s">
        <v>171</v>
      </c>
      <c r="I246" t="str">
        <f>INDEX(Table9[[#All],[Region]], MATCH('Tabular Data'!D246, Table9[[#All],[EmpID]], 0))</f>
        <v>SW</v>
      </c>
      <c r="J246" t="str">
        <f>INDEX(Table9[[#All],[PayGrade]], MATCH('Tabular Data'!D246, Table9[[#All],[EmpID]], 0))</f>
        <v>C14</v>
      </c>
      <c r="K246" t="str">
        <f>INDEX(Table9[[#All],[Sales Team Lead]], MATCH('Tabular Data'!D246, Table9[[#All],[EmpID]], 0))</f>
        <v>Clement, Beverly</v>
      </c>
      <c r="L246" t="str">
        <f>INDEX(Table11[[#All],[Manufacturer]], MATCH('Tabular Data'!C246, Table11[[#All],[PROD_CODE]], 0))</f>
        <v>John Deere</v>
      </c>
      <c r="M246" s="10">
        <v>17066</v>
      </c>
      <c r="N246">
        <v>45</v>
      </c>
      <c r="O246" s="10">
        <f t="shared" si="7"/>
        <v>767970</v>
      </c>
    </row>
    <row r="247" spans="2:15" x14ac:dyDescent="0.3">
      <c r="B247">
        <v>5</v>
      </c>
      <c r="C247" t="s">
        <v>58</v>
      </c>
      <c r="D247" t="s">
        <v>122</v>
      </c>
      <c r="E247">
        <v>2021</v>
      </c>
      <c r="F247">
        <v>3</v>
      </c>
      <c r="G247" t="str">
        <f t="shared" si="6"/>
        <v>2021Q3</v>
      </c>
      <c r="H247" t="s">
        <v>172</v>
      </c>
      <c r="I247" t="str">
        <f>INDEX(Table9[[#All],[Region]], MATCH('Tabular Data'!D247, Table9[[#All],[EmpID]], 0))</f>
        <v>SW</v>
      </c>
      <c r="J247" t="str">
        <f>INDEX(Table9[[#All],[PayGrade]], MATCH('Tabular Data'!D247, Table9[[#All],[EmpID]], 0))</f>
        <v>C14</v>
      </c>
      <c r="K247" t="str">
        <f>INDEX(Table9[[#All],[Sales Team Lead]], MATCH('Tabular Data'!D247, Table9[[#All],[EmpID]], 0))</f>
        <v>Clement, Beverly</v>
      </c>
      <c r="L247" t="str">
        <f>INDEX(Table11[[#All],[Manufacturer]], MATCH('Tabular Data'!C247, Table11[[#All],[PROD_CODE]], 0))</f>
        <v>John Deere</v>
      </c>
      <c r="M247" s="10">
        <v>17066</v>
      </c>
      <c r="N247">
        <v>72</v>
      </c>
      <c r="O247" s="10">
        <f t="shared" si="7"/>
        <v>1228752</v>
      </c>
    </row>
    <row r="248" spans="2:15" x14ac:dyDescent="0.3">
      <c r="B248">
        <v>5</v>
      </c>
      <c r="C248" t="s">
        <v>58</v>
      </c>
      <c r="D248" t="s">
        <v>122</v>
      </c>
      <c r="E248">
        <v>2021</v>
      </c>
      <c r="F248">
        <v>3</v>
      </c>
      <c r="G248" t="str">
        <f t="shared" si="6"/>
        <v>2021Q3</v>
      </c>
      <c r="H248" t="s">
        <v>173</v>
      </c>
      <c r="I248" t="str">
        <f>INDEX(Table9[[#All],[Region]], MATCH('Tabular Data'!D248, Table9[[#All],[EmpID]], 0))</f>
        <v>SW</v>
      </c>
      <c r="J248" t="str">
        <f>INDEX(Table9[[#All],[PayGrade]], MATCH('Tabular Data'!D248, Table9[[#All],[EmpID]], 0))</f>
        <v>C14</v>
      </c>
      <c r="K248" t="str">
        <f>INDEX(Table9[[#All],[Sales Team Lead]], MATCH('Tabular Data'!D248, Table9[[#All],[EmpID]], 0))</f>
        <v>Clement, Beverly</v>
      </c>
      <c r="L248" t="str">
        <f>INDEX(Table11[[#All],[Manufacturer]], MATCH('Tabular Data'!C248, Table11[[#All],[PROD_CODE]], 0))</f>
        <v>John Deere</v>
      </c>
      <c r="M248" s="10">
        <v>17066</v>
      </c>
      <c r="N248">
        <v>59</v>
      </c>
      <c r="O248" s="10">
        <f t="shared" si="7"/>
        <v>1006894</v>
      </c>
    </row>
    <row r="249" spans="2:15" x14ac:dyDescent="0.3">
      <c r="B249">
        <v>5</v>
      </c>
      <c r="C249" t="s">
        <v>58</v>
      </c>
      <c r="D249" t="s">
        <v>122</v>
      </c>
      <c r="E249">
        <v>2021</v>
      </c>
      <c r="F249">
        <v>3</v>
      </c>
      <c r="G249" t="str">
        <f t="shared" si="6"/>
        <v>2021Q3</v>
      </c>
      <c r="H249" t="s">
        <v>174</v>
      </c>
      <c r="I249" t="str">
        <f>INDEX(Table9[[#All],[Region]], MATCH('Tabular Data'!D249, Table9[[#All],[EmpID]], 0))</f>
        <v>SW</v>
      </c>
      <c r="J249" t="str">
        <f>INDEX(Table9[[#All],[PayGrade]], MATCH('Tabular Data'!D249, Table9[[#All],[EmpID]], 0))</f>
        <v>C14</v>
      </c>
      <c r="K249" t="str">
        <f>INDEX(Table9[[#All],[Sales Team Lead]], MATCH('Tabular Data'!D249, Table9[[#All],[EmpID]], 0))</f>
        <v>Clement, Beverly</v>
      </c>
      <c r="L249" t="str">
        <f>INDEX(Table11[[#All],[Manufacturer]], MATCH('Tabular Data'!C249, Table11[[#All],[PROD_CODE]], 0))</f>
        <v>John Deere</v>
      </c>
      <c r="M249" s="10">
        <v>17066</v>
      </c>
      <c r="N249">
        <v>67</v>
      </c>
      <c r="O249" s="10">
        <f t="shared" si="7"/>
        <v>1143422</v>
      </c>
    </row>
    <row r="250" spans="2:15" x14ac:dyDescent="0.3">
      <c r="B250">
        <v>5</v>
      </c>
      <c r="C250" t="s">
        <v>58</v>
      </c>
      <c r="D250" t="s">
        <v>122</v>
      </c>
      <c r="E250">
        <v>2021</v>
      </c>
      <c r="F250">
        <v>4</v>
      </c>
      <c r="G250" t="str">
        <f t="shared" si="6"/>
        <v>2021Q4</v>
      </c>
      <c r="H250" t="s">
        <v>175</v>
      </c>
      <c r="I250" t="str">
        <f>INDEX(Table9[[#All],[Region]], MATCH('Tabular Data'!D250, Table9[[#All],[EmpID]], 0))</f>
        <v>SW</v>
      </c>
      <c r="J250" t="str">
        <f>INDEX(Table9[[#All],[PayGrade]], MATCH('Tabular Data'!D250, Table9[[#All],[EmpID]], 0))</f>
        <v>C14</v>
      </c>
      <c r="K250" t="str">
        <f>INDEX(Table9[[#All],[Sales Team Lead]], MATCH('Tabular Data'!D250, Table9[[#All],[EmpID]], 0))</f>
        <v>Clement, Beverly</v>
      </c>
      <c r="L250" t="str">
        <f>INDEX(Table11[[#All],[Manufacturer]], MATCH('Tabular Data'!C250, Table11[[#All],[PROD_CODE]], 0))</f>
        <v>John Deere</v>
      </c>
      <c r="M250" s="10">
        <v>18000</v>
      </c>
      <c r="N250">
        <v>37</v>
      </c>
      <c r="O250" s="10">
        <f t="shared" si="7"/>
        <v>666000</v>
      </c>
    </row>
    <row r="251" spans="2:15" x14ac:dyDescent="0.3">
      <c r="B251">
        <v>5</v>
      </c>
      <c r="C251" t="s">
        <v>58</v>
      </c>
      <c r="D251" t="s">
        <v>122</v>
      </c>
      <c r="E251">
        <v>2021</v>
      </c>
      <c r="F251">
        <v>4</v>
      </c>
      <c r="G251" t="str">
        <f t="shared" si="6"/>
        <v>2021Q4</v>
      </c>
      <c r="H251" t="s">
        <v>176</v>
      </c>
      <c r="I251" t="str">
        <f>INDEX(Table9[[#All],[Region]], MATCH('Tabular Data'!D251, Table9[[#All],[EmpID]], 0))</f>
        <v>SW</v>
      </c>
      <c r="J251" t="str">
        <f>INDEX(Table9[[#All],[PayGrade]], MATCH('Tabular Data'!D251, Table9[[#All],[EmpID]], 0))</f>
        <v>C14</v>
      </c>
      <c r="K251" t="str">
        <f>INDEX(Table9[[#All],[Sales Team Lead]], MATCH('Tabular Data'!D251, Table9[[#All],[EmpID]], 0))</f>
        <v>Clement, Beverly</v>
      </c>
      <c r="L251" t="str">
        <f>INDEX(Table11[[#All],[Manufacturer]], MATCH('Tabular Data'!C251, Table11[[#All],[PROD_CODE]], 0))</f>
        <v>John Deere</v>
      </c>
      <c r="M251" s="10">
        <v>18000</v>
      </c>
      <c r="N251">
        <v>25</v>
      </c>
      <c r="O251" s="10">
        <f t="shared" si="7"/>
        <v>450000</v>
      </c>
    </row>
    <row r="252" spans="2:15" x14ac:dyDescent="0.3">
      <c r="B252">
        <v>5</v>
      </c>
      <c r="C252" t="s">
        <v>58</v>
      </c>
      <c r="D252" t="s">
        <v>122</v>
      </c>
      <c r="E252">
        <v>2021</v>
      </c>
      <c r="F252">
        <v>4</v>
      </c>
      <c r="G252" t="str">
        <f t="shared" si="6"/>
        <v>2021Q4</v>
      </c>
      <c r="H252" t="s">
        <v>177</v>
      </c>
      <c r="I252" t="str">
        <f>INDEX(Table9[[#All],[Region]], MATCH('Tabular Data'!D252, Table9[[#All],[EmpID]], 0))</f>
        <v>SW</v>
      </c>
      <c r="J252" t="str">
        <f>INDEX(Table9[[#All],[PayGrade]], MATCH('Tabular Data'!D252, Table9[[#All],[EmpID]], 0))</f>
        <v>C14</v>
      </c>
      <c r="K252" t="str">
        <f>INDEX(Table9[[#All],[Sales Team Lead]], MATCH('Tabular Data'!D252, Table9[[#All],[EmpID]], 0))</f>
        <v>Clement, Beverly</v>
      </c>
      <c r="L252" t="str">
        <f>INDEX(Table11[[#All],[Manufacturer]], MATCH('Tabular Data'!C252, Table11[[#All],[PROD_CODE]], 0))</f>
        <v>John Deere</v>
      </c>
      <c r="M252" s="10">
        <v>18000</v>
      </c>
      <c r="N252">
        <v>39</v>
      </c>
      <c r="O252" s="10">
        <f t="shared" si="7"/>
        <v>702000</v>
      </c>
    </row>
    <row r="253" spans="2:15" x14ac:dyDescent="0.3">
      <c r="B253">
        <v>5</v>
      </c>
      <c r="C253" t="s">
        <v>58</v>
      </c>
      <c r="D253" t="s">
        <v>122</v>
      </c>
      <c r="E253">
        <v>2021</v>
      </c>
      <c r="F253">
        <v>4</v>
      </c>
      <c r="G253" t="str">
        <f t="shared" si="6"/>
        <v>2021Q4</v>
      </c>
      <c r="H253" t="s">
        <v>178</v>
      </c>
      <c r="I253" t="str">
        <f>INDEX(Table9[[#All],[Region]], MATCH('Tabular Data'!D253, Table9[[#All],[EmpID]], 0))</f>
        <v>SW</v>
      </c>
      <c r="J253" t="str">
        <f>INDEX(Table9[[#All],[PayGrade]], MATCH('Tabular Data'!D253, Table9[[#All],[EmpID]], 0))</f>
        <v>C14</v>
      </c>
      <c r="K253" t="str">
        <f>INDEX(Table9[[#All],[Sales Team Lead]], MATCH('Tabular Data'!D253, Table9[[#All],[EmpID]], 0))</f>
        <v>Clement, Beverly</v>
      </c>
      <c r="L253" t="str">
        <f>INDEX(Table11[[#All],[Manufacturer]], MATCH('Tabular Data'!C253, Table11[[#All],[PROD_CODE]], 0))</f>
        <v>John Deere</v>
      </c>
      <c r="M253" s="10">
        <v>18000</v>
      </c>
      <c r="N253">
        <v>18</v>
      </c>
      <c r="O253" s="10">
        <f t="shared" si="7"/>
        <v>324000</v>
      </c>
    </row>
    <row r="254" spans="2:15" x14ac:dyDescent="0.3">
      <c r="B254">
        <v>5</v>
      </c>
      <c r="C254" t="s">
        <v>58</v>
      </c>
      <c r="D254" t="s">
        <v>122</v>
      </c>
      <c r="E254">
        <v>2021</v>
      </c>
      <c r="F254">
        <v>4</v>
      </c>
      <c r="G254" t="str">
        <f t="shared" si="6"/>
        <v>2021Q4</v>
      </c>
      <c r="H254" t="s">
        <v>179</v>
      </c>
      <c r="I254" t="str">
        <f>INDEX(Table9[[#All],[Region]], MATCH('Tabular Data'!D254, Table9[[#All],[EmpID]], 0))</f>
        <v>SW</v>
      </c>
      <c r="J254" t="str">
        <f>INDEX(Table9[[#All],[PayGrade]], MATCH('Tabular Data'!D254, Table9[[#All],[EmpID]], 0))</f>
        <v>C14</v>
      </c>
      <c r="K254" t="str">
        <f>INDEX(Table9[[#All],[Sales Team Lead]], MATCH('Tabular Data'!D254, Table9[[#All],[EmpID]], 0))</f>
        <v>Clement, Beverly</v>
      </c>
      <c r="L254" t="str">
        <f>INDEX(Table11[[#All],[Manufacturer]], MATCH('Tabular Data'!C254, Table11[[#All],[PROD_CODE]], 0))</f>
        <v>John Deere</v>
      </c>
      <c r="M254" s="10">
        <v>18000</v>
      </c>
      <c r="N254">
        <v>17</v>
      </c>
      <c r="O254" s="10">
        <f t="shared" si="7"/>
        <v>306000</v>
      </c>
    </row>
    <row r="255" spans="2:15" x14ac:dyDescent="0.3">
      <c r="B255">
        <v>5</v>
      </c>
      <c r="C255" t="s">
        <v>58</v>
      </c>
      <c r="D255" t="s">
        <v>122</v>
      </c>
      <c r="E255">
        <v>2021</v>
      </c>
      <c r="F255">
        <v>4</v>
      </c>
      <c r="G255" t="str">
        <f t="shared" si="6"/>
        <v>2021Q4</v>
      </c>
      <c r="H255" t="s">
        <v>180</v>
      </c>
      <c r="I255" t="str">
        <f>INDEX(Table9[[#All],[Region]], MATCH('Tabular Data'!D255, Table9[[#All],[EmpID]], 0))</f>
        <v>SW</v>
      </c>
      <c r="J255" t="str">
        <f>INDEX(Table9[[#All],[PayGrade]], MATCH('Tabular Data'!D255, Table9[[#All],[EmpID]], 0))</f>
        <v>C14</v>
      </c>
      <c r="K255" t="str">
        <f>INDEX(Table9[[#All],[Sales Team Lead]], MATCH('Tabular Data'!D255, Table9[[#All],[EmpID]], 0))</f>
        <v>Clement, Beverly</v>
      </c>
      <c r="L255" t="str">
        <f>INDEX(Table11[[#All],[Manufacturer]], MATCH('Tabular Data'!C255, Table11[[#All],[PROD_CODE]], 0))</f>
        <v>John Deere</v>
      </c>
      <c r="M255" s="10">
        <v>18000</v>
      </c>
      <c r="N255">
        <v>23</v>
      </c>
      <c r="O255" s="10">
        <f t="shared" si="7"/>
        <v>414000</v>
      </c>
    </row>
    <row r="256" spans="2:15" x14ac:dyDescent="0.3">
      <c r="B256">
        <v>5</v>
      </c>
      <c r="C256" t="s">
        <v>58</v>
      </c>
      <c r="D256" t="s">
        <v>122</v>
      </c>
      <c r="E256">
        <v>2021</v>
      </c>
      <c r="F256">
        <v>4</v>
      </c>
      <c r="G256" t="str">
        <f t="shared" si="6"/>
        <v>2021Q4</v>
      </c>
      <c r="H256" t="s">
        <v>181</v>
      </c>
      <c r="I256" t="str">
        <f>INDEX(Table9[[#All],[Region]], MATCH('Tabular Data'!D256, Table9[[#All],[EmpID]], 0))</f>
        <v>SW</v>
      </c>
      <c r="J256" t="str">
        <f>INDEX(Table9[[#All],[PayGrade]], MATCH('Tabular Data'!D256, Table9[[#All],[EmpID]], 0))</f>
        <v>C14</v>
      </c>
      <c r="K256" t="str">
        <f>INDEX(Table9[[#All],[Sales Team Lead]], MATCH('Tabular Data'!D256, Table9[[#All],[EmpID]], 0))</f>
        <v>Clement, Beverly</v>
      </c>
      <c r="L256" t="str">
        <f>INDEX(Table11[[#All],[Manufacturer]], MATCH('Tabular Data'!C256, Table11[[#All],[PROD_CODE]], 0))</f>
        <v>John Deere</v>
      </c>
      <c r="M256" s="10">
        <v>18000</v>
      </c>
      <c r="N256">
        <v>23</v>
      </c>
      <c r="O256" s="10">
        <f t="shared" si="7"/>
        <v>414000</v>
      </c>
    </row>
    <row r="257" spans="2:15" x14ac:dyDescent="0.3">
      <c r="B257">
        <v>5</v>
      </c>
      <c r="C257" t="s">
        <v>58</v>
      </c>
      <c r="D257" t="s">
        <v>122</v>
      </c>
      <c r="E257">
        <v>2021</v>
      </c>
      <c r="F257">
        <v>4</v>
      </c>
      <c r="G257" t="str">
        <f t="shared" si="6"/>
        <v>2021Q4</v>
      </c>
      <c r="H257" t="s">
        <v>182</v>
      </c>
      <c r="I257" t="str">
        <f>INDEX(Table9[[#All],[Region]], MATCH('Tabular Data'!D257, Table9[[#All],[EmpID]], 0))</f>
        <v>SW</v>
      </c>
      <c r="J257" t="str">
        <f>INDEX(Table9[[#All],[PayGrade]], MATCH('Tabular Data'!D257, Table9[[#All],[EmpID]], 0))</f>
        <v>C14</v>
      </c>
      <c r="K257" t="str">
        <f>INDEX(Table9[[#All],[Sales Team Lead]], MATCH('Tabular Data'!D257, Table9[[#All],[EmpID]], 0))</f>
        <v>Clement, Beverly</v>
      </c>
      <c r="L257" t="str">
        <f>INDEX(Table11[[#All],[Manufacturer]], MATCH('Tabular Data'!C257, Table11[[#All],[PROD_CODE]], 0))</f>
        <v>John Deere</v>
      </c>
      <c r="M257" s="10">
        <v>18000</v>
      </c>
      <c r="N257">
        <v>28</v>
      </c>
      <c r="O257" s="10">
        <f t="shared" si="7"/>
        <v>504000</v>
      </c>
    </row>
    <row r="258" spans="2:15" x14ac:dyDescent="0.3">
      <c r="B258">
        <v>5</v>
      </c>
      <c r="C258" t="s">
        <v>58</v>
      </c>
      <c r="D258" t="s">
        <v>122</v>
      </c>
      <c r="E258">
        <v>2021</v>
      </c>
      <c r="F258">
        <v>4</v>
      </c>
      <c r="G258" t="str">
        <f t="shared" si="6"/>
        <v>2021Q4</v>
      </c>
      <c r="H258" t="s">
        <v>183</v>
      </c>
      <c r="I258" t="str">
        <f>INDEX(Table9[[#All],[Region]], MATCH('Tabular Data'!D258, Table9[[#All],[EmpID]], 0))</f>
        <v>SW</v>
      </c>
      <c r="J258" t="str">
        <f>INDEX(Table9[[#All],[PayGrade]], MATCH('Tabular Data'!D258, Table9[[#All],[EmpID]], 0))</f>
        <v>C14</v>
      </c>
      <c r="K258" t="str">
        <f>INDEX(Table9[[#All],[Sales Team Lead]], MATCH('Tabular Data'!D258, Table9[[#All],[EmpID]], 0))</f>
        <v>Clement, Beverly</v>
      </c>
      <c r="L258" t="str">
        <f>INDEX(Table11[[#All],[Manufacturer]], MATCH('Tabular Data'!C258, Table11[[#All],[PROD_CODE]], 0))</f>
        <v>John Deere</v>
      </c>
      <c r="M258" s="10">
        <v>18000</v>
      </c>
      <c r="N258">
        <v>24</v>
      </c>
      <c r="O258" s="10">
        <f t="shared" si="7"/>
        <v>432000</v>
      </c>
    </row>
    <row r="259" spans="2:15" x14ac:dyDescent="0.3">
      <c r="B259">
        <v>5</v>
      </c>
      <c r="C259" t="s">
        <v>58</v>
      </c>
      <c r="D259" t="s">
        <v>122</v>
      </c>
      <c r="E259">
        <v>2021</v>
      </c>
      <c r="F259">
        <v>4</v>
      </c>
      <c r="G259" t="str">
        <f t="shared" si="6"/>
        <v>2021Q4</v>
      </c>
      <c r="H259" t="s">
        <v>184</v>
      </c>
      <c r="I259" t="str">
        <f>INDEX(Table9[[#All],[Region]], MATCH('Tabular Data'!D259, Table9[[#All],[EmpID]], 0))</f>
        <v>SW</v>
      </c>
      <c r="J259" t="str">
        <f>INDEX(Table9[[#All],[PayGrade]], MATCH('Tabular Data'!D259, Table9[[#All],[EmpID]], 0))</f>
        <v>C14</v>
      </c>
      <c r="K259" t="str">
        <f>INDEX(Table9[[#All],[Sales Team Lead]], MATCH('Tabular Data'!D259, Table9[[#All],[EmpID]], 0))</f>
        <v>Clement, Beverly</v>
      </c>
      <c r="L259" t="str">
        <f>INDEX(Table11[[#All],[Manufacturer]], MATCH('Tabular Data'!C259, Table11[[#All],[PROD_CODE]], 0))</f>
        <v>John Deere</v>
      </c>
      <c r="M259" s="10">
        <v>18000</v>
      </c>
      <c r="N259">
        <v>36</v>
      </c>
      <c r="O259" s="10">
        <f t="shared" si="7"/>
        <v>648000</v>
      </c>
    </row>
    <row r="260" spans="2:15" x14ac:dyDescent="0.3">
      <c r="B260">
        <v>5</v>
      </c>
      <c r="C260" t="s">
        <v>58</v>
      </c>
      <c r="D260" t="s">
        <v>122</v>
      </c>
      <c r="E260">
        <v>2021</v>
      </c>
      <c r="F260">
        <v>4</v>
      </c>
      <c r="G260" t="str">
        <f t="shared" ref="G260:G323" si="8">_xlfn.CONCAT(E260, "Q", F260)</f>
        <v>2021Q4</v>
      </c>
      <c r="H260" t="s">
        <v>185</v>
      </c>
      <c r="I260" t="str">
        <f>INDEX(Table9[[#All],[Region]], MATCH('Tabular Data'!D260, Table9[[#All],[EmpID]], 0))</f>
        <v>SW</v>
      </c>
      <c r="J260" t="str">
        <f>INDEX(Table9[[#All],[PayGrade]], MATCH('Tabular Data'!D260, Table9[[#All],[EmpID]], 0))</f>
        <v>C14</v>
      </c>
      <c r="K260" t="str">
        <f>INDEX(Table9[[#All],[Sales Team Lead]], MATCH('Tabular Data'!D260, Table9[[#All],[EmpID]], 0))</f>
        <v>Clement, Beverly</v>
      </c>
      <c r="L260" t="str">
        <f>INDEX(Table11[[#All],[Manufacturer]], MATCH('Tabular Data'!C260, Table11[[#All],[PROD_CODE]], 0))</f>
        <v>John Deere</v>
      </c>
      <c r="M260" s="10">
        <v>18000</v>
      </c>
      <c r="N260">
        <v>23</v>
      </c>
      <c r="O260" s="10">
        <f t="shared" ref="O260:O323" si="9">M260*N260</f>
        <v>414000</v>
      </c>
    </row>
    <row r="261" spans="2:15" x14ac:dyDescent="0.3">
      <c r="B261">
        <v>5</v>
      </c>
      <c r="C261" t="s">
        <v>58</v>
      </c>
      <c r="D261" t="s">
        <v>122</v>
      </c>
      <c r="E261">
        <v>2021</v>
      </c>
      <c r="F261">
        <v>4</v>
      </c>
      <c r="G261" t="str">
        <f t="shared" si="8"/>
        <v>2021Q4</v>
      </c>
      <c r="H261" t="s">
        <v>186</v>
      </c>
      <c r="I261" t="str">
        <f>INDEX(Table9[[#All],[Region]], MATCH('Tabular Data'!D261, Table9[[#All],[EmpID]], 0))</f>
        <v>SW</v>
      </c>
      <c r="J261" t="str">
        <f>INDEX(Table9[[#All],[PayGrade]], MATCH('Tabular Data'!D261, Table9[[#All],[EmpID]], 0))</f>
        <v>C14</v>
      </c>
      <c r="K261" t="str">
        <f>INDEX(Table9[[#All],[Sales Team Lead]], MATCH('Tabular Data'!D261, Table9[[#All],[EmpID]], 0))</f>
        <v>Clement, Beverly</v>
      </c>
      <c r="L261" t="str">
        <f>INDEX(Table11[[#All],[Manufacturer]], MATCH('Tabular Data'!C261, Table11[[#All],[PROD_CODE]], 0))</f>
        <v>John Deere</v>
      </c>
      <c r="M261" s="10">
        <v>18000</v>
      </c>
      <c r="N261">
        <v>15</v>
      </c>
      <c r="O261" s="10">
        <f t="shared" si="9"/>
        <v>270000</v>
      </c>
    </row>
    <row r="262" spans="2:15" x14ac:dyDescent="0.3">
      <c r="B262">
        <v>5</v>
      </c>
      <c r="C262" t="s">
        <v>58</v>
      </c>
      <c r="D262" t="s">
        <v>122</v>
      </c>
      <c r="E262">
        <v>2021</v>
      </c>
      <c r="F262">
        <v>4</v>
      </c>
      <c r="G262" t="str">
        <f t="shared" si="8"/>
        <v>2021Q4</v>
      </c>
      <c r="H262" t="s">
        <v>187</v>
      </c>
      <c r="I262" t="str">
        <f>INDEX(Table9[[#All],[Region]], MATCH('Tabular Data'!D262, Table9[[#All],[EmpID]], 0))</f>
        <v>SW</v>
      </c>
      <c r="J262" t="str">
        <f>INDEX(Table9[[#All],[PayGrade]], MATCH('Tabular Data'!D262, Table9[[#All],[EmpID]], 0))</f>
        <v>C14</v>
      </c>
      <c r="K262" t="str">
        <f>INDEX(Table9[[#All],[Sales Team Lead]], MATCH('Tabular Data'!D262, Table9[[#All],[EmpID]], 0))</f>
        <v>Clement, Beverly</v>
      </c>
      <c r="L262" t="str">
        <f>INDEX(Table11[[#All],[Manufacturer]], MATCH('Tabular Data'!C262, Table11[[#All],[PROD_CODE]], 0))</f>
        <v>John Deere</v>
      </c>
      <c r="M262" s="10">
        <v>18000</v>
      </c>
      <c r="N262">
        <v>12</v>
      </c>
      <c r="O262" s="10">
        <f t="shared" si="9"/>
        <v>216000</v>
      </c>
    </row>
    <row r="263" spans="2:15" x14ac:dyDescent="0.3">
      <c r="B263">
        <v>6</v>
      </c>
      <c r="C263" t="s">
        <v>58</v>
      </c>
      <c r="D263" t="s">
        <v>122</v>
      </c>
      <c r="E263">
        <v>2020</v>
      </c>
      <c r="F263" s="4">
        <v>1</v>
      </c>
      <c r="G263" t="str">
        <f t="shared" si="8"/>
        <v>2020Q1</v>
      </c>
      <c r="H263" t="s">
        <v>136</v>
      </c>
      <c r="I263" t="str">
        <f>INDEX(Table9[[#All],[Region]], MATCH('Tabular Data'!D263, Table9[[#All],[EmpID]], 0))</f>
        <v>SW</v>
      </c>
      <c r="J263" t="str">
        <f>INDEX(Table9[[#All],[PayGrade]], MATCH('Tabular Data'!D263, Table9[[#All],[EmpID]], 0))</f>
        <v>C14</v>
      </c>
      <c r="K263" t="str">
        <f>INDEX(Table9[[#All],[Sales Team Lead]], MATCH('Tabular Data'!D263, Table9[[#All],[EmpID]], 0))</f>
        <v>Clement, Beverly</v>
      </c>
      <c r="L263" t="str">
        <f>INDEX(Table11[[#All],[Manufacturer]], MATCH('Tabular Data'!C263, Table11[[#All],[PROD_CODE]], 0))</f>
        <v>John Deere</v>
      </c>
      <c r="M263" s="10">
        <v>14999</v>
      </c>
      <c r="N263">
        <v>16</v>
      </c>
      <c r="O263" s="10">
        <f t="shared" si="9"/>
        <v>239984</v>
      </c>
    </row>
    <row r="264" spans="2:15" x14ac:dyDescent="0.3">
      <c r="B264">
        <v>6</v>
      </c>
      <c r="C264" t="s">
        <v>58</v>
      </c>
      <c r="D264" t="s">
        <v>122</v>
      </c>
      <c r="E264">
        <v>2020</v>
      </c>
      <c r="F264" s="4">
        <v>1</v>
      </c>
      <c r="G264" t="str">
        <f t="shared" si="8"/>
        <v>2020Q1</v>
      </c>
      <c r="H264" t="s">
        <v>137</v>
      </c>
      <c r="I264" t="str">
        <f>INDEX(Table9[[#All],[Region]], MATCH('Tabular Data'!D264, Table9[[#All],[EmpID]], 0))</f>
        <v>SW</v>
      </c>
      <c r="J264" t="str">
        <f>INDEX(Table9[[#All],[PayGrade]], MATCH('Tabular Data'!D264, Table9[[#All],[EmpID]], 0))</f>
        <v>C14</v>
      </c>
      <c r="K264" t="str">
        <f>INDEX(Table9[[#All],[Sales Team Lead]], MATCH('Tabular Data'!D264, Table9[[#All],[EmpID]], 0))</f>
        <v>Clement, Beverly</v>
      </c>
      <c r="L264" t="str">
        <f>INDEX(Table11[[#All],[Manufacturer]], MATCH('Tabular Data'!C264, Table11[[#All],[PROD_CODE]], 0))</f>
        <v>John Deere</v>
      </c>
      <c r="M264" s="10">
        <v>14999</v>
      </c>
      <c r="N264">
        <v>32</v>
      </c>
      <c r="O264" s="10">
        <f t="shared" si="9"/>
        <v>479968</v>
      </c>
    </row>
    <row r="265" spans="2:15" x14ac:dyDescent="0.3">
      <c r="B265">
        <v>6</v>
      </c>
      <c r="C265" t="s">
        <v>58</v>
      </c>
      <c r="D265" t="s">
        <v>122</v>
      </c>
      <c r="E265">
        <v>2020</v>
      </c>
      <c r="F265" s="4">
        <v>1</v>
      </c>
      <c r="G265" t="str">
        <f t="shared" si="8"/>
        <v>2020Q1</v>
      </c>
      <c r="H265" t="s">
        <v>138</v>
      </c>
      <c r="I265" t="str">
        <f>INDEX(Table9[[#All],[Region]], MATCH('Tabular Data'!D265, Table9[[#All],[EmpID]], 0))</f>
        <v>SW</v>
      </c>
      <c r="J265" t="str">
        <f>INDEX(Table9[[#All],[PayGrade]], MATCH('Tabular Data'!D265, Table9[[#All],[EmpID]], 0))</f>
        <v>C14</v>
      </c>
      <c r="K265" t="str">
        <f>INDEX(Table9[[#All],[Sales Team Lead]], MATCH('Tabular Data'!D265, Table9[[#All],[EmpID]], 0))</f>
        <v>Clement, Beverly</v>
      </c>
      <c r="L265" t="str">
        <f>INDEX(Table11[[#All],[Manufacturer]], MATCH('Tabular Data'!C265, Table11[[#All],[PROD_CODE]], 0))</f>
        <v>John Deere</v>
      </c>
      <c r="M265" s="10">
        <v>14999</v>
      </c>
      <c r="N265">
        <v>45</v>
      </c>
      <c r="O265" s="10">
        <f t="shared" si="9"/>
        <v>674955</v>
      </c>
    </row>
    <row r="266" spans="2:15" x14ac:dyDescent="0.3">
      <c r="B266">
        <v>6</v>
      </c>
      <c r="C266" t="s">
        <v>58</v>
      </c>
      <c r="D266" t="s">
        <v>122</v>
      </c>
      <c r="E266">
        <v>2020</v>
      </c>
      <c r="F266" s="4">
        <v>1</v>
      </c>
      <c r="G266" t="str">
        <f t="shared" si="8"/>
        <v>2020Q1</v>
      </c>
      <c r="H266" t="s">
        <v>139</v>
      </c>
      <c r="I266" t="str">
        <f>INDEX(Table9[[#All],[Region]], MATCH('Tabular Data'!D266, Table9[[#All],[EmpID]], 0))</f>
        <v>SW</v>
      </c>
      <c r="J266" t="str">
        <f>INDEX(Table9[[#All],[PayGrade]], MATCH('Tabular Data'!D266, Table9[[#All],[EmpID]], 0))</f>
        <v>C14</v>
      </c>
      <c r="K266" t="str">
        <f>INDEX(Table9[[#All],[Sales Team Lead]], MATCH('Tabular Data'!D266, Table9[[#All],[EmpID]], 0))</f>
        <v>Clement, Beverly</v>
      </c>
      <c r="L266" t="str">
        <f>INDEX(Table11[[#All],[Manufacturer]], MATCH('Tabular Data'!C266, Table11[[#All],[PROD_CODE]], 0))</f>
        <v>John Deere</v>
      </c>
      <c r="M266" s="10">
        <v>14999</v>
      </c>
      <c r="N266">
        <v>53</v>
      </c>
      <c r="O266" s="10">
        <f t="shared" si="9"/>
        <v>794947</v>
      </c>
    </row>
    <row r="267" spans="2:15" x14ac:dyDescent="0.3">
      <c r="B267">
        <v>6</v>
      </c>
      <c r="C267" t="s">
        <v>58</v>
      </c>
      <c r="D267" t="s">
        <v>122</v>
      </c>
      <c r="E267">
        <v>2020</v>
      </c>
      <c r="F267" s="4">
        <v>1</v>
      </c>
      <c r="G267" t="str">
        <f t="shared" si="8"/>
        <v>2020Q1</v>
      </c>
      <c r="H267" t="s">
        <v>140</v>
      </c>
      <c r="I267" t="str">
        <f>INDEX(Table9[[#All],[Region]], MATCH('Tabular Data'!D267, Table9[[#All],[EmpID]], 0))</f>
        <v>SW</v>
      </c>
      <c r="J267" t="str">
        <f>INDEX(Table9[[#All],[PayGrade]], MATCH('Tabular Data'!D267, Table9[[#All],[EmpID]], 0))</f>
        <v>C14</v>
      </c>
      <c r="K267" t="str">
        <f>INDEX(Table9[[#All],[Sales Team Lead]], MATCH('Tabular Data'!D267, Table9[[#All],[EmpID]], 0))</f>
        <v>Clement, Beverly</v>
      </c>
      <c r="L267" t="str">
        <f>INDEX(Table11[[#All],[Manufacturer]], MATCH('Tabular Data'!C267, Table11[[#All],[PROD_CODE]], 0))</f>
        <v>John Deere</v>
      </c>
      <c r="M267" s="10">
        <v>14999</v>
      </c>
      <c r="N267">
        <v>32</v>
      </c>
      <c r="O267" s="10">
        <f t="shared" si="9"/>
        <v>479968</v>
      </c>
    </row>
    <row r="268" spans="2:15" x14ac:dyDescent="0.3">
      <c r="B268">
        <v>6</v>
      </c>
      <c r="C268" t="s">
        <v>58</v>
      </c>
      <c r="D268" t="s">
        <v>122</v>
      </c>
      <c r="E268">
        <v>2020</v>
      </c>
      <c r="F268" s="4">
        <v>1</v>
      </c>
      <c r="G268" t="str">
        <f t="shared" si="8"/>
        <v>2020Q1</v>
      </c>
      <c r="H268" t="s">
        <v>141</v>
      </c>
      <c r="I268" t="str">
        <f>INDEX(Table9[[#All],[Region]], MATCH('Tabular Data'!D268, Table9[[#All],[EmpID]], 0))</f>
        <v>SW</v>
      </c>
      <c r="J268" t="str">
        <f>INDEX(Table9[[#All],[PayGrade]], MATCH('Tabular Data'!D268, Table9[[#All],[EmpID]], 0))</f>
        <v>C14</v>
      </c>
      <c r="K268" t="str">
        <f>INDEX(Table9[[#All],[Sales Team Lead]], MATCH('Tabular Data'!D268, Table9[[#All],[EmpID]], 0))</f>
        <v>Clement, Beverly</v>
      </c>
      <c r="L268" t="str">
        <f>INDEX(Table11[[#All],[Manufacturer]], MATCH('Tabular Data'!C268, Table11[[#All],[PROD_CODE]], 0))</f>
        <v>John Deere</v>
      </c>
      <c r="M268" s="10">
        <v>14999</v>
      </c>
      <c r="N268">
        <v>49</v>
      </c>
      <c r="O268" s="10">
        <f t="shared" si="9"/>
        <v>734951</v>
      </c>
    </row>
    <row r="269" spans="2:15" x14ac:dyDescent="0.3">
      <c r="B269">
        <v>6</v>
      </c>
      <c r="C269" t="s">
        <v>58</v>
      </c>
      <c r="D269" t="s">
        <v>122</v>
      </c>
      <c r="E269">
        <v>2020</v>
      </c>
      <c r="F269" s="4">
        <v>1</v>
      </c>
      <c r="G269" t="str">
        <f t="shared" si="8"/>
        <v>2020Q1</v>
      </c>
      <c r="H269" t="s">
        <v>142</v>
      </c>
      <c r="I269" t="str">
        <f>INDEX(Table9[[#All],[Region]], MATCH('Tabular Data'!D269, Table9[[#All],[EmpID]], 0))</f>
        <v>SW</v>
      </c>
      <c r="J269" t="str">
        <f>INDEX(Table9[[#All],[PayGrade]], MATCH('Tabular Data'!D269, Table9[[#All],[EmpID]], 0))</f>
        <v>C14</v>
      </c>
      <c r="K269" t="str">
        <f>INDEX(Table9[[#All],[Sales Team Lead]], MATCH('Tabular Data'!D269, Table9[[#All],[EmpID]], 0))</f>
        <v>Clement, Beverly</v>
      </c>
      <c r="L269" t="str">
        <f>INDEX(Table11[[#All],[Manufacturer]], MATCH('Tabular Data'!C269, Table11[[#All],[PROD_CODE]], 0))</f>
        <v>John Deere</v>
      </c>
      <c r="M269" s="10">
        <v>14999</v>
      </c>
      <c r="N269">
        <v>51</v>
      </c>
      <c r="O269" s="10">
        <f t="shared" si="9"/>
        <v>764949</v>
      </c>
    </row>
    <row r="270" spans="2:15" x14ac:dyDescent="0.3">
      <c r="B270">
        <v>6</v>
      </c>
      <c r="C270" t="s">
        <v>58</v>
      </c>
      <c r="D270" t="s">
        <v>122</v>
      </c>
      <c r="E270">
        <v>2020</v>
      </c>
      <c r="F270" s="4">
        <v>1</v>
      </c>
      <c r="G270" t="str">
        <f t="shared" si="8"/>
        <v>2020Q1</v>
      </c>
      <c r="H270" t="s">
        <v>143</v>
      </c>
      <c r="I270" t="str">
        <f>INDEX(Table9[[#All],[Region]], MATCH('Tabular Data'!D270, Table9[[#All],[EmpID]], 0))</f>
        <v>SW</v>
      </c>
      <c r="J270" t="str">
        <f>INDEX(Table9[[#All],[PayGrade]], MATCH('Tabular Data'!D270, Table9[[#All],[EmpID]], 0))</f>
        <v>C14</v>
      </c>
      <c r="K270" t="str">
        <f>INDEX(Table9[[#All],[Sales Team Lead]], MATCH('Tabular Data'!D270, Table9[[#All],[EmpID]], 0))</f>
        <v>Clement, Beverly</v>
      </c>
      <c r="L270" t="str">
        <f>INDEX(Table11[[#All],[Manufacturer]], MATCH('Tabular Data'!C270, Table11[[#All],[PROD_CODE]], 0))</f>
        <v>John Deere</v>
      </c>
      <c r="M270" s="10">
        <v>14999</v>
      </c>
      <c r="N270">
        <v>49</v>
      </c>
      <c r="O270" s="10">
        <f t="shared" si="9"/>
        <v>734951</v>
      </c>
    </row>
    <row r="271" spans="2:15" x14ac:dyDescent="0.3">
      <c r="B271">
        <v>6</v>
      </c>
      <c r="C271" t="s">
        <v>58</v>
      </c>
      <c r="D271" t="s">
        <v>122</v>
      </c>
      <c r="E271">
        <v>2020</v>
      </c>
      <c r="F271" s="4">
        <v>1</v>
      </c>
      <c r="G271" t="str">
        <f t="shared" si="8"/>
        <v>2020Q1</v>
      </c>
      <c r="H271" t="s">
        <v>144</v>
      </c>
      <c r="I271" t="str">
        <f>INDEX(Table9[[#All],[Region]], MATCH('Tabular Data'!D271, Table9[[#All],[EmpID]], 0))</f>
        <v>SW</v>
      </c>
      <c r="J271" t="str">
        <f>INDEX(Table9[[#All],[PayGrade]], MATCH('Tabular Data'!D271, Table9[[#All],[EmpID]], 0))</f>
        <v>C14</v>
      </c>
      <c r="K271" t="str">
        <f>INDEX(Table9[[#All],[Sales Team Lead]], MATCH('Tabular Data'!D271, Table9[[#All],[EmpID]], 0))</f>
        <v>Clement, Beverly</v>
      </c>
      <c r="L271" t="str">
        <f>INDEX(Table11[[#All],[Manufacturer]], MATCH('Tabular Data'!C271, Table11[[#All],[PROD_CODE]], 0))</f>
        <v>John Deere</v>
      </c>
      <c r="M271" s="10">
        <v>14999</v>
      </c>
      <c r="N271">
        <v>72</v>
      </c>
      <c r="O271" s="10">
        <f t="shared" si="9"/>
        <v>1079928</v>
      </c>
    </row>
    <row r="272" spans="2:15" x14ac:dyDescent="0.3">
      <c r="B272">
        <v>6</v>
      </c>
      <c r="C272" t="s">
        <v>58</v>
      </c>
      <c r="D272" t="s">
        <v>122</v>
      </c>
      <c r="E272">
        <v>2020</v>
      </c>
      <c r="F272" s="4">
        <v>1</v>
      </c>
      <c r="G272" t="str">
        <f t="shared" si="8"/>
        <v>2020Q1</v>
      </c>
      <c r="H272" t="s">
        <v>145</v>
      </c>
      <c r="I272" t="str">
        <f>INDEX(Table9[[#All],[Region]], MATCH('Tabular Data'!D272, Table9[[#All],[EmpID]], 0))</f>
        <v>SW</v>
      </c>
      <c r="J272" t="str">
        <f>INDEX(Table9[[#All],[PayGrade]], MATCH('Tabular Data'!D272, Table9[[#All],[EmpID]], 0))</f>
        <v>C14</v>
      </c>
      <c r="K272" t="str">
        <f>INDEX(Table9[[#All],[Sales Team Lead]], MATCH('Tabular Data'!D272, Table9[[#All],[EmpID]], 0))</f>
        <v>Clement, Beverly</v>
      </c>
      <c r="L272" t="str">
        <f>INDEX(Table11[[#All],[Manufacturer]], MATCH('Tabular Data'!C272, Table11[[#All],[PROD_CODE]], 0))</f>
        <v>John Deere</v>
      </c>
      <c r="M272" s="10">
        <v>14999</v>
      </c>
      <c r="N272">
        <v>54</v>
      </c>
      <c r="O272" s="10">
        <f t="shared" si="9"/>
        <v>809946</v>
      </c>
    </row>
    <row r="273" spans="2:15" x14ac:dyDescent="0.3">
      <c r="B273">
        <v>6</v>
      </c>
      <c r="C273" t="s">
        <v>58</v>
      </c>
      <c r="D273" t="s">
        <v>122</v>
      </c>
      <c r="E273">
        <v>2020</v>
      </c>
      <c r="F273" s="4">
        <v>1</v>
      </c>
      <c r="G273" t="str">
        <f t="shared" si="8"/>
        <v>2020Q1</v>
      </c>
      <c r="H273" t="s">
        <v>146</v>
      </c>
      <c r="I273" t="str">
        <f>INDEX(Table9[[#All],[Region]], MATCH('Tabular Data'!D273, Table9[[#All],[EmpID]], 0))</f>
        <v>SW</v>
      </c>
      <c r="J273" t="str">
        <f>INDEX(Table9[[#All],[PayGrade]], MATCH('Tabular Data'!D273, Table9[[#All],[EmpID]], 0))</f>
        <v>C14</v>
      </c>
      <c r="K273" t="str">
        <f>INDEX(Table9[[#All],[Sales Team Lead]], MATCH('Tabular Data'!D273, Table9[[#All],[EmpID]], 0))</f>
        <v>Clement, Beverly</v>
      </c>
      <c r="L273" t="str">
        <f>INDEX(Table11[[#All],[Manufacturer]], MATCH('Tabular Data'!C273, Table11[[#All],[PROD_CODE]], 0))</f>
        <v>John Deere</v>
      </c>
      <c r="M273" s="10">
        <v>14999</v>
      </c>
      <c r="N273">
        <v>60</v>
      </c>
      <c r="O273" s="10">
        <f t="shared" si="9"/>
        <v>899940</v>
      </c>
    </row>
    <row r="274" spans="2:15" x14ac:dyDescent="0.3">
      <c r="B274">
        <v>6</v>
      </c>
      <c r="C274" t="s">
        <v>58</v>
      </c>
      <c r="D274" t="s">
        <v>122</v>
      </c>
      <c r="E274">
        <v>2020</v>
      </c>
      <c r="F274" s="4">
        <v>1</v>
      </c>
      <c r="G274" t="str">
        <f t="shared" si="8"/>
        <v>2020Q1</v>
      </c>
      <c r="H274" t="s">
        <v>147</v>
      </c>
      <c r="I274" t="str">
        <f>INDEX(Table9[[#All],[Region]], MATCH('Tabular Data'!D274, Table9[[#All],[EmpID]], 0))</f>
        <v>SW</v>
      </c>
      <c r="J274" t="str">
        <f>INDEX(Table9[[#All],[PayGrade]], MATCH('Tabular Data'!D274, Table9[[#All],[EmpID]], 0))</f>
        <v>C14</v>
      </c>
      <c r="K274" t="str">
        <f>INDEX(Table9[[#All],[Sales Team Lead]], MATCH('Tabular Data'!D274, Table9[[#All],[EmpID]], 0))</f>
        <v>Clement, Beverly</v>
      </c>
      <c r="L274" t="str">
        <f>INDEX(Table11[[#All],[Manufacturer]], MATCH('Tabular Data'!C274, Table11[[#All],[PROD_CODE]], 0))</f>
        <v>John Deere</v>
      </c>
      <c r="M274" s="10">
        <v>14999</v>
      </c>
      <c r="N274">
        <v>56</v>
      </c>
      <c r="O274" s="10">
        <f t="shared" si="9"/>
        <v>839944</v>
      </c>
    </row>
    <row r="275" spans="2:15" x14ac:dyDescent="0.3">
      <c r="B275">
        <v>6</v>
      </c>
      <c r="C275" t="s">
        <v>58</v>
      </c>
      <c r="D275" t="s">
        <v>122</v>
      </c>
      <c r="E275">
        <v>2020</v>
      </c>
      <c r="F275" s="4">
        <v>1</v>
      </c>
      <c r="G275" t="str">
        <f t="shared" si="8"/>
        <v>2020Q1</v>
      </c>
      <c r="H275" t="s">
        <v>148</v>
      </c>
      <c r="I275" t="str">
        <f>INDEX(Table9[[#All],[Region]], MATCH('Tabular Data'!D275, Table9[[#All],[EmpID]], 0))</f>
        <v>SW</v>
      </c>
      <c r="J275" t="str">
        <f>INDEX(Table9[[#All],[PayGrade]], MATCH('Tabular Data'!D275, Table9[[#All],[EmpID]], 0))</f>
        <v>C14</v>
      </c>
      <c r="K275" t="str">
        <f>INDEX(Table9[[#All],[Sales Team Lead]], MATCH('Tabular Data'!D275, Table9[[#All],[EmpID]], 0))</f>
        <v>Clement, Beverly</v>
      </c>
      <c r="L275" t="str">
        <f>INDEX(Table11[[#All],[Manufacturer]], MATCH('Tabular Data'!C275, Table11[[#All],[PROD_CODE]], 0))</f>
        <v>John Deere</v>
      </c>
      <c r="M275" s="10">
        <v>14999</v>
      </c>
      <c r="N275">
        <v>47</v>
      </c>
      <c r="O275" s="10">
        <f t="shared" si="9"/>
        <v>704953</v>
      </c>
    </row>
    <row r="276" spans="2:15" x14ac:dyDescent="0.3">
      <c r="B276">
        <v>6</v>
      </c>
      <c r="C276" t="s">
        <v>58</v>
      </c>
      <c r="D276" t="s">
        <v>122</v>
      </c>
      <c r="E276">
        <v>2020</v>
      </c>
      <c r="F276" s="4">
        <v>1</v>
      </c>
      <c r="G276" t="str">
        <f t="shared" si="8"/>
        <v>2020Q1</v>
      </c>
      <c r="H276" t="s">
        <v>149</v>
      </c>
      <c r="I276" t="str">
        <f>INDEX(Table9[[#All],[Region]], MATCH('Tabular Data'!D276, Table9[[#All],[EmpID]], 0))</f>
        <v>SW</v>
      </c>
      <c r="J276" t="str">
        <f>INDEX(Table9[[#All],[PayGrade]], MATCH('Tabular Data'!D276, Table9[[#All],[EmpID]], 0))</f>
        <v>C14</v>
      </c>
      <c r="K276" t="str">
        <f>INDEX(Table9[[#All],[Sales Team Lead]], MATCH('Tabular Data'!D276, Table9[[#All],[EmpID]], 0))</f>
        <v>Clement, Beverly</v>
      </c>
      <c r="L276" t="str">
        <f>INDEX(Table11[[#All],[Manufacturer]], MATCH('Tabular Data'!C276, Table11[[#All],[PROD_CODE]], 0))</f>
        <v>John Deere</v>
      </c>
      <c r="M276" s="10">
        <v>14999</v>
      </c>
      <c r="N276">
        <v>48</v>
      </c>
      <c r="O276" s="10">
        <f t="shared" si="9"/>
        <v>719952</v>
      </c>
    </row>
    <row r="277" spans="2:15" x14ac:dyDescent="0.3">
      <c r="B277">
        <v>6</v>
      </c>
      <c r="C277" t="s">
        <v>58</v>
      </c>
      <c r="D277" t="s">
        <v>122</v>
      </c>
      <c r="E277">
        <v>2020</v>
      </c>
      <c r="F277" s="4">
        <v>2</v>
      </c>
      <c r="G277" t="str">
        <f t="shared" si="8"/>
        <v>2020Q2</v>
      </c>
      <c r="H277" t="s">
        <v>150</v>
      </c>
      <c r="I277" t="str">
        <f>INDEX(Table9[[#All],[Region]], MATCH('Tabular Data'!D277, Table9[[#All],[EmpID]], 0))</f>
        <v>SW</v>
      </c>
      <c r="J277" t="str">
        <f>INDEX(Table9[[#All],[PayGrade]], MATCH('Tabular Data'!D277, Table9[[#All],[EmpID]], 0))</f>
        <v>C14</v>
      </c>
      <c r="K277" t="str">
        <f>INDEX(Table9[[#All],[Sales Team Lead]], MATCH('Tabular Data'!D277, Table9[[#All],[EmpID]], 0))</f>
        <v>Clement, Beverly</v>
      </c>
      <c r="L277" t="str">
        <f>INDEX(Table11[[#All],[Manufacturer]], MATCH('Tabular Data'!C277, Table11[[#All],[PROD_CODE]], 0))</f>
        <v>John Deere</v>
      </c>
      <c r="M277" s="10">
        <v>14999</v>
      </c>
      <c r="N277">
        <v>50</v>
      </c>
      <c r="O277" s="10">
        <f t="shared" si="9"/>
        <v>749950</v>
      </c>
    </row>
    <row r="278" spans="2:15" x14ac:dyDescent="0.3">
      <c r="B278">
        <v>6</v>
      </c>
      <c r="C278" t="s">
        <v>58</v>
      </c>
      <c r="D278" t="s">
        <v>122</v>
      </c>
      <c r="E278">
        <v>2020</v>
      </c>
      <c r="F278" s="4">
        <v>2</v>
      </c>
      <c r="G278" t="str">
        <f t="shared" si="8"/>
        <v>2020Q2</v>
      </c>
      <c r="H278" t="s">
        <v>151</v>
      </c>
      <c r="I278" t="str">
        <f>INDEX(Table9[[#All],[Region]], MATCH('Tabular Data'!D278, Table9[[#All],[EmpID]], 0))</f>
        <v>SW</v>
      </c>
      <c r="J278" t="str">
        <f>INDEX(Table9[[#All],[PayGrade]], MATCH('Tabular Data'!D278, Table9[[#All],[EmpID]], 0))</f>
        <v>C14</v>
      </c>
      <c r="K278" t="str">
        <f>INDEX(Table9[[#All],[Sales Team Lead]], MATCH('Tabular Data'!D278, Table9[[#All],[EmpID]], 0))</f>
        <v>Clement, Beverly</v>
      </c>
      <c r="L278" t="str">
        <f>INDEX(Table11[[#All],[Manufacturer]], MATCH('Tabular Data'!C278, Table11[[#All],[PROD_CODE]], 0))</f>
        <v>John Deere</v>
      </c>
      <c r="M278" s="10">
        <v>14999</v>
      </c>
      <c r="N278">
        <v>70</v>
      </c>
      <c r="O278" s="10">
        <f t="shared" si="9"/>
        <v>1049930</v>
      </c>
    </row>
    <row r="279" spans="2:15" x14ac:dyDescent="0.3">
      <c r="B279">
        <v>6</v>
      </c>
      <c r="C279" t="s">
        <v>58</v>
      </c>
      <c r="D279" t="s">
        <v>122</v>
      </c>
      <c r="E279">
        <v>2020</v>
      </c>
      <c r="F279" s="4">
        <v>2</v>
      </c>
      <c r="G279" t="str">
        <f t="shared" si="8"/>
        <v>2020Q2</v>
      </c>
      <c r="H279" t="s">
        <v>152</v>
      </c>
      <c r="I279" t="str">
        <f>INDEX(Table9[[#All],[Region]], MATCH('Tabular Data'!D279, Table9[[#All],[EmpID]], 0))</f>
        <v>SW</v>
      </c>
      <c r="J279" t="str">
        <f>INDEX(Table9[[#All],[PayGrade]], MATCH('Tabular Data'!D279, Table9[[#All],[EmpID]], 0))</f>
        <v>C14</v>
      </c>
      <c r="K279" t="str">
        <f>INDEX(Table9[[#All],[Sales Team Lead]], MATCH('Tabular Data'!D279, Table9[[#All],[EmpID]], 0))</f>
        <v>Clement, Beverly</v>
      </c>
      <c r="L279" t="str">
        <f>INDEX(Table11[[#All],[Manufacturer]], MATCH('Tabular Data'!C279, Table11[[#All],[PROD_CODE]], 0))</f>
        <v>John Deere</v>
      </c>
      <c r="M279" s="10">
        <v>14999</v>
      </c>
      <c r="N279">
        <v>77</v>
      </c>
      <c r="O279" s="10">
        <f t="shared" si="9"/>
        <v>1154923</v>
      </c>
    </row>
    <row r="280" spans="2:15" x14ac:dyDescent="0.3">
      <c r="B280">
        <v>6</v>
      </c>
      <c r="C280" t="s">
        <v>58</v>
      </c>
      <c r="D280" t="s">
        <v>122</v>
      </c>
      <c r="E280">
        <v>2020</v>
      </c>
      <c r="F280" s="4">
        <v>2</v>
      </c>
      <c r="G280" t="str">
        <f t="shared" si="8"/>
        <v>2020Q2</v>
      </c>
      <c r="H280" t="s">
        <v>153</v>
      </c>
      <c r="I280" t="str">
        <f>INDEX(Table9[[#All],[Region]], MATCH('Tabular Data'!D280, Table9[[#All],[EmpID]], 0))</f>
        <v>SW</v>
      </c>
      <c r="J280" t="str">
        <f>INDEX(Table9[[#All],[PayGrade]], MATCH('Tabular Data'!D280, Table9[[#All],[EmpID]], 0))</f>
        <v>C14</v>
      </c>
      <c r="K280" t="str">
        <f>INDEX(Table9[[#All],[Sales Team Lead]], MATCH('Tabular Data'!D280, Table9[[#All],[EmpID]], 0))</f>
        <v>Clement, Beverly</v>
      </c>
      <c r="L280" t="str">
        <f>INDEX(Table11[[#All],[Manufacturer]], MATCH('Tabular Data'!C280, Table11[[#All],[PROD_CODE]], 0))</f>
        <v>John Deere</v>
      </c>
      <c r="M280" s="10">
        <v>14999</v>
      </c>
      <c r="N280">
        <v>77</v>
      </c>
      <c r="O280" s="10">
        <f t="shared" si="9"/>
        <v>1154923</v>
      </c>
    </row>
    <row r="281" spans="2:15" x14ac:dyDescent="0.3">
      <c r="B281">
        <v>6</v>
      </c>
      <c r="C281" t="s">
        <v>58</v>
      </c>
      <c r="D281" t="s">
        <v>122</v>
      </c>
      <c r="E281">
        <v>2020</v>
      </c>
      <c r="F281" s="4">
        <v>2</v>
      </c>
      <c r="G281" t="str">
        <f t="shared" si="8"/>
        <v>2020Q2</v>
      </c>
      <c r="H281" t="s">
        <v>154</v>
      </c>
      <c r="I281" t="str">
        <f>INDEX(Table9[[#All],[Region]], MATCH('Tabular Data'!D281, Table9[[#All],[EmpID]], 0))</f>
        <v>SW</v>
      </c>
      <c r="J281" t="str">
        <f>INDEX(Table9[[#All],[PayGrade]], MATCH('Tabular Data'!D281, Table9[[#All],[EmpID]], 0))</f>
        <v>C14</v>
      </c>
      <c r="K281" t="str">
        <f>INDEX(Table9[[#All],[Sales Team Lead]], MATCH('Tabular Data'!D281, Table9[[#All],[EmpID]], 0))</f>
        <v>Clement, Beverly</v>
      </c>
      <c r="L281" t="str">
        <f>INDEX(Table11[[#All],[Manufacturer]], MATCH('Tabular Data'!C281, Table11[[#All],[PROD_CODE]], 0))</f>
        <v>John Deere</v>
      </c>
      <c r="M281" s="10">
        <v>14999</v>
      </c>
      <c r="N281">
        <v>66</v>
      </c>
      <c r="O281" s="10">
        <f t="shared" si="9"/>
        <v>989934</v>
      </c>
    </row>
    <row r="282" spans="2:15" x14ac:dyDescent="0.3">
      <c r="B282">
        <v>6</v>
      </c>
      <c r="C282" t="s">
        <v>58</v>
      </c>
      <c r="D282" t="s">
        <v>122</v>
      </c>
      <c r="E282">
        <v>2020</v>
      </c>
      <c r="F282" s="4">
        <v>2</v>
      </c>
      <c r="G282" t="str">
        <f t="shared" si="8"/>
        <v>2020Q2</v>
      </c>
      <c r="H282" t="s">
        <v>155</v>
      </c>
      <c r="I282" t="str">
        <f>INDEX(Table9[[#All],[Region]], MATCH('Tabular Data'!D282, Table9[[#All],[EmpID]], 0))</f>
        <v>SW</v>
      </c>
      <c r="J282" t="str">
        <f>INDEX(Table9[[#All],[PayGrade]], MATCH('Tabular Data'!D282, Table9[[#All],[EmpID]], 0))</f>
        <v>C14</v>
      </c>
      <c r="K282" t="str">
        <f>INDEX(Table9[[#All],[Sales Team Lead]], MATCH('Tabular Data'!D282, Table9[[#All],[EmpID]], 0))</f>
        <v>Clement, Beverly</v>
      </c>
      <c r="L282" t="str">
        <f>INDEX(Table11[[#All],[Manufacturer]], MATCH('Tabular Data'!C282, Table11[[#All],[PROD_CODE]], 0))</f>
        <v>John Deere</v>
      </c>
      <c r="M282" s="10">
        <v>14999</v>
      </c>
      <c r="N282">
        <v>67</v>
      </c>
      <c r="O282" s="10">
        <f t="shared" si="9"/>
        <v>1004933</v>
      </c>
    </row>
    <row r="283" spans="2:15" x14ac:dyDescent="0.3">
      <c r="B283">
        <v>6</v>
      </c>
      <c r="C283" t="s">
        <v>58</v>
      </c>
      <c r="D283" t="s">
        <v>122</v>
      </c>
      <c r="E283">
        <v>2020</v>
      </c>
      <c r="F283" s="4">
        <v>2</v>
      </c>
      <c r="G283" t="str">
        <f t="shared" si="8"/>
        <v>2020Q2</v>
      </c>
      <c r="H283" t="s">
        <v>156</v>
      </c>
      <c r="I283" t="str">
        <f>INDEX(Table9[[#All],[Region]], MATCH('Tabular Data'!D283, Table9[[#All],[EmpID]], 0))</f>
        <v>SW</v>
      </c>
      <c r="J283" t="str">
        <f>INDEX(Table9[[#All],[PayGrade]], MATCH('Tabular Data'!D283, Table9[[#All],[EmpID]], 0))</f>
        <v>C14</v>
      </c>
      <c r="K283" t="str">
        <f>INDEX(Table9[[#All],[Sales Team Lead]], MATCH('Tabular Data'!D283, Table9[[#All],[EmpID]], 0))</f>
        <v>Clement, Beverly</v>
      </c>
      <c r="L283" t="str">
        <f>INDEX(Table11[[#All],[Manufacturer]], MATCH('Tabular Data'!C283, Table11[[#All],[PROD_CODE]], 0))</f>
        <v>John Deere</v>
      </c>
      <c r="M283" s="10">
        <v>14999</v>
      </c>
      <c r="N283">
        <v>106</v>
      </c>
      <c r="O283" s="10">
        <f t="shared" si="9"/>
        <v>1589894</v>
      </c>
    </row>
    <row r="284" spans="2:15" x14ac:dyDescent="0.3">
      <c r="B284">
        <v>6</v>
      </c>
      <c r="C284" t="s">
        <v>58</v>
      </c>
      <c r="D284" t="s">
        <v>122</v>
      </c>
      <c r="E284">
        <v>2020</v>
      </c>
      <c r="F284" s="4">
        <v>2</v>
      </c>
      <c r="G284" t="str">
        <f t="shared" si="8"/>
        <v>2020Q2</v>
      </c>
      <c r="H284" t="s">
        <v>157</v>
      </c>
      <c r="I284" t="str">
        <f>INDEX(Table9[[#All],[Region]], MATCH('Tabular Data'!D284, Table9[[#All],[EmpID]], 0))</f>
        <v>SW</v>
      </c>
      <c r="J284" t="str">
        <f>INDEX(Table9[[#All],[PayGrade]], MATCH('Tabular Data'!D284, Table9[[#All],[EmpID]], 0))</f>
        <v>C14</v>
      </c>
      <c r="K284" t="str">
        <f>INDEX(Table9[[#All],[Sales Team Lead]], MATCH('Tabular Data'!D284, Table9[[#All],[EmpID]], 0))</f>
        <v>Clement, Beverly</v>
      </c>
      <c r="L284" t="str">
        <f>INDEX(Table11[[#All],[Manufacturer]], MATCH('Tabular Data'!C284, Table11[[#All],[PROD_CODE]], 0))</f>
        <v>John Deere</v>
      </c>
      <c r="M284" s="10">
        <v>14999</v>
      </c>
      <c r="N284">
        <v>75</v>
      </c>
      <c r="O284" s="10">
        <f t="shared" si="9"/>
        <v>1124925</v>
      </c>
    </row>
    <row r="285" spans="2:15" x14ac:dyDescent="0.3">
      <c r="B285">
        <v>6</v>
      </c>
      <c r="C285" t="s">
        <v>58</v>
      </c>
      <c r="D285" t="s">
        <v>122</v>
      </c>
      <c r="E285">
        <v>2020</v>
      </c>
      <c r="F285" s="4">
        <v>2</v>
      </c>
      <c r="G285" t="str">
        <f t="shared" si="8"/>
        <v>2020Q2</v>
      </c>
      <c r="H285" t="s">
        <v>158</v>
      </c>
      <c r="I285" t="str">
        <f>INDEX(Table9[[#All],[Region]], MATCH('Tabular Data'!D285, Table9[[#All],[EmpID]], 0))</f>
        <v>SW</v>
      </c>
      <c r="J285" t="str">
        <f>INDEX(Table9[[#All],[PayGrade]], MATCH('Tabular Data'!D285, Table9[[#All],[EmpID]], 0))</f>
        <v>C14</v>
      </c>
      <c r="K285" t="str">
        <f>INDEX(Table9[[#All],[Sales Team Lead]], MATCH('Tabular Data'!D285, Table9[[#All],[EmpID]], 0))</f>
        <v>Clement, Beverly</v>
      </c>
      <c r="L285" t="str">
        <f>INDEX(Table11[[#All],[Manufacturer]], MATCH('Tabular Data'!C285, Table11[[#All],[PROD_CODE]], 0))</f>
        <v>John Deere</v>
      </c>
      <c r="M285" s="10">
        <v>14999</v>
      </c>
      <c r="N285">
        <v>97</v>
      </c>
      <c r="O285" s="10">
        <f t="shared" si="9"/>
        <v>1454903</v>
      </c>
    </row>
    <row r="286" spans="2:15" x14ac:dyDescent="0.3">
      <c r="B286">
        <v>6</v>
      </c>
      <c r="C286" t="s">
        <v>58</v>
      </c>
      <c r="D286" t="s">
        <v>122</v>
      </c>
      <c r="E286">
        <v>2020</v>
      </c>
      <c r="F286" s="4">
        <v>2</v>
      </c>
      <c r="G286" t="str">
        <f t="shared" si="8"/>
        <v>2020Q2</v>
      </c>
      <c r="H286" t="s">
        <v>159</v>
      </c>
      <c r="I286" t="str">
        <f>INDEX(Table9[[#All],[Region]], MATCH('Tabular Data'!D286, Table9[[#All],[EmpID]], 0))</f>
        <v>SW</v>
      </c>
      <c r="J286" t="str">
        <f>INDEX(Table9[[#All],[PayGrade]], MATCH('Tabular Data'!D286, Table9[[#All],[EmpID]], 0))</f>
        <v>C14</v>
      </c>
      <c r="K286" t="str">
        <f>INDEX(Table9[[#All],[Sales Team Lead]], MATCH('Tabular Data'!D286, Table9[[#All],[EmpID]], 0))</f>
        <v>Clement, Beverly</v>
      </c>
      <c r="L286" t="str">
        <f>INDEX(Table11[[#All],[Manufacturer]], MATCH('Tabular Data'!C286, Table11[[#All],[PROD_CODE]], 0))</f>
        <v>John Deere</v>
      </c>
      <c r="M286" s="10">
        <v>14999</v>
      </c>
      <c r="N286">
        <v>52</v>
      </c>
      <c r="O286" s="10">
        <f t="shared" si="9"/>
        <v>779948</v>
      </c>
    </row>
    <row r="287" spans="2:15" x14ac:dyDescent="0.3">
      <c r="B287">
        <v>6</v>
      </c>
      <c r="C287" t="s">
        <v>58</v>
      </c>
      <c r="D287" t="s">
        <v>122</v>
      </c>
      <c r="E287">
        <v>2020</v>
      </c>
      <c r="F287" s="4">
        <v>2</v>
      </c>
      <c r="G287" t="str">
        <f t="shared" si="8"/>
        <v>2020Q2</v>
      </c>
      <c r="H287" t="s">
        <v>160</v>
      </c>
      <c r="I287" t="str">
        <f>INDEX(Table9[[#All],[Region]], MATCH('Tabular Data'!D287, Table9[[#All],[EmpID]], 0))</f>
        <v>SW</v>
      </c>
      <c r="J287" t="str">
        <f>INDEX(Table9[[#All],[PayGrade]], MATCH('Tabular Data'!D287, Table9[[#All],[EmpID]], 0))</f>
        <v>C14</v>
      </c>
      <c r="K287" t="str">
        <f>INDEX(Table9[[#All],[Sales Team Lead]], MATCH('Tabular Data'!D287, Table9[[#All],[EmpID]], 0))</f>
        <v>Clement, Beverly</v>
      </c>
      <c r="L287" t="str">
        <f>INDEX(Table11[[#All],[Manufacturer]], MATCH('Tabular Data'!C287, Table11[[#All],[PROD_CODE]], 0))</f>
        <v>John Deere</v>
      </c>
      <c r="M287" s="10">
        <v>14999</v>
      </c>
      <c r="N287">
        <v>53</v>
      </c>
      <c r="O287" s="10">
        <f t="shared" si="9"/>
        <v>794947</v>
      </c>
    </row>
    <row r="288" spans="2:15" x14ac:dyDescent="0.3">
      <c r="B288">
        <v>6</v>
      </c>
      <c r="C288" t="s">
        <v>58</v>
      </c>
      <c r="D288" t="s">
        <v>122</v>
      </c>
      <c r="E288">
        <v>2020</v>
      </c>
      <c r="F288" s="4">
        <v>2</v>
      </c>
      <c r="G288" t="str">
        <f t="shared" si="8"/>
        <v>2020Q2</v>
      </c>
      <c r="H288" t="s">
        <v>161</v>
      </c>
      <c r="I288" t="str">
        <f>INDEX(Table9[[#All],[Region]], MATCH('Tabular Data'!D288, Table9[[#All],[EmpID]], 0))</f>
        <v>SW</v>
      </c>
      <c r="J288" t="str">
        <f>INDEX(Table9[[#All],[PayGrade]], MATCH('Tabular Data'!D288, Table9[[#All],[EmpID]], 0))</f>
        <v>C14</v>
      </c>
      <c r="K288" t="str">
        <f>INDEX(Table9[[#All],[Sales Team Lead]], MATCH('Tabular Data'!D288, Table9[[#All],[EmpID]], 0))</f>
        <v>Clement, Beverly</v>
      </c>
      <c r="L288" t="str">
        <f>INDEX(Table11[[#All],[Manufacturer]], MATCH('Tabular Data'!C288, Table11[[#All],[PROD_CODE]], 0))</f>
        <v>John Deere</v>
      </c>
      <c r="M288" s="10">
        <v>14999</v>
      </c>
      <c r="N288">
        <v>30</v>
      </c>
      <c r="O288" s="10">
        <f t="shared" si="9"/>
        <v>449970</v>
      </c>
    </row>
    <row r="289" spans="2:15" x14ac:dyDescent="0.3">
      <c r="B289">
        <v>6</v>
      </c>
      <c r="C289" t="s">
        <v>58</v>
      </c>
      <c r="D289" t="s">
        <v>122</v>
      </c>
      <c r="E289">
        <v>2020</v>
      </c>
      <c r="F289">
        <v>3</v>
      </c>
      <c r="G289" t="str">
        <f t="shared" si="8"/>
        <v>2020Q3</v>
      </c>
      <c r="H289" t="s">
        <v>162</v>
      </c>
      <c r="I289" t="str">
        <f>INDEX(Table9[[#All],[Region]], MATCH('Tabular Data'!D289, Table9[[#All],[EmpID]], 0))</f>
        <v>SW</v>
      </c>
      <c r="J289" t="str">
        <f>INDEX(Table9[[#All],[PayGrade]], MATCH('Tabular Data'!D289, Table9[[#All],[EmpID]], 0))</f>
        <v>C14</v>
      </c>
      <c r="K289" t="str">
        <f>INDEX(Table9[[#All],[Sales Team Lead]], MATCH('Tabular Data'!D289, Table9[[#All],[EmpID]], 0))</f>
        <v>Clement, Beverly</v>
      </c>
      <c r="L289" t="str">
        <f>INDEX(Table11[[#All],[Manufacturer]], MATCH('Tabular Data'!C289, Table11[[#All],[PROD_CODE]], 0))</f>
        <v>John Deere</v>
      </c>
      <c r="M289" s="10">
        <v>14999</v>
      </c>
      <c r="N289">
        <v>34</v>
      </c>
      <c r="O289" s="10">
        <f t="shared" si="9"/>
        <v>509966</v>
      </c>
    </row>
    <row r="290" spans="2:15" x14ac:dyDescent="0.3">
      <c r="B290">
        <v>6</v>
      </c>
      <c r="C290" t="s">
        <v>58</v>
      </c>
      <c r="D290" t="s">
        <v>122</v>
      </c>
      <c r="E290">
        <v>2020</v>
      </c>
      <c r="F290">
        <v>3</v>
      </c>
      <c r="G290" t="str">
        <f t="shared" si="8"/>
        <v>2020Q3</v>
      </c>
      <c r="H290" t="s">
        <v>163</v>
      </c>
      <c r="I290" t="str">
        <f>INDEX(Table9[[#All],[Region]], MATCH('Tabular Data'!D290, Table9[[#All],[EmpID]], 0))</f>
        <v>SW</v>
      </c>
      <c r="J290" t="str">
        <f>INDEX(Table9[[#All],[PayGrade]], MATCH('Tabular Data'!D290, Table9[[#All],[EmpID]], 0))</f>
        <v>C14</v>
      </c>
      <c r="K290" t="str">
        <f>INDEX(Table9[[#All],[Sales Team Lead]], MATCH('Tabular Data'!D290, Table9[[#All],[EmpID]], 0))</f>
        <v>Clement, Beverly</v>
      </c>
      <c r="L290" t="str">
        <f>INDEX(Table11[[#All],[Manufacturer]], MATCH('Tabular Data'!C290, Table11[[#All],[PROD_CODE]], 0))</f>
        <v>John Deere</v>
      </c>
      <c r="M290" s="10">
        <v>14999</v>
      </c>
      <c r="N290">
        <v>27</v>
      </c>
      <c r="O290" s="10">
        <f t="shared" si="9"/>
        <v>404973</v>
      </c>
    </row>
    <row r="291" spans="2:15" x14ac:dyDescent="0.3">
      <c r="B291">
        <v>6</v>
      </c>
      <c r="C291" t="s">
        <v>58</v>
      </c>
      <c r="D291" t="s">
        <v>122</v>
      </c>
      <c r="E291">
        <v>2020</v>
      </c>
      <c r="F291">
        <v>3</v>
      </c>
      <c r="G291" t="str">
        <f t="shared" si="8"/>
        <v>2020Q3</v>
      </c>
      <c r="H291" t="s">
        <v>164</v>
      </c>
      <c r="I291" t="str">
        <f>INDEX(Table9[[#All],[Region]], MATCH('Tabular Data'!D291, Table9[[#All],[EmpID]], 0))</f>
        <v>SW</v>
      </c>
      <c r="J291" t="str">
        <f>INDEX(Table9[[#All],[PayGrade]], MATCH('Tabular Data'!D291, Table9[[#All],[EmpID]], 0))</f>
        <v>C14</v>
      </c>
      <c r="K291" t="str">
        <f>INDEX(Table9[[#All],[Sales Team Lead]], MATCH('Tabular Data'!D291, Table9[[#All],[EmpID]], 0))</f>
        <v>Clement, Beverly</v>
      </c>
      <c r="L291" t="str">
        <f>INDEX(Table11[[#All],[Manufacturer]], MATCH('Tabular Data'!C291, Table11[[#All],[PROD_CODE]], 0))</f>
        <v>John Deere</v>
      </c>
      <c r="M291" s="10">
        <v>14999</v>
      </c>
      <c r="N291">
        <v>44</v>
      </c>
      <c r="O291" s="10">
        <f t="shared" si="9"/>
        <v>659956</v>
      </c>
    </row>
    <row r="292" spans="2:15" x14ac:dyDescent="0.3">
      <c r="B292">
        <v>6</v>
      </c>
      <c r="C292" t="s">
        <v>58</v>
      </c>
      <c r="D292" t="s">
        <v>122</v>
      </c>
      <c r="E292">
        <v>2020</v>
      </c>
      <c r="F292">
        <v>3</v>
      </c>
      <c r="G292" t="str">
        <f t="shared" si="8"/>
        <v>2020Q3</v>
      </c>
      <c r="H292" t="s">
        <v>165</v>
      </c>
      <c r="I292" t="str">
        <f>INDEX(Table9[[#All],[Region]], MATCH('Tabular Data'!D292, Table9[[#All],[EmpID]], 0))</f>
        <v>SW</v>
      </c>
      <c r="J292" t="str">
        <f>INDEX(Table9[[#All],[PayGrade]], MATCH('Tabular Data'!D292, Table9[[#All],[EmpID]], 0))</f>
        <v>C14</v>
      </c>
      <c r="K292" t="str">
        <f>INDEX(Table9[[#All],[Sales Team Lead]], MATCH('Tabular Data'!D292, Table9[[#All],[EmpID]], 0))</f>
        <v>Clement, Beverly</v>
      </c>
      <c r="L292" t="str">
        <f>INDEX(Table11[[#All],[Manufacturer]], MATCH('Tabular Data'!C292, Table11[[#All],[PROD_CODE]], 0))</f>
        <v>John Deere</v>
      </c>
      <c r="M292" s="10">
        <v>14999</v>
      </c>
      <c r="N292">
        <v>34</v>
      </c>
      <c r="O292" s="10">
        <f t="shared" si="9"/>
        <v>509966</v>
      </c>
    </row>
    <row r="293" spans="2:15" x14ac:dyDescent="0.3">
      <c r="B293">
        <v>6</v>
      </c>
      <c r="C293" t="s">
        <v>58</v>
      </c>
      <c r="D293" t="s">
        <v>122</v>
      </c>
      <c r="E293">
        <v>2020</v>
      </c>
      <c r="F293">
        <v>3</v>
      </c>
      <c r="G293" t="str">
        <f t="shared" si="8"/>
        <v>2020Q3</v>
      </c>
      <c r="H293" t="s">
        <v>166</v>
      </c>
      <c r="I293" t="str">
        <f>INDEX(Table9[[#All],[Region]], MATCH('Tabular Data'!D293, Table9[[#All],[EmpID]], 0))</f>
        <v>SW</v>
      </c>
      <c r="J293" t="str">
        <f>INDEX(Table9[[#All],[PayGrade]], MATCH('Tabular Data'!D293, Table9[[#All],[EmpID]], 0))</f>
        <v>C14</v>
      </c>
      <c r="K293" t="str">
        <f>INDEX(Table9[[#All],[Sales Team Lead]], MATCH('Tabular Data'!D293, Table9[[#All],[EmpID]], 0))</f>
        <v>Clement, Beverly</v>
      </c>
      <c r="L293" t="str">
        <f>INDEX(Table11[[#All],[Manufacturer]], MATCH('Tabular Data'!C293, Table11[[#All],[PROD_CODE]], 0))</f>
        <v>John Deere</v>
      </c>
      <c r="M293" s="10">
        <v>14999</v>
      </c>
      <c r="N293">
        <v>14</v>
      </c>
      <c r="O293" s="10">
        <f t="shared" si="9"/>
        <v>209986</v>
      </c>
    </row>
    <row r="294" spans="2:15" x14ac:dyDescent="0.3">
      <c r="B294">
        <v>6</v>
      </c>
      <c r="C294" t="s">
        <v>58</v>
      </c>
      <c r="D294" t="s">
        <v>122</v>
      </c>
      <c r="E294">
        <v>2020</v>
      </c>
      <c r="F294">
        <v>3</v>
      </c>
      <c r="G294" t="str">
        <f t="shared" si="8"/>
        <v>2020Q3</v>
      </c>
      <c r="H294" t="s">
        <v>167</v>
      </c>
      <c r="I294" t="str">
        <f>INDEX(Table9[[#All],[Region]], MATCH('Tabular Data'!D294, Table9[[#All],[EmpID]], 0))</f>
        <v>SW</v>
      </c>
      <c r="J294" t="str">
        <f>INDEX(Table9[[#All],[PayGrade]], MATCH('Tabular Data'!D294, Table9[[#All],[EmpID]], 0))</f>
        <v>C14</v>
      </c>
      <c r="K294" t="str">
        <f>INDEX(Table9[[#All],[Sales Team Lead]], MATCH('Tabular Data'!D294, Table9[[#All],[EmpID]], 0))</f>
        <v>Clement, Beverly</v>
      </c>
      <c r="L294" t="str">
        <f>INDEX(Table11[[#All],[Manufacturer]], MATCH('Tabular Data'!C294, Table11[[#All],[PROD_CODE]], 0))</f>
        <v>John Deere</v>
      </c>
      <c r="M294" s="10">
        <v>14999</v>
      </c>
      <c r="N294">
        <v>39</v>
      </c>
      <c r="O294" s="10">
        <f t="shared" si="9"/>
        <v>584961</v>
      </c>
    </row>
    <row r="295" spans="2:15" x14ac:dyDescent="0.3">
      <c r="B295">
        <v>6</v>
      </c>
      <c r="C295" t="s">
        <v>58</v>
      </c>
      <c r="D295" t="s">
        <v>122</v>
      </c>
      <c r="E295">
        <v>2020</v>
      </c>
      <c r="F295">
        <v>3</v>
      </c>
      <c r="G295" t="str">
        <f t="shared" si="8"/>
        <v>2020Q3</v>
      </c>
      <c r="H295" t="s">
        <v>168</v>
      </c>
      <c r="I295" t="str">
        <f>INDEX(Table9[[#All],[Region]], MATCH('Tabular Data'!D295, Table9[[#All],[EmpID]], 0))</f>
        <v>SW</v>
      </c>
      <c r="J295" t="str">
        <f>INDEX(Table9[[#All],[PayGrade]], MATCH('Tabular Data'!D295, Table9[[#All],[EmpID]], 0))</f>
        <v>C14</v>
      </c>
      <c r="K295" t="str">
        <f>INDEX(Table9[[#All],[Sales Team Lead]], MATCH('Tabular Data'!D295, Table9[[#All],[EmpID]], 0))</f>
        <v>Clement, Beverly</v>
      </c>
      <c r="L295" t="str">
        <f>INDEX(Table11[[#All],[Manufacturer]], MATCH('Tabular Data'!C295, Table11[[#All],[PROD_CODE]], 0))</f>
        <v>John Deere</v>
      </c>
      <c r="M295" s="10">
        <v>14999</v>
      </c>
      <c r="N295">
        <v>53</v>
      </c>
      <c r="O295" s="10">
        <f t="shared" si="9"/>
        <v>794947</v>
      </c>
    </row>
    <row r="296" spans="2:15" x14ac:dyDescent="0.3">
      <c r="B296">
        <v>6</v>
      </c>
      <c r="C296" t="s">
        <v>58</v>
      </c>
      <c r="D296" t="s">
        <v>122</v>
      </c>
      <c r="E296">
        <v>2020</v>
      </c>
      <c r="F296">
        <v>3</v>
      </c>
      <c r="G296" t="str">
        <f t="shared" si="8"/>
        <v>2020Q3</v>
      </c>
      <c r="H296" t="s">
        <v>169</v>
      </c>
      <c r="I296" t="str">
        <f>INDEX(Table9[[#All],[Region]], MATCH('Tabular Data'!D296, Table9[[#All],[EmpID]], 0))</f>
        <v>SW</v>
      </c>
      <c r="J296" t="str">
        <f>INDEX(Table9[[#All],[PayGrade]], MATCH('Tabular Data'!D296, Table9[[#All],[EmpID]], 0))</f>
        <v>C14</v>
      </c>
      <c r="K296" t="str">
        <f>INDEX(Table9[[#All],[Sales Team Lead]], MATCH('Tabular Data'!D296, Table9[[#All],[EmpID]], 0))</f>
        <v>Clement, Beverly</v>
      </c>
      <c r="L296" t="str">
        <f>INDEX(Table11[[#All],[Manufacturer]], MATCH('Tabular Data'!C296, Table11[[#All],[PROD_CODE]], 0))</f>
        <v>John Deere</v>
      </c>
      <c r="M296" s="10">
        <v>14999</v>
      </c>
      <c r="N296">
        <v>45</v>
      </c>
      <c r="O296" s="10">
        <f t="shared" si="9"/>
        <v>674955</v>
      </c>
    </row>
    <row r="297" spans="2:15" x14ac:dyDescent="0.3">
      <c r="B297">
        <v>6</v>
      </c>
      <c r="C297" t="s">
        <v>58</v>
      </c>
      <c r="D297" t="s">
        <v>122</v>
      </c>
      <c r="E297">
        <v>2020</v>
      </c>
      <c r="F297">
        <v>3</v>
      </c>
      <c r="G297" t="str">
        <f t="shared" si="8"/>
        <v>2020Q3</v>
      </c>
      <c r="H297" t="s">
        <v>170</v>
      </c>
      <c r="I297" t="str">
        <f>INDEX(Table9[[#All],[Region]], MATCH('Tabular Data'!D297, Table9[[#All],[EmpID]], 0))</f>
        <v>SW</v>
      </c>
      <c r="J297" t="str">
        <f>INDEX(Table9[[#All],[PayGrade]], MATCH('Tabular Data'!D297, Table9[[#All],[EmpID]], 0))</f>
        <v>C14</v>
      </c>
      <c r="K297" t="str">
        <f>INDEX(Table9[[#All],[Sales Team Lead]], MATCH('Tabular Data'!D297, Table9[[#All],[EmpID]], 0))</f>
        <v>Clement, Beverly</v>
      </c>
      <c r="L297" t="str">
        <f>INDEX(Table11[[#All],[Manufacturer]], MATCH('Tabular Data'!C297, Table11[[#All],[PROD_CODE]], 0))</f>
        <v>John Deere</v>
      </c>
      <c r="M297" s="10">
        <v>14999</v>
      </c>
      <c r="N297">
        <v>46</v>
      </c>
      <c r="O297" s="10">
        <f t="shared" si="9"/>
        <v>689954</v>
      </c>
    </row>
    <row r="298" spans="2:15" x14ac:dyDescent="0.3">
      <c r="B298">
        <v>6</v>
      </c>
      <c r="C298" t="s">
        <v>58</v>
      </c>
      <c r="D298" t="s">
        <v>122</v>
      </c>
      <c r="E298">
        <v>2020</v>
      </c>
      <c r="F298">
        <v>3</v>
      </c>
      <c r="G298" t="str">
        <f t="shared" si="8"/>
        <v>2020Q3</v>
      </c>
      <c r="H298" t="s">
        <v>171</v>
      </c>
      <c r="I298" t="str">
        <f>INDEX(Table9[[#All],[Region]], MATCH('Tabular Data'!D298, Table9[[#All],[EmpID]], 0))</f>
        <v>SW</v>
      </c>
      <c r="J298" t="str">
        <f>INDEX(Table9[[#All],[PayGrade]], MATCH('Tabular Data'!D298, Table9[[#All],[EmpID]], 0))</f>
        <v>C14</v>
      </c>
      <c r="K298" t="str">
        <f>INDEX(Table9[[#All],[Sales Team Lead]], MATCH('Tabular Data'!D298, Table9[[#All],[EmpID]], 0))</f>
        <v>Clement, Beverly</v>
      </c>
      <c r="L298" t="str">
        <f>INDEX(Table11[[#All],[Manufacturer]], MATCH('Tabular Data'!C298, Table11[[#All],[PROD_CODE]], 0))</f>
        <v>John Deere</v>
      </c>
      <c r="M298" s="10">
        <v>14999</v>
      </c>
      <c r="N298">
        <v>57</v>
      </c>
      <c r="O298" s="10">
        <f t="shared" si="9"/>
        <v>854943</v>
      </c>
    </row>
    <row r="299" spans="2:15" x14ac:dyDescent="0.3">
      <c r="B299">
        <v>6</v>
      </c>
      <c r="C299" t="s">
        <v>58</v>
      </c>
      <c r="D299" t="s">
        <v>122</v>
      </c>
      <c r="E299">
        <v>2020</v>
      </c>
      <c r="F299">
        <v>3</v>
      </c>
      <c r="G299" t="str">
        <f t="shared" si="8"/>
        <v>2020Q3</v>
      </c>
      <c r="H299" t="s">
        <v>172</v>
      </c>
      <c r="I299" t="str">
        <f>INDEX(Table9[[#All],[Region]], MATCH('Tabular Data'!D299, Table9[[#All],[EmpID]], 0))</f>
        <v>SW</v>
      </c>
      <c r="J299" t="str">
        <f>INDEX(Table9[[#All],[PayGrade]], MATCH('Tabular Data'!D299, Table9[[#All],[EmpID]], 0))</f>
        <v>C14</v>
      </c>
      <c r="K299" t="str">
        <f>INDEX(Table9[[#All],[Sales Team Lead]], MATCH('Tabular Data'!D299, Table9[[#All],[EmpID]], 0))</f>
        <v>Clement, Beverly</v>
      </c>
      <c r="L299" t="str">
        <f>INDEX(Table11[[#All],[Manufacturer]], MATCH('Tabular Data'!C299, Table11[[#All],[PROD_CODE]], 0))</f>
        <v>John Deere</v>
      </c>
      <c r="M299" s="10">
        <v>14999</v>
      </c>
      <c r="N299">
        <v>40</v>
      </c>
      <c r="O299" s="10">
        <f t="shared" si="9"/>
        <v>599960</v>
      </c>
    </row>
    <row r="300" spans="2:15" x14ac:dyDescent="0.3">
      <c r="B300">
        <v>6</v>
      </c>
      <c r="C300" t="s">
        <v>58</v>
      </c>
      <c r="D300" t="s">
        <v>122</v>
      </c>
      <c r="E300">
        <v>2020</v>
      </c>
      <c r="F300">
        <v>3</v>
      </c>
      <c r="G300" t="str">
        <f t="shared" si="8"/>
        <v>2020Q3</v>
      </c>
      <c r="H300" t="s">
        <v>173</v>
      </c>
      <c r="I300" t="str">
        <f>INDEX(Table9[[#All],[Region]], MATCH('Tabular Data'!D300, Table9[[#All],[EmpID]], 0))</f>
        <v>SW</v>
      </c>
      <c r="J300" t="str">
        <f>INDEX(Table9[[#All],[PayGrade]], MATCH('Tabular Data'!D300, Table9[[#All],[EmpID]], 0))</f>
        <v>C14</v>
      </c>
      <c r="K300" t="str">
        <f>INDEX(Table9[[#All],[Sales Team Lead]], MATCH('Tabular Data'!D300, Table9[[#All],[EmpID]], 0))</f>
        <v>Clement, Beverly</v>
      </c>
      <c r="L300" t="str">
        <f>INDEX(Table11[[#All],[Manufacturer]], MATCH('Tabular Data'!C300, Table11[[#All],[PROD_CODE]], 0))</f>
        <v>John Deere</v>
      </c>
      <c r="M300" s="10">
        <v>14999</v>
      </c>
      <c r="N300">
        <v>66</v>
      </c>
      <c r="O300" s="10">
        <f t="shared" si="9"/>
        <v>989934</v>
      </c>
    </row>
    <row r="301" spans="2:15" x14ac:dyDescent="0.3">
      <c r="B301">
        <v>6</v>
      </c>
      <c r="C301" t="s">
        <v>58</v>
      </c>
      <c r="D301" t="s">
        <v>122</v>
      </c>
      <c r="E301">
        <v>2020</v>
      </c>
      <c r="F301">
        <v>3</v>
      </c>
      <c r="G301" t="str">
        <f t="shared" si="8"/>
        <v>2020Q3</v>
      </c>
      <c r="H301" t="s">
        <v>174</v>
      </c>
      <c r="I301" t="str">
        <f>INDEX(Table9[[#All],[Region]], MATCH('Tabular Data'!D301, Table9[[#All],[EmpID]], 0))</f>
        <v>SW</v>
      </c>
      <c r="J301" t="str">
        <f>INDEX(Table9[[#All],[PayGrade]], MATCH('Tabular Data'!D301, Table9[[#All],[EmpID]], 0))</f>
        <v>C14</v>
      </c>
      <c r="K301" t="str">
        <f>INDEX(Table9[[#All],[Sales Team Lead]], MATCH('Tabular Data'!D301, Table9[[#All],[EmpID]], 0))</f>
        <v>Clement, Beverly</v>
      </c>
      <c r="L301" t="str">
        <f>INDEX(Table11[[#All],[Manufacturer]], MATCH('Tabular Data'!C301, Table11[[#All],[PROD_CODE]], 0))</f>
        <v>John Deere</v>
      </c>
      <c r="M301" s="10">
        <v>14999</v>
      </c>
      <c r="N301">
        <v>63</v>
      </c>
      <c r="O301" s="10">
        <f t="shared" si="9"/>
        <v>944937</v>
      </c>
    </row>
    <row r="302" spans="2:15" x14ac:dyDescent="0.3">
      <c r="B302">
        <v>6</v>
      </c>
      <c r="C302" t="s">
        <v>58</v>
      </c>
      <c r="D302" t="s">
        <v>122</v>
      </c>
      <c r="E302">
        <v>2020</v>
      </c>
      <c r="F302">
        <v>4</v>
      </c>
      <c r="G302" t="str">
        <f t="shared" si="8"/>
        <v>2020Q4</v>
      </c>
      <c r="H302" t="s">
        <v>175</v>
      </c>
      <c r="I302" t="str">
        <f>INDEX(Table9[[#All],[Region]], MATCH('Tabular Data'!D302, Table9[[#All],[EmpID]], 0))</f>
        <v>SW</v>
      </c>
      <c r="J302" t="str">
        <f>INDEX(Table9[[#All],[PayGrade]], MATCH('Tabular Data'!D302, Table9[[#All],[EmpID]], 0))</f>
        <v>C14</v>
      </c>
      <c r="K302" t="str">
        <f>INDEX(Table9[[#All],[Sales Team Lead]], MATCH('Tabular Data'!D302, Table9[[#All],[EmpID]], 0))</f>
        <v>Clement, Beverly</v>
      </c>
      <c r="L302" t="str">
        <f>INDEX(Table11[[#All],[Manufacturer]], MATCH('Tabular Data'!C302, Table11[[#All],[PROD_CODE]], 0))</f>
        <v>John Deere</v>
      </c>
      <c r="M302" s="10">
        <v>15666</v>
      </c>
      <c r="N302">
        <v>37</v>
      </c>
      <c r="O302" s="10">
        <f t="shared" si="9"/>
        <v>579642</v>
      </c>
    </row>
    <row r="303" spans="2:15" x14ac:dyDescent="0.3">
      <c r="B303">
        <v>6</v>
      </c>
      <c r="C303" t="s">
        <v>58</v>
      </c>
      <c r="D303" t="s">
        <v>122</v>
      </c>
      <c r="E303">
        <v>2020</v>
      </c>
      <c r="F303">
        <v>4</v>
      </c>
      <c r="G303" t="str">
        <f t="shared" si="8"/>
        <v>2020Q4</v>
      </c>
      <c r="H303" t="s">
        <v>176</v>
      </c>
      <c r="I303" t="str">
        <f>INDEX(Table9[[#All],[Region]], MATCH('Tabular Data'!D303, Table9[[#All],[EmpID]], 0))</f>
        <v>SW</v>
      </c>
      <c r="J303" t="str">
        <f>INDEX(Table9[[#All],[PayGrade]], MATCH('Tabular Data'!D303, Table9[[#All],[EmpID]], 0))</f>
        <v>C14</v>
      </c>
      <c r="K303" t="str">
        <f>INDEX(Table9[[#All],[Sales Team Lead]], MATCH('Tabular Data'!D303, Table9[[#All],[EmpID]], 0))</f>
        <v>Clement, Beverly</v>
      </c>
      <c r="L303" t="str">
        <f>INDEX(Table11[[#All],[Manufacturer]], MATCH('Tabular Data'!C303, Table11[[#All],[PROD_CODE]], 0))</f>
        <v>John Deere</v>
      </c>
      <c r="M303" s="10">
        <v>15666</v>
      </c>
      <c r="N303">
        <v>32</v>
      </c>
      <c r="O303" s="10">
        <f t="shared" si="9"/>
        <v>501312</v>
      </c>
    </row>
    <row r="304" spans="2:15" x14ac:dyDescent="0.3">
      <c r="B304">
        <v>6</v>
      </c>
      <c r="C304" t="s">
        <v>58</v>
      </c>
      <c r="D304" t="s">
        <v>122</v>
      </c>
      <c r="E304">
        <v>2020</v>
      </c>
      <c r="F304">
        <v>4</v>
      </c>
      <c r="G304" t="str">
        <f t="shared" si="8"/>
        <v>2020Q4</v>
      </c>
      <c r="H304" t="s">
        <v>177</v>
      </c>
      <c r="I304" t="str">
        <f>INDEX(Table9[[#All],[Region]], MATCH('Tabular Data'!D304, Table9[[#All],[EmpID]], 0))</f>
        <v>SW</v>
      </c>
      <c r="J304" t="str">
        <f>INDEX(Table9[[#All],[PayGrade]], MATCH('Tabular Data'!D304, Table9[[#All],[EmpID]], 0))</f>
        <v>C14</v>
      </c>
      <c r="K304" t="str">
        <f>INDEX(Table9[[#All],[Sales Team Lead]], MATCH('Tabular Data'!D304, Table9[[#All],[EmpID]], 0))</f>
        <v>Clement, Beverly</v>
      </c>
      <c r="L304" t="str">
        <f>INDEX(Table11[[#All],[Manufacturer]], MATCH('Tabular Data'!C304, Table11[[#All],[PROD_CODE]], 0))</f>
        <v>John Deere</v>
      </c>
      <c r="M304" s="10">
        <v>15666</v>
      </c>
      <c r="N304">
        <v>25</v>
      </c>
      <c r="O304" s="10">
        <f t="shared" si="9"/>
        <v>391650</v>
      </c>
    </row>
    <row r="305" spans="2:15" x14ac:dyDescent="0.3">
      <c r="B305">
        <v>6</v>
      </c>
      <c r="C305" t="s">
        <v>58</v>
      </c>
      <c r="D305" t="s">
        <v>122</v>
      </c>
      <c r="E305">
        <v>2020</v>
      </c>
      <c r="F305">
        <v>4</v>
      </c>
      <c r="G305" t="str">
        <f t="shared" si="8"/>
        <v>2020Q4</v>
      </c>
      <c r="H305" t="s">
        <v>178</v>
      </c>
      <c r="I305" t="str">
        <f>INDEX(Table9[[#All],[Region]], MATCH('Tabular Data'!D305, Table9[[#All],[EmpID]], 0))</f>
        <v>SW</v>
      </c>
      <c r="J305" t="str">
        <f>INDEX(Table9[[#All],[PayGrade]], MATCH('Tabular Data'!D305, Table9[[#All],[EmpID]], 0))</f>
        <v>C14</v>
      </c>
      <c r="K305" t="str">
        <f>INDEX(Table9[[#All],[Sales Team Lead]], MATCH('Tabular Data'!D305, Table9[[#All],[EmpID]], 0))</f>
        <v>Clement, Beverly</v>
      </c>
      <c r="L305" t="str">
        <f>INDEX(Table11[[#All],[Manufacturer]], MATCH('Tabular Data'!C305, Table11[[#All],[PROD_CODE]], 0))</f>
        <v>John Deere</v>
      </c>
      <c r="M305" s="10">
        <v>15666</v>
      </c>
      <c r="N305">
        <v>21</v>
      </c>
      <c r="O305" s="10">
        <f t="shared" si="9"/>
        <v>328986</v>
      </c>
    </row>
    <row r="306" spans="2:15" x14ac:dyDescent="0.3">
      <c r="B306">
        <v>6</v>
      </c>
      <c r="C306" t="s">
        <v>58</v>
      </c>
      <c r="D306" t="s">
        <v>122</v>
      </c>
      <c r="E306">
        <v>2020</v>
      </c>
      <c r="F306">
        <v>4</v>
      </c>
      <c r="G306" t="str">
        <f t="shared" si="8"/>
        <v>2020Q4</v>
      </c>
      <c r="H306" t="s">
        <v>179</v>
      </c>
      <c r="I306" t="str">
        <f>INDEX(Table9[[#All],[Region]], MATCH('Tabular Data'!D306, Table9[[#All],[EmpID]], 0))</f>
        <v>SW</v>
      </c>
      <c r="J306" t="str">
        <f>INDEX(Table9[[#All],[PayGrade]], MATCH('Tabular Data'!D306, Table9[[#All],[EmpID]], 0))</f>
        <v>C14</v>
      </c>
      <c r="K306" t="str">
        <f>INDEX(Table9[[#All],[Sales Team Lead]], MATCH('Tabular Data'!D306, Table9[[#All],[EmpID]], 0))</f>
        <v>Clement, Beverly</v>
      </c>
      <c r="L306" t="str">
        <f>INDEX(Table11[[#All],[Manufacturer]], MATCH('Tabular Data'!C306, Table11[[#All],[PROD_CODE]], 0))</f>
        <v>John Deere</v>
      </c>
      <c r="M306" s="10">
        <v>15666</v>
      </c>
      <c r="N306">
        <v>16</v>
      </c>
      <c r="O306" s="10">
        <f t="shared" si="9"/>
        <v>250656</v>
      </c>
    </row>
    <row r="307" spans="2:15" x14ac:dyDescent="0.3">
      <c r="B307">
        <v>6</v>
      </c>
      <c r="C307" t="s">
        <v>58</v>
      </c>
      <c r="D307" t="s">
        <v>122</v>
      </c>
      <c r="E307">
        <v>2020</v>
      </c>
      <c r="F307">
        <v>4</v>
      </c>
      <c r="G307" t="str">
        <f t="shared" si="8"/>
        <v>2020Q4</v>
      </c>
      <c r="H307" t="s">
        <v>180</v>
      </c>
      <c r="I307" t="str">
        <f>INDEX(Table9[[#All],[Region]], MATCH('Tabular Data'!D307, Table9[[#All],[EmpID]], 0))</f>
        <v>SW</v>
      </c>
      <c r="J307" t="str">
        <f>INDEX(Table9[[#All],[PayGrade]], MATCH('Tabular Data'!D307, Table9[[#All],[EmpID]], 0))</f>
        <v>C14</v>
      </c>
      <c r="K307" t="str">
        <f>INDEX(Table9[[#All],[Sales Team Lead]], MATCH('Tabular Data'!D307, Table9[[#All],[EmpID]], 0))</f>
        <v>Clement, Beverly</v>
      </c>
      <c r="L307" t="str">
        <f>INDEX(Table11[[#All],[Manufacturer]], MATCH('Tabular Data'!C307, Table11[[#All],[PROD_CODE]], 0))</f>
        <v>John Deere</v>
      </c>
      <c r="M307" s="10">
        <v>15666</v>
      </c>
      <c r="N307">
        <v>23</v>
      </c>
      <c r="O307" s="10">
        <f t="shared" si="9"/>
        <v>360318</v>
      </c>
    </row>
    <row r="308" spans="2:15" x14ac:dyDescent="0.3">
      <c r="B308">
        <v>6</v>
      </c>
      <c r="C308" t="s">
        <v>58</v>
      </c>
      <c r="D308" t="s">
        <v>122</v>
      </c>
      <c r="E308">
        <v>2020</v>
      </c>
      <c r="F308">
        <v>4</v>
      </c>
      <c r="G308" t="str">
        <f t="shared" si="8"/>
        <v>2020Q4</v>
      </c>
      <c r="H308" t="s">
        <v>181</v>
      </c>
      <c r="I308" t="str">
        <f>INDEX(Table9[[#All],[Region]], MATCH('Tabular Data'!D308, Table9[[#All],[EmpID]], 0))</f>
        <v>SW</v>
      </c>
      <c r="J308" t="str">
        <f>INDEX(Table9[[#All],[PayGrade]], MATCH('Tabular Data'!D308, Table9[[#All],[EmpID]], 0))</f>
        <v>C14</v>
      </c>
      <c r="K308" t="str">
        <f>INDEX(Table9[[#All],[Sales Team Lead]], MATCH('Tabular Data'!D308, Table9[[#All],[EmpID]], 0))</f>
        <v>Clement, Beverly</v>
      </c>
      <c r="L308" t="str">
        <f>INDEX(Table11[[#All],[Manufacturer]], MATCH('Tabular Data'!C308, Table11[[#All],[PROD_CODE]], 0))</f>
        <v>John Deere</v>
      </c>
      <c r="M308" s="10">
        <v>15666</v>
      </c>
      <c r="N308">
        <v>30</v>
      </c>
      <c r="O308" s="10">
        <f t="shared" si="9"/>
        <v>469980</v>
      </c>
    </row>
    <row r="309" spans="2:15" x14ac:dyDescent="0.3">
      <c r="B309">
        <v>6</v>
      </c>
      <c r="C309" t="s">
        <v>58</v>
      </c>
      <c r="D309" t="s">
        <v>122</v>
      </c>
      <c r="E309">
        <v>2020</v>
      </c>
      <c r="F309">
        <v>4</v>
      </c>
      <c r="G309" t="str">
        <f t="shared" si="8"/>
        <v>2020Q4</v>
      </c>
      <c r="H309" t="s">
        <v>182</v>
      </c>
      <c r="I309" t="str">
        <f>INDEX(Table9[[#All],[Region]], MATCH('Tabular Data'!D309, Table9[[#All],[EmpID]], 0))</f>
        <v>SW</v>
      </c>
      <c r="J309" t="str">
        <f>INDEX(Table9[[#All],[PayGrade]], MATCH('Tabular Data'!D309, Table9[[#All],[EmpID]], 0))</f>
        <v>C14</v>
      </c>
      <c r="K309" t="str">
        <f>INDEX(Table9[[#All],[Sales Team Lead]], MATCH('Tabular Data'!D309, Table9[[#All],[EmpID]], 0))</f>
        <v>Clement, Beverly</v>
      </c>
      <c r="L309" t="str">
        <f>INDEX(Table11[[#All],[Manufacturer]], MATCH('Tabular Data'!C309, Table11[[#All],[PROD_CODE]], 0))</f>
        <v>John Deere</v>
      </c>
      <c r="M309" s="10">
        <v>15666</v>
      </c>
      <c r="N309">
        <v>25</v>
      </c>
      <c r="O309" s="10">
        <f t="shared" si="9"/>
        <v>391650</v>
      </c>
    </row>
    <row r="310" spans="2:15" x14ac:dyDescent="0.3">
      <c r="B310">
        <v>6</v>
      </c>
      <c r="C310" t="s">
        <v>58</v>
      </c>
      <c r="D310" t="s">
        <v>122</v>
      </c>
      <c r="E310">
        <v>2020</v>
      </c>
      <c r="F310">
        <v>4</v>
      </c>
      <c r="G310" t="str">
        <f t="shared" si="8"/>
        <v>2020Q4</v>
      </c>
      <c r="H310" t="s">
        <v>183</v>
      </c>
      <c r="I310" t="str">
        <f>INDEX(Table9[[#All],[Region]], MATCH('Tabular Data'!D310, Table9[[#All],[EmpID]], 0))</f>
        <v>SW</v>
      </c>
      <c r="J310" t="str">
        <f>INDEX(Table9[[#All],[PayGrade]], MATCH('Tabular Data'!D310, Table9[[#All],[EmpID]], 0))</f>
        <v>C14</v>
      </c>
      <c r="K310" t="str">
        <f>INDEX(Table9[[#All],[Sales Team Lead]], MATCH('Tabular Data'!D310, Table9[[#All],[EmpID]], 0))</f>
        <v>Clement, Beverly</v>
      </c>
      <c r="L310" t="str">
        <f>INDEX(Table11[[#All],[Manufacturer]], MATCH('Tabular Data'!C310, Table11[[#All],[PROD_CODE]], 0))</f>
        <v>John Deere</v>
      </c>
      <c r="M310" s="10">
        <v>15666</v>
      </c>
      <c r="N310">
        <v>25</v>
      </c>
      <c r="O310" s="10">
        <f t="shared" si="9"/>
        <v>391650</v>
      </c>
    </row>
    <row r="311" spans="2:15" x14ac:dyDescent="0.3">
      <c r="B311">
        <v>6</v>
      </c>
      <c r="C311" t="s">
        <v>58</v>
      </c>
      <c r="D311" t="s">
        <v>122</v>
      </c>
      <c r="E311">
        <v>2020</v>
      </c>
      <c r="F311">
        <v>4</v>
      </c>
      <c r="G311" t="str">
        <f t="shared" si="8"/>
        <v>2020Q4</v>
      </c>
      <c r="H311" t="s">
        <v>184</v>
      </c>
      <c r="I311" t="str">
        <f>INDEX(Table9[[#All],[Region]], MATCH('Tabular Data'!D311, Table9[[#All],[EmpID]], 0))</f>
        <v>SW</v>
      </c>
      <c r="J311" t="str">
        <f>INDEX(Table9[[#All],[PayGrade]], MATCH('Tabular Data'!D311, Table9[[#All],[EmpID]], 0))</f>
        <v>C14</v>
      </c>
      <c r="K311" t="str">
        <f>INDEX(Table9[[#All],[Sales Team Lead]], MATCH('Tabular Data'!D311, Table9[[#All],[EmpID]], 0))</f>
        <v>Clement, Beverly</v>
      </c>
      <c r="L311" t="str">
        <f>INDEX(Table11[[#All],[Manufacturer]], MATCH('Tabular Data'!C311, Table11[[#All],[PROD_CODE]], 0))</f>
        <v>John Deere</v>
      </c>
      <c r="M311" s="10">
        <v>15666</v>
      </c>
      <c r="N311">
        <v>29</v>
      </c>
      <c r="O311" s="10">
        <f t="shared" si="9"/>
        <v>454314</v>
      </c>
    </row>
    <row r="312" spans="2:15" x14ac:dyDescent="0.3">
      <c r="B312">
        <v>6</v>
      </c>
      <c r="C312" t="s">
        <v>58</v>
      </c>
      <c r="D312" t="s">
        <v>122</v>
      </c>
      <c r="E312">
        <v>2020</v>
      </c>
      <c r="F312">
        <v>4</v>
      </c>
      <c r="G312" t="str">
        <f t="shared" si="8"/>
        <v>2020Q4</v>
      </c>
      <c r="H312" t="s">
        <v>185</v>
      </c>
      <c r="I312" t="str">
        <f>INDEX(Table9[[#All],[Region]], MATCH('Tabular Data'!D312, Table9[[#All],[EmpID]], 0))</f>
        <v>SW</v>
      </c>
      <c r="J312" t="str">
        <f>INDEX(Table9[[#All],[PayGrade]], MATCH('Tabular Data'!D312, Table9[[#All],[EmpID]], 0))</f>
        <v>C14</v>
      </c>
      <c r="K312" t="str">
        <f>INDEX(Table9[[#All],[Sales Team Lead]], MATCH('Tabular Data'!D312, Table9[[#All],[EmpID]], 0))</f>
        <v>Clement, Beverly</v>
      </c>
      <c r="L312" t="str">
        <f>INDEX(Table11[[#All],[Manufacturer]], MATCH('Tabular Data'!C312, Table11[[#All],[PROD_CODE]], 0))</f>
        <v>John Deere</v>
      </c>
      <c r="M312" s="10">
        <v>15666</v>
      </c>
      <c r="N312">
        <v>28</v>
      </c>
      <c r="O312" s="10">
        <f t="shared" si="9"/>
        <v>438648</v>
      </c>
    </row>
    <row r="313" spans="2:15" x14ac:dyDescent="0.3">
      <c r="B313">
        <v>6</v>
      </c>
      <c r="C313" t="s">
        <v>58</v>
      </c>
      <c r="D313" t="s">
        <v>122</v>
      </c>
      <c r="E313">
        <v>2020</v>
      </c>
      <c r="F313">
        <v>4</v>
      </c>
      <c r="G313" t="str">
        <f t="shared" si="8"/>
        <v>2020Q4</v>
      </c>
      <c r="H313" t="s">
        <v>186</v>
      </c>
      <c r="I313" t="str">
        <f>INDEX(Table9[[#All],[Region]], MATCH('Tabular Data'!D313, Table9[[#All],[EmpID]], 0))</f>
        <v>SW</v>
      </c>
      <c r="J313" t="str">
        <f>INDEX(Table9[[#All],[PayGrade]], MATCH('Tabular Data'!D313, Table9[[#All],[EmpID]], 0))</f>
        <v>C14</v>
      </c>
      <c r="K313" t="str">
        <f>INDEX(Table9[[#All],[Sales Team Lead]], MATCH('Tabular Data'!D313, Table9[[#All],[EmpID]], 0))</f>
        <v>Clement, Beverly</v>
      </c>
      <c r="L313" t="str">
        <f>INDEX(Table11[[#All],[Manufacturer]], MATCH('Tabular Data'!C313, Table11[[#All],[PROD_CODE]], 0))</f>
        <v>John Deere</v>
      </c>
      <c r="M313" s="10">
        <v>15666</v>
      </c>
      <c r="N313">
        <v>16</v>
      </c>
      <c r="O313" s="10">
        <f t="shared" si="9"/>
        <v>250656</v>
      </c>
    </row>
    <row r="314" spans="2:15" x14ac:dyDescent="0.3">
      <c r="B314">
        <v>6</v>
      </c>
      <c r="C314" t="s">
        <v>58</v>
      </c>
      <c r="D314" t="s">
        <v>122</v>
      </c>
      <c r="E314">
        <v>2020</v>
      </c>
      <c r="F314">
        <v>4</v>
      </c>
      <c r="G314" t="str">
        <f t="shared" si="8"/>
        <v>2020Q4</v>
      </c>
      <c r="H314" t="s">
        <v>187</v>
      </c>
      <c r="I314" t="str">
        <f>INDEX(Table9[[#All],[Region]], MATCH('Tabular Data'!D314, Table9[[#All],[EmpID]], 0))</f>
        <v>SW</v>
      </c>
      <c r="J314" t="str">
        <f>INDEX(Table9[[#All],[PayGrade]], MATCH('Tabular Data'!D314, Table9[[#All],[EmpID]], 0))</f>
        <v>C14</v>
      </c>
      <c r="K314" t="str">
        <f>INDEX(Table9[[#All],[Sales Team Lead]], MATCH('Tabular Data'!D314, Table9[[#All],[EmpID]], 0))</f>
        <v>Clement, Beverly</v>
      </c>
      <c r="L314" t="str">
        <f>INDEX(Table11[[#All],[Manufacturer]], MATCH('Tabular Data'!C314, Table11[[#All],[PROD_CODE]], 0))</f>
        <v>John Deere</v>
      </c>
      <c r="M314" s="10">
        <v>15666</v>
      </c>
      <c r="N314">
        <v>10</v>
      </c>
      <c r="O314" s="10">
        <f t="shared" si="9"/>
        <v>156660</v>
      </c>
    </row>
    <row r="315" spans="2:15" x14ac:dyDescent="0.3">
      <c r="B315">
        <v>7</v>
      </c>
      <c r="C315" t="s">
        <v>50</v>
      </c>
      <c r="D315" t="s">
        <v>122</v>
      </c>
      <c r="E315">
        <v>2021</v>
      </c>
      <c r="F315" s="4">
        <v>1</v>
      </c>
      <c r="G315" t="str">
        <f t="shared" si="8"/>
        <v>2021Q1</v>
      </c>
      <c r="H315" t="s">
        <v>136</v>
      </c>
      <c r="I315" t="str">
        <f>INDEX(Table9[[#All],[Region]], MATCH('Tabular Data'!D315, Table9[[#All],[EmpID]], 0))</f>
        <v>SW</v>
      </c>
      <c r="J315" t="str">
        <f>INDEX(Table9[[#All],[PayGrade]], MATCH('Tabular Data'!D315, Table9[[#All],[EmpID]], 0))</f>
        <v>C14</v>
      </c>
      <c r="K315" t="str">
        <f>INDEX(Table9[[#All],[Sales Team Lead]], MATCH('Tabular Data'!D315, Table9[[#All],[EmpID]], 0))</f>
        <v>Clement, Beverly</v>
      </c>
      <c r="L315" t="str">
        <f>INDEX(Table11[[#All],[Manufacturer]], MATCH('Tabular Data'!C315, Table11[[#All],[PROD_CODE]], 0))</f>
        <v>John Deere</v>
      </c>
      <c r="M315" s="10">
        <v>14550</v>
      </c>
      <c r="N315">
        <v>26</v>
      </c>
      <c r="O315" s="10">
        <f t="shared" si="9"/>
        <v>378300</v>
      </c>
    </row>
    <row r="316" spans="2:15" x14ac:dyDescent="0.3">
      <c r="B316">
        <v>7</v>
      </c>
      <c r="C316" t="s">
        <v>50</v>
      </c>
      <c r="D316" t="s">
        <v>122</v>
      </c>
      <c r="E316">
        <v>2021</v>
      </c>
      <c r="F316" s="4">
        <v>1</v>
      </c>
      <c r="G316" t="str">
        <f t="shared" si="8"/>
        <v>2021Q1</v>
      </c>
      <c r="H316" t="s">
        <v>137</v>
      </c>
      <c r="I316" t="str">
        <f>INDEX(Table9[[#All],[Region]], MATCH('Tabular Data'!D316, Table9[[#All],[EmpID]], 0))</f>
        <v>SW</v>
      </c>
      <c r="J316" t="str">
        <f>INDEX(Table9[[#All],[PayGrade]], MATCH('Tabular Data'!D316, Table9[[#All],[EmpID]], 0))</f>
        <v>C14</v>
      </c>
      <c r="K316" t="str">
        <f>INDEX(Table9[[#All],[Sales Team Lead]], MATCH('Tabular Data'!D316, Table9[[#All],[EmpID]], 0))</f>
        <v>Clement, Beverly</v>
      </c>
      <c r="L316" t="str">
        <f>INDEX(Table11[[#All],[Manufacturer]], MATCH('Tabular Data'!C316, Table11[[#All],[PROD_CODE]], 0))</f>
        <v>John Deere</v>
      </c>
      <c r="M316" s="10">
        <v>14550</v>
      </c>
      <c r="N316">
        <v>32</v>
      </c>
      <c r="O316" s="10">
        <f t="shared" si="9"/>
        <v>465600</v>
      </c>
    </row>
    <row r="317" spans="2:15" x14ac:dyDescent="0.3">
      <c r="B317">
        <v>7</v>
      </c>
      <c r="C317" t="s">
        <v>50</v>
      </c>
      <c r="D317" t="s">
        <v>122</v>
      </c>
      <c r="E317">
        <v>2021</v>
      </c>
      <c r="F317" s="4">
        <v>1</v>
      </c>
      <c r="G317" t="str">
        <f t="shared" si="8"/>
        <v>2021Q1</v>
      </c>
      <c r="H317" t="s">
        <v>138</v>
      </c>
      <c r="I317" t="str">
        <f>INDEX(Table9[[#All],[Region]], MATCH('Tabular Data'!D317, Table9[[#All],[EmpID]], 0))</f>
        <v>SW</v>
      </c>
      <c r="J317" t="str">
        <f>INDEX(Table9[[#All],[PayGrade]], MATCH('Tabular Data'!D317, Table9[[#All],[EmpID]], 0))</f>
        <v>C14</v>
      </c>
      <c r="K317" t="str">
        <f>INDEX(Table9[[#All],[Sales Team Lead]], MATCH('Tabular Data'!D317, Table9[[#All],[EmpID]], 0))</f>
        <v>Clement, Beverly</v>
      </c>
      <c r="L317" t="str">
        <f>INDEX(Table11[[#All],[Manufacturer]], MATCH('Tabular Data'!C317, Table11[[#All],[PROD_CODE]], 0))</f>
        <v>John Deere</v>
      </c>
      <c r="M317" s="10">
        <v>14550</v>
      </c>
      <c r="N317">
        <v>25</v>
      </c>
      <c r="O317" s="10">
        <f t="shared" si="9"/>
        <v>363750</v>
      </c>
    </row>
    <row r="318" spans="2:15" x14ac:dyDescent="0.3">
      <c r="B318">
        <v>7</v>
      </c>
      <c r="C318" t="s">
        <v>50</v>
      </c>
      <c r="D318" t="s">
        <v>122</v>
      </c>
      <c r="E318">
        <v>2021</v>
      </c>
      <c r="F318" s="4">
        <v>1</v>
      </c>
      <c r="G318" t="str">
        <f t="shared" si="8"/>
        <v>2021Q1</v>
      </c>
      <c r="H318" t="s">
        <v>139</v>
      </c>
      <c r="I318" t="str">
        <f>INDEX(Table9[[#All],[Region]], MATCH('Tabular Data'!D318, Table9[[#All],[EmpID]], 0))</f>
        <v>SW</v>
      </c>
      <c r="J318" t="str">
        <f>INDEX(Table9[[#All],[PayGrade]], MATCH('Tabular Data'!D318, Table9[[#All],[EmpID]], 0))</f>
        <v>C14</v>
      </c>
      <c r="K318" t="str">
        <f>INDEX(Table9[[#All],[Sales Team Lead]], MATCH('Tabular Data'!D318, Table9[[#All],[EmpID]], 0))</f>
        <v>Clement, Beverly</v>
      </c>
      <c r="L318" t="str">
        <f>INDEX(Table11[[#All],[Manufacturer]], MATCH('Tabular Data'!C318, Table11[[#All],[PROD_CODE]], 0))</f>
        <v>John Deere</v>
      </c>
      <c r="M318" s="10">
        <v>14550</v>
      </c>
      <c r="N318">
        <v>29</v>
      </c>
      <c r="O318" s="10">
        <f t="shared" si="9"/>
        <v>421950</v>
      </c>
    </row>
    <row r="319" spans="2:15" x14ac:dyDescent="0.3">
      <c r="B319">
        <v>7</v>
      </c>
      <c r="C319" t="s">
        <v>50</v>
      </c>
      <c r="D319" t="s">
        <v>122</v>
      </c>
      <c r="E319">
        <v>2021</v>
      </c>
      <c r="F319" s="4">
        <v>1</v>
      </c>
      <c r="G319" t="str">
        <f t="shared" si="8"/>
        <v>2021Q1</v>
      </c>
      <c r="H319" t="s">
        <v>140</v>
      </c>
      <c r="I319" t="str">
        <f>INDEX(Table9[[#All],[Region]], MATCH('Tabular Data'!D319, Table9[[#All],[EmpID]], 0))</f>
        <v>SW</v>
      </c>
      <c r="J319" t="str">
        <f>INDEX(Table9[[#All],[PayGrade]], MATCH('Tabular Data'!D319, Table9[[#All],[EmpID]], 0))</f>
        <v>C14</v>
      </c>
      <c r="K319" t="str">
        <f>INDEX(Table9[[#All],[Sales Team Lead]], MATCH('Tabular Data'!D319, Table9[[#All],[EmpID]], 0))</f>
        <v>Clement, Beverly</v>
      </c>
      <c r="L319" t="str">
        <f>INDEX(Table11[[#All],[Manufacturer]], MATCH('Tabular Data'!C319, Table11[[#All],[PROD_CODE]], 0))</f>
        <v>John Deere</v>
      </c>
      <c r="M319" s="10">
        <v>14550</v>
      </c>
      <c r="N319">
        <v>59</v>
      </c>
      <c r="O319" s="10">
        <f t="shared" si="9"/>
        <v>858450</v>
      </c>
    </row>
    <row r="320" spans="2:15" x14ac:dyDescent="0.3">
      <c r="B320">
        <v>7</v>
      </c>
      <c r="C320" t="s">
        <v>50</v>
      </c>
      <c r="D320" t="s">
        <v>122</v>
      </c>
      <c r="E320">
        <v>2021</v>
      </c>
      <c r="F320" s="4">
        <v>1</v>
      </c>
      <c r="G320" t="str">
        <f t="shared" si="8"/>
        <v>2021Q1</v>
      </c>
      <c r="H320" t="s">
        <v>141</v>
      </c>
      <c r="I320" t="str">
        <f>INDEX(Table9[[#All],[Region]], MATCH('Tabular Data'!D320, Table9[[#All],[EmpID]], 0))</f>
        <v>SW</v>
      </c>
      <c r="J320" t="str">
        <f>INDEX(Table9[[#All],[PayGrade]], MATCH('Tabular Data'!D320, Table9[[#All],[EmpID]], 0))</f>
        <v>C14</v>
      </c>
      <c r="K320" t="str">
        <f>INDEX(Table9[[#All],[Sales Team Lead]], MATCH('Tabular Data'!D320, Table9[[#All],[EmpID]], 0))</f>
        <v>Clement, Beverly</v>
      </c>
      <c r="L320" t="str">
        <f>INDEX(Table11[[#All],[Manufacturer]], MATCH('Tabular Data'!C320, Table11[[#All],[PROD_CODE]], 0))</f>
        <v>John Deere</v>
      </c>
      <c r="M320" s="10">
        <v>14550</v>
      </c>
      <c r="N320">
        <v>68</v>
      </c>
      <c r="O320" s="10">
        <f t="shared" si="9"/>
        <v>989400</v>
      </c>
    </row>
    <row r="321" spans="2:15" x14ac:dyDescent="0.3">
      <c r="B321">
        <v>7</v>
      </c>
      <c r="C321" t="s">
        <v>50</v>
      </c>
      <c r="D321" t="s">
        <v>122</v>
      </c>
      <c r="E321">
        <v>2021</v>
      </c>
      <c r="F321" s="4">
        <v>1</v>
      </c>
      <c r="G321" t="str">
        <f t="shared" si="8"/>
        <v>2021Q1</v>
      </c>
      <c r="H321" t="s">
        <v>142</v>
      </c>
      <c r="I321" t="str">
        <f>INDEX(Table9[[#All],[Region]], MATCH('Tabular Data'!D321, Table9[[#All],[EmpID]], 0))</f>
        <v>SW</v>
      </c>
      <c r="J321" t="str">
        <f>INDEX(Table9[[#All],[PayGrade]], MATCH('Tabular Data'!D321, Table9[[#All],[EmpID]], 0))</f>
        <v>C14</v>
      </c>
      <c r="K321" t="str">
        <f>INDEX(Table9[[#All],[Sales Team Lead]], MATCH('Tabular Data'!D321, Table9[[#All],[EmpID]], 0))</f>
        <v>Clement, Beverly</v>
      </c>
      <c r="L321" t="str">
        <f>INDEX(Table11[[#All],[Manufacturer]], MATCH('Tabular Data'!C321, Table11[[#All],[PROD_CODE]], 0))</f>
        <v>John Deere</v>
      </c>
      <c r="M321" s="10">
        <v>14550</v>
      </c>
      <c r="N321">
        <v>59</v>
      </c>
      <c r="O321" s="10">
        <f t="shared" si="9"/>
        <v>858450</v>
      </c>
    </row>
    <row r="322" spans="2:15" x14ac:dyDescent="0.3">
      <c r="B322">
        <v>7</v>
      </c>
      <c r="C322" t="s">
        <v>50</v>
      </c>
      <c r="D322" t="s">
        <v>122</v>
      </c>
      <c r="E322">
        <v>2021</v>
      </c>
      <c r="F322" s="4">
        <v>1</v>
      </c>
      <c r="G322" t="str">
        <f t="shared" si="8"/>
        <v>2021Q1</v>
      </c>
      <c r="H322" t="s">
        <v>143</v>
      </c>
      <c r="I322" t="str">
        <f>INDEX(Table9[[#All],[Region]], MATCH('Tabular Data'!D322, Table9[[#All],[EmpID]], 0))</f>
        <v>SW</v>
      </c>
      <c r="J322" t="str">
        <f>INDEX(Table9[[#All],[PayGrade]], MATCH('Tabular Data'!D322, Table9[[#All],[EmpID]], 0))</f>
        <v>C14</v>
      </c>
      <c r="K322" t="str">
        <f>INDEX(Table9[[#All],[Sales Team Lead]], MATCH('Tabular Data'!D322, Table9[[#All],[EmpID]], 0))</f>
        <v>Clement, Beverly</v>
      </c>
      <c r="L322" t="str">
        <f>INDEX(Table11[[#All],[Manufacturer]], MATCH('Tabular Data'!C322, Table11[[#All],[PROD_CODE]], 0))</f>
        <v>John Deere</v>
      </c>
      <c r="M322" s="10">
        <v>14550</v>
      </c>
      <c r="N322">
        <v>59</v>
      </c>
      <c r="O322" s="10">
        <f t="shared" si="9"/>
        <v>858450</v>
      </c>
    </row>
    <row r="323" spans="2:15" x14ac:dyDescent="0.3">
      <c r="B323">
        <v>7</v>
      </c>
      <c r="C323" t="s">
        <v>50</v>
      </c>
      <c r="D323" t="s">
        <v>122</v>
      </c>
      <c r="E323">
        <v>2021</v>
      </c>
      <c r="F323" s="4">
        <v>1</v>
      </c>
      <c r="G323" t="str">
        <f t="shared" si="8"/>
        <v>2021Q1</v>
      </c>
      <c r="H323" t="s">
        <v>144</v>
      </c>
      <c r="I323" t="str">
        <f>INDEX(Table9[[#All],[Region]], MATCH('Tabular Data'!D323, Table9[[#All],[EmpID]], 0))</f>
        <v>SW</v>
      </c>
      <c r="J323" t="str">
        <f>INDEX(Table9[[#All],[PayGrade]], MATCH('Tabular Data'!D323, Table9[[#All],[EmpID]], 0))</f>
        <v>C14</v>
      </c>
      <c r="K323" t="str">
        <f>INDEX(Table9[[#All],[Sales Team Lead]], MATCH('Tabular Data'!D323, Table9[[#All],[EmpID]], 0))</f>
        <v>Clement, Beverly</v>
      </c>
      <c r="L323" t="str">
        <f>INDEX(Table11[[#All],[Manufacturer]], MATCH('Tabular Data'!C323, Table11[[#All],[PROD_CODE]], 0))</f>
        <v>John Deere</v>
      </c>
      <c r="M323" s="10">
        <v>14550</v>
      </c>
      <c r="N323">
        <v>52</v>
      </c>
      <c r="O323" s="10">
        <f t="shared" si="9"/>
        <v>756600</v>
      </c>
    </row>
    <row r="324" spans="2:15" x14ac:dyDescent="0.3">
      <c r="B324">
        <v>7</v>
      </c>
      <c r="C324" t="s">
        <v>50</v>
      </c>
      <c r="D324" t="s">
        <v>122</v>
      </c>
      <c r="E324">
        <v>2021</v>
      </c>
      <c r="F324" s="4">
        <v>1</v>
      </c>
      <c r="G324" t="str">
        <f t="shared" ref="G324:G387" si="10">_xlfn.CONCAT(E324, "Q", F324)</f>
        <v>2021Q1</v>
      </c>
      <c r="H324" t="s">
        <v>145</v>
      </c>
      <c r="I324" t="str">
        <f>INDEX(Table9[[#All],[Region]], MATCH('Tabular Data'!D324, Table9[[#All],[EmpID]], 0))</f>
        <v>SW</v>
      </c>
      <c r="J324" t="str">
        <f>INDEX(Table9[[#All],[PayGrade]], MATCH('Tabular Data'!D324, Table9[[#All],[EmpID]], 0))</f>
        <v>C14</v>
      </c>
      <c r="K324" t="str">
        <f>INDEX(Table9[[#All],[Sales Team Lead]], MATCH('Tabular Data'!D324, Table9[[#All],[EmpID]], 0))</f>
        <v>Clement, Beverly</v>
      </c>
      <c r="L324" t="str">
        <f>INDEX(Table11[[#All],[Manufacturer]], MATCH('Tabular Data'!C324, Table11[[#All],[PROD_CODE]], 0))</f>
        <v>John Deere</v>
      </c>
      <c r="M324" s="10">
        <v>14550</v>
      </c>
      <c r="N324">
        <v>63</v>
      </c>
      <c r="O324" s="10">
        <f t="shared" ref="O324:O387" si="11">M324*N324</f>
        <v>916650</v>
      </c>
    </row>
    <row r="325" spans="2:15" x14ac:dyDescent="0.3">
      <c r="B325">
        <v>7</v>
      </c>
      <c r="C325" t="s">
        <v>50</v>
      </c>
      <c r="D325" t="s">
        <v>122</v>
      </c>
      <c r="E325">
        <v>2021</v>
      </c>
      <c r="F325" s="4">
        <v>1</v>
      </c>
      <c r="G325" t="str">
        <f t="shared" si="10"/>
        <v>2021Q1</v>
      </c>
      <c r="H325" t="s">
        <v>146</v>
      </c>
      <c r="I325" t="str">
        <f>INDEX(Table9[[#All],[Region]], MATCH('Tabular Data'!D325, Table9[[#All],[EmpID]], 0))</f>
        <v>SW</v>
      </c>
      <c r="J325" t="str">
        <f>INDEX(Table9[[#All],[PayGrade]], MATCH('Tabular Data'!D325, Table9[[#All],[EmpID]], 0))</f>
        <v>C14</v>
      </c>
      <c r="K325" t="str">
        <f>INDEX(Table9[[#All],[Sales Team Lead]], MATCH('Tabular Data'!D325, Table9[[#All],[EmpID]], 0))</f>
        <v>Clement, Beverly</v>
      </c>
      <c r="L325" t="str">
        <f>INDEX(Table11[[#All],[Manufacturer]], MATCH('Tabular Data'!C325, Table11[[#All],[PROD_CODE]], 0))</f>
        <v>John Deere</v>
      </c>
      <c r="M325" s="10">
        <v>14550</v>
      </c>
      <c r="N325">
        <v>58</v>
      </c>
      <c r="O325" s="10">
        <f t="shared" si="11"/>
        <v>843900</v>
      </c>
    </row>
    <row r="326" spans="2:15" x14ac:dyDescent="0.3">
      <c r="B326">
        <v>7</v>
      </c>
      <c r="C326" t="s">
        <v>50</v>
      </c>
      <c r="D326" t="s">
        <v>122</v>
      </c>
      <c r="E326">
        <v>2021</v>
      </c>
      <c r="F326" s="4">
        <v>1</v>
      </c>
      <c r="G326" t="str">
        <f t="shared" si="10"/>
        <v>2021Q1</v>
      </c>
      <c r="H326" t="s">
        <v>147</v>
      </c>
      <c r="I326" t="str">
        <f>INDEX(Table9[[#All],[Region]], MATCH('Tabular Data'!D326, Table9[[#All],[EmpID]], 0))</f>
        <v>SW</v>
      </c>
      <c r="J326" t="str">
        <f>INDEX(Table9[[#All],[PayGrade]], MATCH('Tabular Data'!D326, Table9[[#All],[EmpID]], 0))</f>
        <v>C14</v>
      </c>
      <c r="K326" t="str">
        <f>INDEX(Table9[[#All],[Sales Team Lead]], MATCH('Tabular Data'!D326, Table9[[#All],[EmpID]], 0))</f>
        <v>Clement, Beverly</v>
      </c>
      <c r="L326" t="str">
        <f>INDEX(Table11[[#All],[Manufacturer]], MATCH('Tabular Data'!C326, Table11[[#All],[PROD_CODE]], 0))</f>
        <v>John Deere</v>
      </c>
      <c r="M326" s="10">
        <v>14550</v>
      </c>
      <c r="N326">
        <v>42</v>
      </c>
      <c r="O326" s="10">
        <f t="shared" si="11"/>
        <v>611100</v>
      </c>
    </row>
    <row r="327" spans="2:15" x14ac:dyDescent="0.3">
      <c r="B327">
        <v>7</v>
      </c>
      <c r="C327" t="s">
        <v>50</v>
      </c>
      <c r="D327" t="s">
        <v>122</v>
      </c>
      <c r="E327">
        <v>2021</v>
      </c>
      <c r="F327" s="4">
        <v>1</v>
      </c>
      <c r="G327" t="str">
        <f t="shared" si="10"/>
        <v>2021Q1</v>
      </c>
      <c r="H327" t="s">
        <v>148</v>
      </c>
      <c r="I327" t="str">
        <f>INDEX(Table9[[#All],[Region]], MATCH('Tabular Data'!D327, Table9[[#All],[EmpID]], 0))</f>
        <v>SW</v>
      </c>
      <c r="J327" t="str">
        <f>INDEX(Table9[[#All],[PayGrade]], MATCH('Tabular Data'!D327, Table9[[#All],[EmpID]], 0))</f>
        <v>C14</v>
      </c>
      <c r="K327" t="str">
        <f>INDEX(Table9[[#All],[Sales Team Lead]], MATCH('Tabular Data'!D327, Table9[[#All],[EmpID]], 0))</f>
        <v>Clement, Beverly</v>
      </c>
      <c r="L327" t="str">
        <f>INDEX(Table11[[#All],[Manufacturer]], MATCH('Tabular Data'!C327, Table11[[#All],[PROD_CODE]], 0))</f>
        <v>John Deere</v>
      </c>
      <c r="M327" s="10">
        <v>14550</v>
      </c>
      <c r="N327">
        <v>31</v>
      </c>
      <c r="O327" s="10">
        <f t="shared" si="11"/>
        <v>451050</v>
      </c>
    </row>
    <row r="328" spans="2:15" x14ac:dyDescent="0.3">
      <c r="B328">
        <v>7</v>
      </c>
      <c r="C328" t="s">
        <v>50</v>
      </c>
      <c r="D328" t="s">
        <v>122</v>
      </c>
      <c r="E328">
        <v>2021</v>
      </c>
      <c r="F328" s="4">
        <v>1</v>
      </c>
      <c r="G328" t="str">
        <f t="shared" si="10"/>
        <v>2021Q1</v>
      </c>
      <c r="H328" t="s">
        <v>149</v>
      </c>
      <c r="I328" t="str">
        <f>INDEX(Table9[[#All],[Region]], MATCH('Tabular Data'!D328, Table9[[#All],[EmpID]], 0))</f>
        <v>SW</v>
      </c>
      <c r="J328" t="str">
        <f>INDEX(Table9[[#All],[PayGrade]], MATCH('Tabular Data'!D328, Table9[[#All],[EmpID]], 0))</f>
        <v>C14</v>
      </c>
      <c r="K328" t="str">
        <f>INDEX(Table9[[#All],[Sales Team Lead]], MATCH('Tabular Data'!D328, Table9[[#All],[EmpID]], 0))</f>
        <v>Clement, Beverly</v>
      </c>
      <c r="L328" t="str">
        <f>INDEX(Table11[[#All],[Manufacturer]], MATCH('Tabular Data'!C328, Table11[[#All],[PROD_CODE]], 0))</f>
        <v>John Deere</v>
      </c>
      <c r="M328" s="10">
        <v>14550</v>
      </c>
      <c r="N328">
        <v>54</v>
      </c>
      <c r="O328" s="10">
        <f t="shared" si="11"/>
        <v>785700</v>
      </c>
    </row>
    <row r="329" spans="2:15" x14ac:dyDescent="0.3">
      <c r="B329">
        <v>7</v>
      </c>
      <c r="C329" t="s">
        <v>50</v>
      </c>
      <c r="D329" t="s">
        <v>122</v>
      </c>
      <c r="E329">
        <v>2021</v>
      </c>
      <c r="F329" s="4">
        <v>2</v>
      </c>
      <c r="G329" t="str">
        <f t="shared" si="10"/>
        <v>2021Q2</v>
      </c>
      <c r="H329" t="s">
        <v>150</v>
      </c>
      <c r="I329" t="str">
        <f>INDEX(Table9[[#All],[Region]], MATCH('Tabular Data'!D329, Table9[[#All],[EmpID]], 0))</f>
        <v>SW</v>
      </c>
      <c r="J329" t="str">
        <f>INDEX(Table9[[#All],[PayGrade]], MATCH('Tabular Data'!D329, Table9[[#All],[EmpID]], 0))</f>
        <v>C14</v>
      </c>
      <c r="K329" t="str">
        <f>INDEX(Table9[[#All],[Sales Team Lead]], MATCH('Tabular Data'!D329, Table9[[#All],[EmpID]], 0))</f>
        <v>Clement, Beverly</v>
      </c>
      <c r="L329" t="str">
        <f>INDEX(Table11[[#All],[Manufacturer]], MATCH('Tabular Data'!C329, Table11[[#All],[PROD_CODE]], 0))</f>
        <v>John Deere</v>
      </c>
      <c r="M329" s="10">
        <v>14550</v>
      </c>
      <c r="N329">
        <v>53</v>
      </c>
      <c r="O329" s="10">
        <f t="shared" si="11"/>
        <v>771150</v>
      </c>
    </row>
    <row r="330" spans="2:15" x14ac:dyDescent="0.3">
      <c r="B330">
        <v>7</v>
      </c>
      <c r="C330" t="s">
        <v>50</v>
      </c>
      <c r="D330" t="s">
        <v>122</v>
      </c>
      <c r="E330">
        <v>2021</v>
      </c>
      <c r="F330" s="4">
        <v>2</v>
      </c>
      <c r="G330" t="str">
        <f t="shared" si="10"/>
        <v>2021Q2</v>
      </c>
      <c r="H330" t="s">
        <v>151</v>
      </c>
      <c r="I330" t="str">
        <f>INDEX(Table9[[#All],[Region]], MATCH('Tabular Data'!D330, Table9[[#All],[EmpID]], 0))</f>
        <v>SW</v>
      </c>
      <c r="J330" t="str">
        <f>INDEX(Table9[[#All],[PayGrade]], MATCH('Tabular Data'!D330, Table9[[#All],[EmpID]], 0))</f>
        <v>C14</v>
      </c>
      <c r="K330" t="str">
        <f>INDEX(Table9[[#All],[Sales Team Lead]], MATCH('Tabular Data'!D330, Table9[[#All],[EmpID]], 0))</f>
        <v>Clement, Beverly</v>
      </c>
      <c r="L330" t="str">
        <f>INDEX(Table11[[#All],[Manufacturer]], MATCH('Tabular Data'!C330, Table11[[#All],[PROD_CODE]], 0))</f>
        <v>John Deere</v>
      </c>
      <c r="M330" s="10">
        <v>14550</v>
      </c>
      <c r="N330">
        <v>48</v>
      </c>
      <c r="O330" s="10">
        <f t="shared" si="11"/>
        <v>698400</v>
      </c>
    </row>
    <row r="331" spans="2:15" x14ac:dyDescent="0.3">
      <c r="B331">
        <v>7</v>
      </c>
      <c r="C331" t="s">
        <v>50</v>
      </c>
      <c r="D331" t="s">
        <v>122</v>
      </c>
      <c r="E331">
        <v>2021</v>
      </c>
      <c r="F331" s="4">
        <v>2</v>
      </c>
      <c r="G331" t="str">
        <f t="shared" si="10"/>
        <v>2021Q2</v>
      </c>
      <c r="H331" t="s">
        <v>152</v>
      </c>
      <c r="I331" t="str">
        <f>INDEX(Table9[[#All],[Region]], MATCH('Tabular Data'!D331, Table9[[#All],[EmpID]], 0))</f>
        <v>SW</v>
      </c>
      <c r="J331" t="str">
        <f>INDEX(Table9[[#All],[PayGrade]], MATCH('Tabular Data'!D331, Table9[[#All],[EmpID]], 0))</f>
        <v>C14</v>
      </c>
      <c r="K331" t="str">
        <f>INDEX(Table9[[#All],[Sales Team Lead]], MATCH('Tabular Data'!D331, Table9[[#All],[EmpID]], 0))</f>
        <v>Clement, Beverly</v>
      </c>
      <c r="L331" t="str">
        <f>INDEX(Table11[[#All],[Manufacturer]], MATCH('Tabular Data'!C331, Table11[[#All],[PROD_CODE]], 0))</f>
        <v>John Deere</v>
      </c>
      <c r="M331" s="10">
        <v>14550</v>
      </c>
      <c r="N331">
        <v>64</v>
      </c>
      <c r="O331" s="10">
        <f t="shared" si="11"/>
        <v>931200</v>
      </c>
    </row>
    <row r="332" spans="2:15" x14ac:dyDescent="0.3">
      <c r="B332">
        <v>7</v>
      </c>
      <c r="C332" t="s">
        <v>50</v>
      </c>
      <c r="D332" t="s">
        <v>122</v>
      </c>
      <c r="E332">
        <v>2021</v>
      </c>
      <c r="F332" s="4">
        <v>2</v>
      </c>
      <c r="G332" t="str">
        <f t="shared" si="10"/>
        <v>2021Q2</v>
      </c>
      <c r="H332" t="s">
        <v>153</v>
      </c>
      <c r="I332" t="str">
        <f>INDEX(Table9[[#All],[Region]], MATCH('Tabular Data'!D332, Table9[[#All],[EmpID]], 0))</f>
        <v>SW</v>
      </c>
      <c r="J332" t="str">
        <f>INDEX(Table9[[#All],[PayGrade]], MATCH('Tabular Data'!D332, Table9[[#All],[EmpID]], 0))</f>
        <v>C14</v>
      </c>
      <c r="K332" t="str">
        <f>INDEX(Table9[[#All],[Sales Team Lead]], MATCH('Tabular Data'!D332, Table9[[#All],[EmpID]], 0))</f>
        <v>Clement, Beverly</v>
      </c>
      <c r="L332" t="str">
        <f>INDEX(Table11[[#All],[Manufacturer]], MATCH('Tabular Data'!C332, Table11[[#All],[PROD_CODE]], 0))</f>
        <v>John Deere</v>
      </c>
      <c r="M332" s="10">
        <v>14550</v>
      </c>
      <c r="N332">
        <v>45</v>
      </c>
      <c r="O332" s="10">
        <f t="shared" si="11"/>
        <v>654750</v>
      </c>
    </row>
    <row r="333" spans="2:15" x14ac:dyDescent="0.3">
      <c r="B333">
        <v>7</v>
      </c>
      <c r="C333" t="s">
        <v>50</v>
      </c>
      <c r="D333" t="s">
        <v>122</v>
      </c>
      <c r="E333">
        <v>2021</v>
      </c>
      <c r="F333" s="4">
        <v>2</v>
      </c>
      <c r="G333" t="str">
        <f t="shared" si="10"/>
        <v>2021Q2</v>
      </c>
      <c r="H333" t="s">
        <v>154</v>
      </c>
      <c r="I333" t="str">
        <f>INDEX(Table9[[#All],[Region]], MATCH('Tabular Data'!D333, Table9[[#All],[EmpID]], 0))</f>
        <v>SW</v>
      </c>
      <c r="J333" t="str">
        <f>INDEX(Table9[[#All],[PayGrade]], MATCH('Tabular Data'!D333, Table9[[#All],[EmpID]], 0))</f>
        <v>C14</v>
      </c>
      <c r="K333" t="str">
        <f>INDEX(Table9[[#All],[Sales Team Lead]], MATCH('Tabular Data'!D333, Table9[[#All],[EmpID]], 0))</f>
        <v>Clement, Beverly</v>
      </c>
      <c r="L333" t="str">
        <f>INDEX(Table11[[#All],[Manufacturer]], MATCH('Tabular Data'!C333, Table11[[#All],[PROD_CODE]], 0))</f>
        <v>John Deere</v>
      </c>
      <c r="M333" s="10">
        <v>14550</v>
      </c>
      <c r="N333">
        <v>65</v>
      </c>
      <c r="O333" s="10">
        <f t="shared" si="11"/>
        <v>945750</v>
      </c>
    </row>
    <row r="334" spans="2:15" x14ac:dyDescent="0.3">
      <c r="B334">
        <v>7</v>
      </c>
      <c r="C334" t="s">
        <v>50</v>
      </c>
      <c r="D334" t="s">
        <v>122</v>
      </c>
      <c r="E334">
        <v>2021</v>
      </c>
      <c r="F334" s="4">
        <v>2</v>
      </c>
      <c r="G334" t="str">
        <f t="shared" si="10"/>
        <v>2021Q2</v>
      </c>
      <c r="H334" t="s">
        <v>155</v>
      </c>
      <c r="I334" t="str">
        <f>INDEX(Table9[[#All],[Region]], MATCH('Tabular Data'!D334, Table9[[#All],[EmpID]], 0))</f>
        <v>SW</v>
      </c>
      <c r="J334" t="str">
        <f>INDEX(Table9[[#All],[PayGrade]], MATCH('Tabular Data'!D334, Table9[[#All],[EmpID]], 0))</f>
        <v>C14</v>
      </c>
      <c r="K334" t="str">
        <f>INDEX(Table9[[#All],[Sales Team Lead]], MATCH('Tabular Data'!D334, Table9[[#All],[EmpID]], 0))</f>
        <v>Clement, Beverly</v>
      </c>
      <c r="L334" t="str">
        <f>INDEX(Table11[[#All],[Manufacturer]], MATCH('Tabular Data'!C334, Table11[[#All],[PROD_CODE]], 0))</f>
        <v>John Deere</v>
      </c>
      <c r="M334" s="10">
        <v>14550</v>
      </c>
      <c r="N334">
        <v>70</v>
      </c>
      <c r="O334" s="10">
        <f t="shared" si="11"/>
        <v>1018500</v>
      </c>
    </row>
    <row r="335" spans="2:15" x14ac:dyDescent="0.3">
      <c r="B335">
        <v>7</v>
      </c>
      <c r="C335" t="s">
        <v>50</v>
      </c>
      <c r="D335" t="s">
        <v>122</v>
      </c>
      <c r="E335">
        <v>2021</v>
      </c>
      <c r="F335" s="4">
        <v>2</v>
      </c>
      <c r="G335" t="str">
        <f t="shared" si="10"/>
        <v>2021Q2</v>
      </c>
      <c r="H335" t="s">
        <v>156</v>
      </c>
      <c r="I335" t="str">
        <f>INDEX(Table9[[#All],[Region]], MATCH('Tabular Data'!D335, Table9[[#All],[EmpID]], 0))</f>
        <v>SW</v>
      </c>
      <c r="J335" t="str">
        <f>INDEX(Table9[[#All],[PayGrade]], MATCH('Tabular Data'!D335, Table9[[#All],[EmpID]], 0))</f>
        <v>C14</v>
      </c>
      <c r="K335" t="str">
        <f>INDEX(Table9[[#All],[Sales Team Lead]], MATCH('Tabular Data'!D335, Table9[[#All],[EmpID]], 0))</f>
        <v>Clement, Beverly</v>
      </c>
      <c r="L335" t="str">
        <f>INDEX(Table11[[#All],[Manufacturer]], MATCH('Tabular Data'!C335, Table11[[#All],[PROD_CODE]], 0))</f>
        <v>John Deere</v>
      </c>
      <c r="M335" s="10">
        <v>14550</v>
      </c>
      <c r="N335">
        <v>76</v>
      </c>
      <c r="O335" s="10">
        <f t="shared" si="11"/>
        <v>1105800</v>
      </c>
    </row>
    <row r="336" spans="2:15" x14ac:dyDescent="0.3">
      <c r="B336">
        <v>7</v>
      </c>
      <c r="C336" t="s">
        <v>50</v>
      </c>
      <c r="D336" t="s">
        <v>122</v>
      </c>
      <c r="E336">
        <v>2021</v>
      </c>
      <c r="F336" s="4">
        <v>2</v>
      </c>
      <c r="G336" t="str">
        <f t="shared" si="10"/>
        <v>2021Q2</v>
      </c>
      <c r="H336" t="s">
        <v>157</v>
      </c>
      <c r="I336" t="str">
        <f>INDEX(Table9[[#All],[Region]], MATCH('Tabular Data'!D336, Table9[[#All],[EmpID]], 0))</f>
        <v>SW</v>
      </c>
      <c r="J336" t="str">
        <f>INDEX(Table9[[#All],[PayGrade]], MATCH('Tabular Data'!D336, Table9[[#All],[EmpID]], 0))</f>
        <v>C14</v>
      </c>
      <c r="K336" t="str">
        <f>INDEX(Table9[[#All],[Sales Team Lead]], MATCH('Tabular Data'!D336, Table9[[#All],[EmpID]], 0))</f>
        <v>Clement, Beverly</v>
      </c>
      <c r="L336" t="str">
        <f>INDEX(Table11[[#All],[Manufacturer]], MATCH('Tabular Data'!C336, Table11[[#All],[PROD_CODE]], 0))</f>
        <v>John Deere</v>
      </c>
      <c r="M336" s="10">
        <v>14550</v>
      </c>
      <c r="N336">
        <v>76</v>
      </c>
      <c r="O336" s="10">
        <f t="shared" si="11"/>
        <v>1105800</v>
      </c>
    </row>
    <row r="337" spans="2:15" x14ac:dyDescent="0.3">
      <c r="B337">
        <v>7</v>
      </c>
      <c r="C337" t="s">
        <v>50</v>
      </c>
      <c r="D337" t="s">
        <v>122</v>
      </c>
      <c r="E337">
        <v>2021</v>
      </c>
      <c r="F337" s="4">
        <v>2</v>
      </c>
      <c r="G337" t="str">
        <f t="shared" si="10"/>
        <v>2021Q2</v>
      </c>
      <c r="H337" t="s">
        <v>158</v>
      </c>
      <c r="I337" t="str">
        <f>INDEX(Table9[[#All],[Region]], MATCH('Tabular Data'!D337, Table9[[#All],[EmpID]], 0))</f>
        <v>SW</v>
      </c>
      <c r="J337" t="str">
        <f>INDEX(Table9[[#All],[PayGrade]], MATCH('Tabular Data'!D337, Table9[[#All],[EmpID]], 0))</f>
        <v>C14</v>
      </c>
      <c r="K337" t="str">
        <f>INDEX(Table9[[#All],[Sales Team Lead]], MATCH('Tabular Data'!D337, Table9[[#All],[EmpID]], 0))</f>
        <v>Clement, Beverly</v>
      </c>
      <c r="L337" t="str">
        <f>INDEX(Table11[[#All],[Manufacturer]], MATCH('Tabular Data'!C337, Table11[[#All],[PROD_CODE]], 0))</f>
        <v>John Deere</v>
      </c>
      <c r="M337" s="10">
        <v>14550</v>
      </c>
      <c r="N337">
        <v>68</v>
      </c>
      <c r="O337" s="10">
        <f t="shared" si="11"/>
        <v>989400</v>
      </c>
    </row>
    <row r="338" spans="2:15" x14ac:dyDescent="0.3">
      <c r="B338">
        <v>7</v>
      </c>
      <c r="C338" t="s">
        <v>50</v>
      </c>
      <c r="D338" t="s">
        <v>122</v>
      </c>
      <c r="E338">
        <v>2021</v>
      </c>
      <c r="F338" s="4">
        <v>2</v>
      </c>
      <c r="G338" t="str">
        <f t="shared" si="10"/>
        <v>2021Q2</v>
      </c>
      <c r="H338" t="s">
        <v>159</v>
      </c>
      <c r="I338" t="str">
        <f>INDEX(Table9[[#All],[Region]], MATCH('Tabular Data'!D338, Table9[[#All],[EmpID]], 0))</f>
        <v>SW</v>
      </c>
      <c r="J338" t="str">
        <f>INDEX(Table9[[#All],[PayGrade]], MATCH('Tabular Data'!D338, Table9[[#All],[EmpID]], 0))</f>
        <v>C14</v>
      </c>
      <c r="K338" t="str">
        <f>INDEX(Table9[[#All],[Sales Team Lead]], MATCH('Tabular Data'!D338, Table9[[#All],[EmpID]], 0))</f>
        <v>Clement, Beverly</v>
      </c>
      <c r="L338" t="str">
        <f>INDEX(Table11[[#All],[Manufacturer]], MATCH('Tabular Data'!C338, Table11[[#All],[PROD_CODE]], 0))</f>
        <v>John Deere</v>
      </c>
      <c r="M338" s="10">
        <v>14550</v>
      </c>
      <c r="N338">
        <v>64</v>
      </c>
      <c r="O338" s="10">
        <f t="shared" si="11"/>
        <v>931200</v>
      </c>
    </row>
    <row r="339" spans="2:15" x14ac:dyDescent="0.3">
      <c r="B339">
        <v>7</v>
      </c>
      <c r="C339" t="s">
        <v>50</v>
      </c>
      <c r="D339" t="s">
        <v>122</v>
      </c>
      <c r="E339">
        <v>2021</v>
      </c>
      <c r="F339" s="4">
        <v>2</v>
      </c>
      <c r="G339" t="str">
        <f t="shared" si="10"/>
        <v>2021Q2</v>
      </c>
      <c r="H339" t="s">
        <v>160</v>
      </c>
      <c r="I339" t="str">
        <f>INDEX(Table9[[#All],[Region]], MATCH('Tabular Data'!D339, Table9[[#All],[EmpID]], 0))</f>
        <v>SW</v>
      </c>
      <c r="J339" t="str">
        <f>INDEX(Table9[[#All],[PayGrade]], MATCH('Tabular Data'!D339, Table9[[#All],[EmpID]], 0))</f>
        <v>C14</v>
      </c>
      <c r="K339" t="str">
        <f>INDEX(Table9[[#All],[Sales Team Lead]], MATCH('Tabular Data'!D339, Table9[[#All],[EmpID]], 0))</f>
        <v>Clement, Beverly</v>
      </c>
      <c r="L339" t="str">
        <f>INDEX(Table11[[#All],[Manufacturer]], MATCH('Tabular Data'!C339, Table11[[#All],[PROD_CODE]], 0))</f>
        <v>John Deere</v>
      </c>
      <c r="M339" s="10">
        <v>14550</v>
      </c>
      <c r="N339">
        <v>50</v>
      </c>
      <c r="O339" s="10">
        <f t="shared" si="11"/>
        <v>727500</v>
      </c>
    </row>
    <row r="340" spans="2:15" x14ac:dyDescent="0.3">
      <c r="B340">
        <v>7</v>
      </c>
      <c r="C340" t="s">
        <v>50</v>
      </c>
      <c r="D340" t="s">
        <v>122</v>
      </c>
      <c r="E340">
        <v>2021</v>
      </c>
      <c r="F340" s="4">
        <v>2</v>
      </c>
      <c r="G340" t="str">
        <f t="shared" si="10"/>
        <v>2021Q2</v>
      </c>
      <c r="H340" t="s">
        <v>161</v>
      </c>
      <c r="I340" t="str">
        <f>INDEX(Table9[[#All],[Region]], MATCH('Tabular Data'!D340, Table9[[#All],[EmpID]], 0))</f>
        <v>SW</v>
      </c>
      <c r="J340" t="str">
        <f>INDEX(Table9[[#All],[PayGrade]], MATCH('Tabular Data'!D340, Table9[[#All],[EmpID]], 0))</f>
        <v>C14</v>
      </c>
      <c r="K340" t="str">
        <f>INDEX(Table9[[#All],[Sales Team Lead]], MATCH('Tabular Data'!D340, Table9[[#All],[EmpID]], 0))</f>
        <v>Clement, Beverly</v>
      </c>
      <c r="L340" t="str">
        <f>INDEX(Table11[[#All],[Manufacturer]], MATCH('Tabular Data'!C340, Table11[[#All],[PROD_CODE]], 0))</f>
        <v>John Deere</v>
      </c>
      <c r="M340" s="10">
        <v>14550</v>
      </c>
      <c r="N340">
        <v>31</v>
      </c>
      <c r="O340" s="10">
        <f t="shared" si="11"/>
        <v>451050</v>
      </c>
    </row>
    <row r="341" spans="2:15" x14ac:dyDescent="0.3">
      <c r="B341">
        <v>7</v>
      </c>
      <c r="C341" t="s">
        <v>50</v>
      </c>
      <c r="D341" t="s">
        <v>122</v>
      </c>
      <c r="E341">
        <v>2021</v>
      </c>
      <c r="F341">
        <v>3</v>
      </c>
      <c r="G341" t="str">
        <f t="shared" si="10"/>
        <v>2021Q3</v>
      </c>
      <c r="H341" t="s">
        <v>162</v>
      </c>
      <c r="I341" t="str">
        <f>INDEX(Table9[[#All],[Region]], MATCH('Tabular Data'!D341, Table9[[#All],[EmpID]], 0))</f>
        <v>SW</v>
      </c>
      <c r="J341" t="str">
        <f>INDEX(Table9[[#All],[PayGrade]], MATCH('Tabular Data'!D341, Table9[[#All],[EmpID]], 0))</f>
        <v>C14</v>
      </c>
      <c r="K341" t="str">
        <f>INDEX(Table9[[#All],[Sales Team Lead]], MATCH('Tabular Data'!D341, Table9[[#All],[EmpID]], 0))</f>
        <v>Clement, Beverly</v>
      </c>
      <c r="L341" t="str">
        <f>INDEX(Table11[[#All],[Manufacturer]], MATCH('Tabular Data'!C341, Table11[[#All],[PROD_CODE]], 0))</f>
        <v>John Deere</v>
      </c>
      <c r="M341" s="10">
        <v>14550</v>
      </c>
      <c r="N341">
        <v>38</v>
      </c>
      <c r="O341" s="10">
        <f t="shared" si="11"/>
        <v>552900</v>
      </c>
    </row>
    <row r="342" spans="2:15" x14ac:dyDescent="0.3">
      <c r="B342">
        <v>7</v>
      </c>
      <c r="C342" t="s">
        <v>50</v>
      </c>
      <c r="D342" t="s">
        <v>122</v>
      </c>
      <c r="E342">
        <v>2021</v>
      </c>
      <c r="F342">
        <v>3</v>
      </c>
      <c r="G342" t="str">
        <f t="shared" si="10"/>
        <v>2021Q3</v>
      </c>
      <c r="H342" t="s">
        <v>163</v>
      </c>
      <c r="I342" t="str">
        <f>INDEX(Table9[[#All],[Region]], MATCH('Tabular Data'!D342, Table9[[#All],[EmpID]], 0))</f>
        <v>SW</v>
      </c>
      <c r="J342" t="str">
        <f>INDEX(Table9[[#All],[PayGrade]], MATCH('Tabular Data'!D342, Table9[[#All],[EmpID]], 0))</f>
        <v>C14</v>
      </c>
      <c r="K342" t="str">
        <f>INDEX(Table9[[#All],[Sales Team Lead]], MATCH('Tabular Data'!D342, Table9[[#All],[EmpID]], 0))</f>
        <v>Clement, Beverly</v>
      </c>
      <c r="L342" t="str">
        <f>INDEX(Table11[[#All],[Manufacturer]], MATCH('Tabular Data'!C342, Table11[[#All],[PROD_CODE]], 0))</f>
        <v>John Deere</v>
      </c>
      <c r="M342" s="10">
        <v>14550</v>
      </c>
      <c r="N342">
        <v>38</v>
      </c>
      <c r="O342" s="10">
        <f t="shared" si="11"/>
        <v>552900</v>
      </c>
    </row>
    <row r="343" spans="2:15" x14ac:dyDescent="0.3">
      <c r="B343">
        <v>7</v>
      </c>
      <c r="C343" t="s">
        <v>50</v>
      </c>
      <c r="D343" t="s">
        <v>122</v>
      </c>
      <c r="E343">
        <v>2021</v>
      </c>
      <c r="F343">
        <v>3</v>
      </c>
      <c r="G343" t="str">
        <f t="shared" si="10"/>
        <v>2021Q3</v>
      </c>
      <c r="H343" t="s">
        <v>164</v>
      </c>
      <c r="I343" t="str">
        <f>INDEX(Table9[[#All],[Region]], MATCH('Tabular Data'!D343, Table9[[#All],[EmpID]], 0))</f>
        <v>SW</v>
      </c>
      <c r="J343" t="str">
        <f>INDEX(Table9[[#All],[PayGrade]], MATCH('Tabular Data'!D343, Table9[[#All],[EmpID]], 0))</f>
        <v>C14</v>
      </c>
      <c r="K343" t="str">
        <f>INDEX(Table9[[#All],[Sales Team Lead]], MATCH('Tabular Data'!D343, Table9[[#All],[EmpID]], 0))</f>
        <v>Clement, Beverly</v>
      </c>
      <c r="L343" t="str">
        <f>INDEX(Table11[[#All],[Manufacturer]], MATCH('Tabular Data'!C343, Table11[[#All],[PROD_CODE]], 0))</f>
        <v>John Deere</v>
      </c>
      <c r="M343" s="10">
        <v>14550</v>
      </c>
      <c r="N343">
        <v>44</v>
      </c>
      <c r="O343" s="10">
        <f t="shared" si="11"/>
        <v>640200</v>
      </c>
    </row>
    <row r="344" spans="2:15" x14ac:dyDescent="0.3">
      <c r="B344">
        <v>7</v>
      </c>
      <c r="C344" t="s">
        <v>50</v>
      </c>
      <c r="D344" t="s">
        <v>122</v>
      </c>
      <c r="E344">
        <v>2021</v>
      </c>
      <c r="F344">
        <v>3</v>
      </c>
      <c r="G344" t="str">
        <f t="shared" si="10"/>
        <v>2021Q3</v>
      </c>
      <c r="H344" t="s">
        <v>165</v>
      </c>
      <c r="I344" t="str">
        <f>INDEX(Table9[[#All],[Region]], MATCH('Tabular Data'!D344, Table9[[#All],[EmpID]], 0))</f>
        <v>SW</v>
      </c>
      <c r="J344" t="str">
        <f>INDEX(Table9[[#All],[PayGrade]], MATCH('Tabular Data'!D344, Table9[[#All],[EmpID]], 0))</f>
        <v>C14</v>
      </c>
      <c r="K344" t="str">
        <f>INDEX(Table9[[#All],[Sales Team Lead]], MATCH('Tabular Data'!D344, Table9[[#All],[EmpID]], 0))</f>
        <v>Clement, Beverly</v>
      </c>
      <c r="L344" t="str">
        <f>INDEX(Table11[[#All],[Manufacturer]], MATCH('Tabular Data'!C344, Table11[[#All],[PROD_CODE]], 0))</f>
        <v>John Deere</v>
      </c>
      <c r="M344" s="10">
        <v>14550</v>
      </c>
      <c r="N344">
        <v>31</v>
      </c>
      <c r="O344" s="10">
        <f t="shared" si="11"/>
        <v>451050</v>
      </c>
    </row>
    <row r="345" spans="2:15" x14ac:dyDescent="0.3">
      <c r="B345">
        <v>7</v>
      </c>
      <c r="C345" t="s">
        <v>50</v>
      </c>
      <c r="D345" t="s">
        <v>122</v>
      </c>
      <c r="E345">
        <v>2021</v>
      </c>
      <c r="F345">
        <v>3</v>
      </c>
      <c r="G345" t="str">
        <f t="shared" si="10"/>
        <v>2021Q3</v>
      </c>
      <c r="H345" t="s">
        <v>166</v>
      </c>
      <c r="I345" t="str">
        <f>INDEX(Table9[[#All],[Region]], MATCH('Tabular Data'!D345, Table9[[#All],[EmpID]], 0))</f>
        <v>SW</v>
      </c>
      <c r="J345" t="str">
        <f>INDEX(Table9[[#All],[PayGrade]], MATCH('Tabular Data'!D345, Table9[[#All],[EmpID]], 0))</f>
        <v>C14</v>
      </c>
      <c r="K345" t="str">
        <f>INDEX(Table9[[#All],[Sales Team Lead]], MATCH('Tabular Data'!D345, Table9[[#All],[EmpID]], 0))</f>
        <v>Clement, Beverly</v>
      </c>
      <c r="L345" t="str">
        <f>INDEX(Table11[[#All],[Manufacturer]], MATCH('Tabular Data'!C345, Table11[[#All],[PROD_CODE]], 0))</f>
        <v>John Deere</v>
      </c>
      <c r="M345" s="10">
        <v>14550</v>
      </c>
      <c r="N345">
        <v>26</v>
      </c>
      <c r="O345" s="10">
        <f t="shared" si="11"/>
        <v>378300</v>
      </c>
    </row>
    <row r="346" spans="2:15" x14ac:dyDescent="0.3">
      <c r="B346">
        <v>7</v>
      </c>
      <c r="C346" t="s">
        <v>50</v>
      </c>
      <c r="D346" t="s">
        <v>122</v>
      </c>
      <c r="E346">
        <v>2021</v>
      </c>
      <c r="F346">
        <v>3</v>
      </c>
      <c r="G346" t="str">
        <f t="shared" si="10"/>
        <v>2021Q3</v>
      </c>
      <c r="H346" t="s">
        <v>167</v>
      </c>
      <c r="I346" t="str">
        <f>INDEX(Table9[[#All],[Region]], MATCH('Tabular Data'!D346, Table9[[#All],[EmpID]], 0))</f>
        <v>SW</v>
      </c>
      <c r="J346" t="str">
        <f>INDEX(Table9[[#All],[PayGrade]], MATCH('Tabular Data'!D346, Table9[[#All],[EmpID]], 0))</f>
        <v>C14</v>
      </c>
      <c r="K346" t="str">
        <f>INDEX(Table9[[#All],[Sales Team Lead]], MATCH('Tabular Data'!D346, Table9[[#All],[EmpID]], 0))</f>
        <v>Clement, Beverly</v>
      </c>
      <c r="L346" t="str">
        <f>INDEX(Table11[[#All],[Manufacturer]], MATCH('Tabular Data'!C346, Table11[[#All],[PROD_CODE]], 0))</f>
        <v>John Deere</v>
      </c>
      <c r="M346" s="10">
        <v>14550</v>
      </c>
      <c r="N346">
        <v>27</v>
      </c>
      <c r="O346" s="10">
        <f t="shared" si="11"/>
        <v>392850</v>
      </c>
    </row>
    <row r="347" spans="2:15" x14ac:dyDescent="0.3">
      <c r="B347">
        <v>7</v>
      </c>
      <c r="C347" t="s">
        <v>50</v>
      </c>
      <c r="D347" t="s">
        <v>122</v>
      </c>
      <c r="E347">
        <v>2021</v>
      </c>
      <c r="F347">
        <v>3</v>
      </c>
      <c r="G347" t="str">
        <f t="shared" si="10"/>
        <v>2021Q3</v>
      </c>
      <c r="H347" t="s">
        <v>168</v>
      </c>
      <c r="I347" t="str">
        <f>INDEX(Table9[[#All],[Region]], MATCH('Tabular Data'!D347, Table9[[#All],[EmpID]], 0))</f>
        <v>SW</v>
      </c>
      <c r="J347" t="str">
        <f>INDEX(Table9[[#All],[PayGrade]], MATCH('Tabular Data'!D347, Table9[[#All],[EmpID]], 0))</f>
        <v>C14</v>
      </c>
      <c r="K347" t="str">
        <f>INDEX(Table9[[#All],[Sales Team Lead]], MATCH('Tabular Data'!D347, Table9[[#All],[EmpID]], 0))</f>
        <v>Clement, Beverly</v>
      </c>
      <c r="L347" t="str">
        <f>INDEX(Table11[[#All],[Manufacturer]], MATCH('Tabular Data'!C347, Table11[[#All],[PROD_CODE]], 0))</f>
        <v>John Deere</v>
      </c>
      <c r="M347" s="10">
        <v>14550</v>
      </c>
      <c r="N347">
        <v>54</v>
      </c>
      <c r="O347" s="10">
        <f t="shared" si="11"/>
        <v>785700</v>
      </c>
    </row>
    <row r="348" spans="2:15" x14ac:dyDescent="0.3">
      <c r="B348">
        <v>7</v>
      </c>
      <c r="C348" t="s">
        <v>50</v>
      </c>
      <c r="D348" t="s">
        <v>122</v>
      </c>
      <c r="E348">
        <v>2021</v>
      </c>
      <c r="F348">
        <v>3</v>
      </c>
      <c r="G348" t="str">
        <f t="shared" si="10"/>
        <v>2021Q3</v>
      </c>
      <c r="H348" t="s">
        <v>169</v>
      </c>
      <c r="I348" t="str">
        <f>INDEX(Table9[[#All],[Region]], MATCH('Tabular Data'!D348, Table9[[#All],[EmpID]], 0))</f>
        <v>SW</v>
      </c>
      <c r="J348" t="str">
        <f>INDEX(Table9[[#All],[PayGrade]], MATCH('Tabular Data'!D348, Table9[[#All],[EmpID]], 0))</f>
        <v>C14</v>
      </c>
      <c r="K348" t="str">
        <f>INDEX(Table9[[#All],[Sales Team Lead]], MATCH('Tabular Data'!D348, Table9[[#All],[EmpID]], 0))</f>
        <v>Clement, Beverly</v>
      </c>
      <c r="L348" t="str">
        <f>INDEX(Table11[[#All],[Manufacturer]], MATCH('Tabular Data'!C348, Table11[[#All],[PROD_CODE]], 0))</f>
        <v>John Deere</v>
      </c>
      <c r="M348" s="10">
        <v>14550</v>
      </c>
      <c r="N348">
        <v>31</v>
      </c>
      <c r="O348" s="10">
        <f t="shared" si="11"/>
        <v>451050</v>
      </c>
    </row>
    <row r="349" spans="2:15" x14ac:dyDescent="0.3">
      <c r="B349">
        <v>7</v>
      </c>
      <c r="C349" t="s">
        <v>50</v>
      </c>
      <c r="D349" t="s">
        <v>122</v>
      </c>
      <c r="E349">
        <v>2021</v>
      </c>
      <c r="F349">
        <v>3</v>
      </c>
      <c r="G349" t="str">
        <f t="shared" si="10"/>
        <v>2021Q3</v>
      </c>
      <c r="H349" t="s">
        <v>170</v>
      </c>
      <c r="I349" t="str">
        <f>INDEX(Table9[[#All],[Region]], MATCH('Tabular Data'!D349, Table9[[#All],[EmpID]], 0))</f>
        <v>SW</v>
      </c>
      <c r="J349" t="str">
        <f>INDEX(Table9[[#All],[PayGrade]], MATCH('Tabular Data'!D349, Table9[[#All],[EmpID]], 0))</f>
        <v>C14</v>
      </c>
      <c r="K349" t="str">
        <f>INDEX(Table9[[#All],[Sales Team Lead]], MATCH('Tabular Data'!D349, Table9[[#All],[EmpID]], 0))</f>
        <v>Clement, Beverly</v>
      </c>
      <c r="L349" t="str">
        <f>INDEX(Table11[[#All],[Manufacturer]], MATCH('Tabular Data'!C349, Table11[[#All],[PROD_CODE]], 0))</f>
        <v>John Deere</v>
      </c>
      <c r="M349" s="10">
        <v>14550</v>
      </c>
      <c r="N349">
        <v>31</v>
      </c>
      <c r="O349" s="10">
        <f t="shared" si="11"/>
        <v>451050</v>
      </c>
    </row>
    <row r="350" spans="2:15" x14ac:dyDescent="0.3">
      <c r="B350">
        <v>7</v>
      </c>
      <c r="C350" t="s">
        <v>50</v>
      </c>
      <c r="D350" t="s">
        <v>122</v>
      </c>
      <c r="E350">
        <v>2021</v>
      </c>
      <c r="F350">
        <v>3</v>
      </c>
      <c r="G350" t="str">
        <f t="shared" si="10"/>
        <v>2021Q3</v>
      </c>
      <c r="H350" t="s">
        <v>171</v>
      </c>
      <c r="I350" t="str">
        <f>INDEX(Table9[[#All],[Region]], MATCH('Tabular Data'!D350, Table9[[#All],[EmpID]], 0))</f>
        <v>SW</v>
      </c>
      <c r="J350" t="str">
        <f>INDEX(Table9[[#All],[PayGrade]], MATCH('Tabular Data'!D350, Table9[[#All],[EmpID]], 0))</f>
        <v>C14</v>
      </c>
      <c r="K350" t="str">
        <f>INDEX(Table9[[#All],[Sales Team Lead]], MATCH('Tabular Data'!D350, Table9[[#All],[EmpID]], 0))</f>
        <v>Clement, Beverly</v>
      </c>
      <c r="L350" t="str">
        <f>INDEX(Table11[[#All],[Manufacturer]], MATCH('Tabular Data'!C350, Table11[[#All],[PROD_CODE]], 0))</f>
        <v>John Deere</v>
      </c>
      <c r="M350" s="10">
        <v>14550</v>
      </c>
      <c r="N350">
        <v>42</v>
      </c>
      <c r="O350" s="10">
        <f t="shared" si="11"/>
        <v>611100</v>
      </c>
    </row>
    <row r="351" spans="2:15" x14ac:dyDescent="0.3">
      <c r="B351">
        <v>7</v>
      </c>
      <c r="C351" t="s">
        <v>50</v>
      </c>
      <c r="D351" t="s">
        <v>122</v>
      </c>
      <c r="E351">
        <v>2021</v>
      </c>
      <c r="F351">
        <v>3</v>
      </c>
      <c r="G351" t="str">
        <f t="shared" si="10"/>
        <v>2021Q3</v>
      </c>
      <c r="H351" t="s">
        <v>172</v>
      </c>
      <c r="I351" t="str">
        <f>INDEX(Table9[[#All],[Region]], MATCH('Tabular Data'!D351, Table9[[#All],[EmpID]], 0))</f>
        <v>SW</v>
      </c>
      <c r="J351" t="str">
        <f>INDEX(Table9[[#All],[PayGrade]], MATCH('Tabular Data'!D351, Table9[[#All],[EmpID]], 0))</f>
        <v>C14</v>
      </c>
      <c r="K351" t="str">
        <f>INDEX(Table9[[#All],[Sales Team Lead]], MATCH('Tabular Data'!D351, Table9[[#All],[EmpID]], 0))</f>
        <v>Clement, Beverly</v>
      </c>
      <c r="L351" t="str">
        <f>INDEX(Table11[[#All],[Manufacturer]], MATCH('Tabular Data'!C351, Table11[[#All],[PROD_CODE]], 0))</f>
        <v>John Deere</v>
      </c>
      <c r="M351" s="10">
        <v>14550</v>
      </c>
      <c r="N351">
        <v>44</v>
      </c>
      <c r="O351" s="10">
        <f t="shared" si="11"/>
        <v>640200</v>
      </c>
    </row>
    <row r="352" spans="2:15" x14ac:dyDescent="0.3">
      <c r="B352">
        <v>7</v>
      </c>
      <c r="C352" t="s">
        <v>50</v>
      </c>
      <c r="D352" t="s">
        <v>122</v>
      </c>
      <c r="E352">
        <v>2021</v>
      </c>
      <c r="F352">
        <v>3</v>
      </c>
      <c r="G352" t="str">
        <f t="shared" si="10"/>
        <v>2021Q3</v>
      </c>
      <c r="H352" t="s">
        <v>173</v>
      </c>
      <c r="I352" t="str">
        <f>INDEX(Table9[[#All],[Region]], MATCH('Tabular Data'!D352, Table9[[#All],[EmpID]], 0))</f>
        <v>SW</v>
      </c>
      <c r="J352" t="str">
        <f>INDEX(Table9[[#All],[PayGrade]], MATCH('Tabular Data'!D352, Table9[[#All],[EmpID]], 0))</f>
        <v>C14</v>
      </c>
      <c r="K352" t="str">
        <f>INDEX(Table9[[#All],[Sales Team Lead]], MATCH('Tabular Data'!D352, Table9[[#All],[EmpID]], 0))</f>
        <v>Clement, Beverly</v>
      </c>
      <c r="L352" t="str">
        <f>INDEX(Table11[[#All],[Manufacturer]], MATCH('Tabular Data'!C352, Table11[[#All],[PROD_CODE]], 0))</f>
        <v>John Deere</v>
      </c>
      <c r="M352" s="10">
        <v>14550</v>
      </c>
      <c r="N352">
        <v>72</v>
      </c>
      <c r="O352" s="10">
        <f t="shared" si="11"/>
        <v>1047600</v>
      </c>
    </row>
    <row r="353" spans="2:15" x14ac:dyDescent="0.3">
      <c r="B353">
        <v>7</v>
      </c>
      <c r="C353" t="s">
        <v>50</v>
      </c>
      <c r="D353" t="s">
        <v>122</v>
      </c>
      <c r="E353">
        <v>2021</v>
      </c>
      <c r="F353">
        <v>3</v>
      </c>
      <c r="G353" t="str">
        <f t="shared" si="10"/>
        <v>2021Q3</v>
      </c>
      <c r="H353" t="s">
        <v>174</v>
      </c>
      <c r="I353" t="str">
        <f>INDEX(Table9[[#All],[Region]], MATCH('Tabular Data'!D353, Table9[[#All],[EmpID]], 0))</f>
        <v>SW</v>
      </c>
      <c r="J353" t="str">
        <f>INDEX(Table9[[#All],[PayGrade]], MATCH('Tabular Data'!D353, Table9[[#All],[EmpID]], 0))</f>
        <v>C14</v>
      </c>
      <c r="K353" t="str">
        <f>INDEX(Table9[[#All],[Sales Team Lead]], MATCH('Tabular Data'!D353, Table9[[#All],[EmpID]], 0))</f>
        <v>Clement, Beverly</v>
      </c>
      <c r="L353" t="str">
        <f>INDEX(Table11[[#All],[Manufacturer]], MATCH('Tabular Data'!C353, Table11[[#All],[PROD_CODE]], 0))</f>
        <v>John Deere</v>
      </c>
      <c r="M353" s="10">
        <v>14550</v>
      </c>
      <c r="N353">
        <v>51</v>
      </c>
      <c r="O353" s="10">
        <f t="shared" si="11"/>
        <v>742050</v>
      </c>
    </row>
    <row r="354" spans="2:15" x14ac:dyDescent="0.3">
      <c r="B354">
        <v>7</v>
      </c>
      <c r="C354" t="s">
        <v>50</v>
      </c>
      <c r="D354" t="s">
        <v>122</v>
      </c>
      <c r="E354">
        <v>2021</v>
      </c>
      <c r="F354">
        <v>4</v>
      </c>
      <c r="G354" t="str">
        <f t="shared" si="10"/>
        <v>2021Q4</v>
      </c>
      <c r="H354" t="s">
        <v>175</v>
      </c>
      <c r="I354" t="str">
        <f>INDEX(Table9[[#All],[Region]], MATCH('Tabular Data'!D354, Table9[[#All],[EmpID]], 0))</f>
        <v>SW</v>
      </c>
      <c r="J354" t="str">
        <f>INDEX(Table9[[#All],[PayGrade]], MATCH('Tabular Data'!D354, Table9[[#All],[EmpID]], 0))</f>
        <v>C14</v>
      </c>
      <c r="K354" t="str">
        <f>INDEX(Table9[[#All],[Sales Team Lead]], MATCH('Tabular Data'!D354, Table9[[#All],[EmpID]], 0))</f>
        <v>Clement, Beverly</v>
      </c>
      <c r="L354" t="str">
        <f>INDEX(Table11[[#All],[Manufacturer]], MATCH('Tabular Data'!C354, Table11[[#All],[PROD_CODE]], 0))</f>
        <v>John Deere</v>
      </c>
      <c r="M354" s="10">
        <v>14550</v>
      </c>
      <c r="N354">
        <v>40</v>
      </c>
      <c r="O354" s="10">
        <f t="shared" si="11"/>
        <v>582000</v>
      </c>
    </row>
    <row r="355" spans="2:15" x14ac:dyDescent="0.3">
      <c r="B355">
        <v>7</v>
      </c>
      <c r="C355" t="s">
        <v>50</v>
      </c>
      <c r="D355" t="s">
        <v>122</v>
      </c>
      <c r="E355">
        <v>2021</v>
      </c>
      <c r="F355">
        <v>4</v>
      </c>
      <c r="G355" t="str">
        <f t="shared" si="10"/>
        <v>2021Q4</v>
      </c>
      <c r="H355" t="s">
        <v>176</v>
      </c>
      <c r="I355" t="str">
        <f>INDEX(Table9[[#All],[Region]], MATCH('Tabular Data'!D355, Table9[[#All],[EmpID]], 0))</f>
        <v>SW</v>
      </c>
      <c r="J355" t="str">
        <f>INDEX(Table9[[#All],[PayGrade]], MATCH('Tabular Data'!D355, Table9[[#All],[EmpID]], 0))</f>
        <v>C14</v>
      </c>
      <c r="K355" t="str">
        <f>INDEX(Table9[[#All],[Sales Team Lead]], MATCH('Tabular Data'!D355, Table9[[#All],[EmpID]], 0))</f>
        <v>Clement, Beverly</v>
      </c>
      <c r="L355" t="str">
        <f>INDEX(Table11[[#All],[Manufacturer]], MATCH('Tabular Data'!C355, Table11[[#All],[PROD_CODE]], 0))</f>
        <v>John Deere</v>
      </c>
      <c r="M355" s="10">
        <v>14550</v>
      </c>
      <c r="N355">
        <v>30</v>
      </c>
      <c r="O355" s="10">
        <f t="shared" si="11"/>
        <v>436500</v>
      </c>
    </row>
    <row r="356" spans="2:15" x14ac:dyDescent="0.3">
      <c r="B356">
        <v>7</v>
      </c>
      <c r="C356" t="s">
        <v>50</v>
      </c>
      <c r="D356" t="s">
        <v>122</v>
      </c>
      <c r="E356">
        <v>2021</v>
      </c>
      <c r="F356">
        <v>4</v>
      </c>
      <c r="G356" t="str">
        <f t="shared" si="10"/>
        <v>2021Q4</v>
      </c>
      <c r="H356" t="s">
        <v>177</v>
      </c>
      <c r="I356" t="str">
        <f>INDEX(Table9[[#All],[Region]], MATCH('Tabular Data'!D356, Table9[[#All],[EmpID]], 0))</f>
        <v>SW</v>
      </c>
      <c r="J356" t="str">
        <f>INDEX(Table9[[#All],[PayGrade]], MATCH('Tabular Data'!D356, Table9[[#All],[EmpID]], 0))</f>
        <v>C14</v>
      </c>
      <c r="K356" t="str">
        <f>INDEX(Table9[[#All],[Sales Team Lead]], MATCH('Tabular Data'!D356, Table9[[#All],[EmpID]], 0))</f>
        <v>Clement, Beverly</v>
      </c>
      <c r="L356" t="str">
        <f>INDEX(Table11[[#All],[Manufacturer]], MATCH('Tabular Data'!C356, Table11[[#All],[PROD_CODE]], 0))</f>
        <v>John Deere</v>
      </c>
      <c r="M356" s="10">
        <v>14550</v>
      </c>
      <c r="N356">
        <v>32</v>
      </c>
      <c r="O356" s="10">
        <f t="shared" si="11"/>
        <v>465600</v>
      </c>
    </row>
    <row r="357" spans="2:15" x14ac:dyDescent="0.3">
      <c r="B357">
        <v>7</v>
      </c>
      <c r="C357" t="s">
        <v>50</v>
      </c>
      <c r="D357" t="s">
        <v>122</v>
      </c>
      <c r="E357">
        <v>2021</v>
      </c>
      <c r="F357">
        <v>4</v>
      </c>
      <c r="G357" t="str">
        <f t="shared" si="10"/>
        <v>2021Q4</v>
      </c>
      <c r="H357" t="s">
        <v>178</v>
      </c>
      <c r="I357" t="str">
        <f>INDEX(Table9[[#All],[Region]], MATCH('Tabular Data'!D357, Table9[[#All],[EmpID]], 0))</f>
        <v>SW</v>
      </c>
      <c r="J357" t="str">
        <f>INDEX(Table9[[#All],[PayGrade]], MATCH('Tabular Data'!D357, Table9[[#All],[EmpID]], 0))</f>
        <v>C14</v>
      </c>
      <c r="K357" t="str">
        <f>INDEX(Table9[[#All],[Sales Team Lead]], MATCH('Tabular Data'!D357, Table9[[#All],[EmpID]], 0))</f>
        <v>Clement, Beverly</v>
      </c>
      <c r="L357" t="str">
        <f>INDEX(Table11[[#All],[Manufacturer]], MATCH('Tabular Data'!C357, Table11[[#All],[PROD_CODE]], 0))</f>
        <v>John Deere</v>
      </c>
      <c r="M357" s="10">
        <v>14550</v>
      </c>
      <c r="N357">
        <v>30</v>
      </c>
      <c r="O357" s="10">
        <f t="shared" si="11"/>
        <v>436500</v>
      </c>
    </row>
    <row r="358" spans="2:15" x14ac:dyDescent="0.3">
      <c r="B358">
        <v>7</v>
      </c>
      <c r="C358" t="s">
        <v>50</v>
      </c>
      <c r="D358" t="s">
        <v>122</v>
      </c>
      <c r="E358">
        <v>2021</v>
      </c>
      <c r="F358">
        <v>4</v>
      </c>
      <c r="G358" t="str">
        <f t="shared" si="10"/>
        <v>2021Q4</v>
      </c>
      <c r="H358" t="s">
        <v>179</v>
      </c>
      <c r="I358" t="str">
        <f>INDEX(Table9[[#All],[Region]], MATCH('Tabular Data'!D358, Table9[[#All],[EmpID]], 0))</f>
        <v>SW</v>
      </c>
      <c r="J358" t="str">
        <f>INDEX(Table9[[#All],[PayGrade]], MATCH('Tabular Data'!D358, Table9[[#All],[EmpID]], 0))</f>
        <v>C14</v>
      </c>
      <c r="K358" t="str">
        <f>INDEX(Table9[[#All],[Sales Team Lead]], MATCH('Tabular Data'!D358, Table9[[#All],[EmpID]], 0))</f>
        <v>Clement, Beverly</v>
      </c>
      <c r="L358" t="str">
        <f>INDEX(Table11[[#All],[Manufacturer]], MATCH('Tabular Data'!C358, Table11[[#All],[PROD_CODE]], 0))</f>
        <v>John Deere</v>
      </c>
      <c r="M358" s="10">
        <v>14550</v>
      </c>
      <c r="N358">
        <v>18</v>
      </c>
      <c r="O358" s="10">
        <f t="shared" si="11"/>
        <v>261900</v>
      </c>
    </row>
    <row r="359" spans="2:15" x14ac:dyDescent="0.3">
      <c r="B359">
        <v>7</v>
      </c>
      <c r="C359" t="s">
        <v>50</v>
      </c>
      <c r="D359" t="s">
        <v>122</v>
      </c>
      <c r="E359">
        <v>2021</v>
      </c>
      <c r="F359">
        <v>4</v>
      </c>
      <c r="G359" t="str">
        <f t="shared" si="10"/>
        <v>2021Q4</v>
      </c>
      <c r="H359" t="s">
        <v>180</v>
      </c>
      <c r="I359" t="str">
        <f>INDEX(Table9[[#All],[Region]], MATCH('Tabular Data'!D359, Table9[[#All],[EmpID]], 0))</f>
        <v>SW</v>
      </c>
      <c r="J359" t="str">
        <f>INDEX(Table9[[#All],[PayGrade]], MATCH('Tabular Data'!D359, Table9[[#All],[EmpID]], 0))</f>
        <v>C14</v>
      </c>
      <c r="K359" t="str">
        <f>INDEX(Table9[[#All],[Sales Team Lead]], MATCH('Tabular Data'!D359, Table9[[#All],[EmpID]], 0))</f>
        <v>Clement, Beverly</v>
      </c>
      <c r="L359" t="str">
        <f>INDEX(Table11[[#All],[Manufacturer]], MATCH('Tabular Data'!C359, Table11[[#All],[PROD_CODE]], 0))</f>
        <v>John Deere</v>
      </c>
      <c r="M359" s="10">
        <v>14550</v>
      </c>
      <c r="N359">
        <v>17</v>
      </c>
      <c r="O359" s="10">
        <f t="shared" si="11"/>
        <v>247350</v>
      </c>
    </row>
    <row r="360" spans="2:15" x14ac:dyDescent="0.3">
      <c r="B360">
        <v>7</v>
      </c>
      <c r="C360" t="s">
        <v>50</v>
      </c>
      <c r="D360" t="s">
        <v>122</v>
      </c>
      <c r="E360">
        <v>2021</v>
      </c>
      <c r="F360">
        <v>4</v>
      </c>
      <c r="G360" t="str">
        <f t="shared" si="10"/>
        <v>2021Q4</v>
      </c>
      <c r="H360" t="s">
        <v>181</v>
      </c>
      <c r="I360" t="str">
        <f>INDEX(Table9[[#All],[Region]], MATCH('Tabular Data'!D360, Table9[[#All],[EmpID]], 0))</f>
        <v>SW</v>
      </c>
      <c r="J360" t="str">
        <f>INDEX(Table9[[#All],[PayGrade]], MATCH('Tabular Data'!D360, Table9[[#All],[EmpID]], 0))</f>
        <v>C14</v>
      </c>
      <c r="K360" t="str">
        <f>INDEX(Table9[[#All],[Sales Team Lead]], MATCH('Tabular Data'!D360, Table9[[#All],[EmpID]], 0))</f>
        <v>Clement, Beverly</v>
      </c>
      <c r="L360" t="str">
        <f>INDEX(Table11[[#All],[Manufacturer]], MATCH('Tabular Data'!C360, Table11[[#All],[PROD_CODE]], 0))</f>
        <v>John Deere</v>
      </c>
      <c r="M360" s="10">
        <v>14550</v>
      </c>
      <c r="N360">
        <v>18</v>
      </c>
      <c r="O360" s="10">
        <f t="shared" si="11"/>
        <v>261900</v>
      </c>
    </row>
    <row r="361" spans="2:15" x14ac:dyDescent="0.3">
      <c r="B361">
        <v>7</v>
      </c>
      <c r="C361" t="s">
        <v>50</v>
      </c>
      <c r="D361" t="s">
        <v>122</v>
      </c>
      <c r="E361">
        <v>2021</v>
      </c>
      <c r="F361">
        <v>4</v>
      </c>
      <c r="G361" t="str">
        <f t="shared" si="10"/>
        <v>2021Q4</v>
      </c>
      <c r="H361" t="s">
        <v>182</v>
      </c>
      <c r="I361" t="str">
        <f>INDEX(Table9[[#All],[Region]], MATCH('Tabular Data'!D361, Table9[[#All],[EmpID]], 0))</f>
        <v>SW</v>
      </c>
      <c r="J361" t="str">
        <f>INDEX(Table9[[#All],[PayGrade]], MATCH('Tabular Data'!D361, Table9[[#All],[EmpID]], 0))</f>
        <v>C14</v>
      </c>
      <c r="K361" t="str">
        <f>INDEX(Table9[[#All],[Sales Team Lead]], MATCH('Tabular Data'!D361, Table9[[#All],[EmpID]], 0))</f>
        <v>Clement, Beverly</v>
      </c>
      <c r="L361" t="str">
        <f>INDEX(Table11[[#All],[Manufacturer]], MATCH('Tabular Data'!C361, Table11[[#All],[PROD_CODE]], 0))</f>
        <v>John Deere</v>
      </c>
      <c r="M361" s="10">
        <v>14550</v>
      </c>
      <c r="N361">
        <v>24</v>
      </c>
      <c r="O361" s="10">
        <f t="shared" si="11"/>
        <v>349200</v>
      </c>
    </row>
    <row r="362" spans="2:15" x14ac:dyDescent="0.3">
      <c r="B362">
        <v>7</v>
      </c>
      <c r="C362" t="s">
        <v>50</v>
      </c>
      <c r="D362" t="s">
        <v>122</v>
      </c>
      <c r="E362">
        <v>2021</v>
      </c>
      <c r="F362">
        <v>4</v>
      </c>
      <c r="G362" t="str">
        <f t="shared" si="10"/>
        <v>2021Q4</v>
      </c>
      <c r="H362" t="s">
        <v>183</v>
      </c>
      <c r="I362" t="str">
        <f>INDEX(Table9[[#All],[Region]], MATCH('Tabular Data'!D362, Table9[[#All],[EmpID]], 0))</f>
        <v>SW</v>
      </c>
      <c r="J362" t="str">
        <f>INDEX(Table9[[#All],[PayGrade]], MATCH('Tabular Data'!D362, Table9[[#All],[EmpID]], 0))</f>
        <v>C14</v>
      </c>
      <c r="K362" t="str">
        <f>INDEX(Table9[[#All],[Sales Team Lead]], MATCH('Tabular Data'!D362, Table9[[#All],[EmpID]], 0))</f>
        <v>Clement, Beverly</v>
      </c>
      <c r="L362" t="str">
        <f>INDEX(Table11[[#All],[Manufacturer]], MATCH('Tabular Data'!C362, Table11[[#All],[PROD_CODE]], 0))</f>
        <v>John Deere</v>
      </c>
      <c r="M362" s="10">
        <v>14550</v>
      </c>
      <c r="N362">
        <v>35</v>
      </c>
      <c r="O362" s="10">
        <f t="shared" si="11"/>
        <v>509250</v>
      </c>
    </row>
    <row r="363" spans="2:15" x14ac:dyDescent="0.3">
      <c r="B363">
        <v>7</v>
      </c>
      <c r="C363" t="s">
        <v>50</v>
      </c>
      <c r="D363" t="s">
        <v>122</v>
      </c>
      <c r="E363">
        <v>2021</v>
      </c>
      <c r="F363">
        <v>4</v>
      </c>
      <c r="G363" t="str">
        <f t="shared" si="10"/>
        <v>2021Q4</v>
      </c>
      <c r="H363" t="s">
        <v>184</v>
      </c>
      <c r="I363" t="str">
        <f>INDEX(Table9[[#All],[Region]], MATCH('Tabular Data'!D363, Table9[[#All],[EmpID]], 0))</f>
        <v>SW</v>
      </c>
      <c r="J363" t="str">
        <f>INDEX(Table9[[#All],[PayGrade]], MATCH('Tabular Data'!D363, Table9[[#All],[EmpID]], 0))</f>
        <v>C14</v>
      </c>
      <c r="K363" t="str">
        <f>INDEX(Table9[[#All],[Sales Team Lead]], MATCH('Tabular Data'!D363, Table9[[#All],[EmpID]], 0))</f>
        <v>Clement, Beverly</v>
      </c>
      <c r="L363" t="str">
        <f>INDEX(Table11[[#All],[Manufacturer]], MATCH('Tabular Data'!C363, Table11[[#All],[PROD_CODE]], 0))</f>
        <v>John Deere</v>
      </c>
      <c r="M363" s="10">
        <v>14550</v>
      </c>
      <c r="N363">
        <v>19</v>
      </c>
      <c r="O363" s="10">
        <f t="shared" si="11"/>
        <v>276450</v>
      </c>
    </row>
    <row r="364" spans="2:15" x14ac:dyDescent="0.3">
      <c r="B364">
        <v>7</v>
      </c>
      <c r="C364" t="s">
        <v>50</v>
      </c>
      <c r="D364" t="s">
        <v>122</v>
      </c>
      <c r="E364">
        <v>2021</v>
      </c>
      <c r="F364">
        <v>4</v>
      </c>
      <c r="G364" t="str">
        <f t="shared" si="10"/>
        <v>2021Q4</v>
      </c>
      <c r="H364" t="s">
        <v>185</v>
      </c>
      <c r="I364" t="str">
        <f>INDEX(Table9[[#All],[Region]], MATCH('Tabular Data'!D364, Table9[[#All],[EmpID]], 0))</f>
        <v>SW</v>
      </c>
      <c r="J364" t="str">
        <f>INDEX(Table9[[#All],[PayGrade]], MATCH('Tabular Data'!D364, Table9[[#All],[EmpID]], 0))</f>
        <v>C14</v>
      </c>
      <c r="K364" t="str">
        <f>INDEX(Table9[[#All],[Sales Team Lead]], MATCH('Tabular Data'!D364, Table9[[#All],[EmpID]], 0))</f>
        <v>Clement, Beverly</v>
      </c>
      <c r="L364" t="str">
        <f>INDEX(Table11[[#All],[Manufacturer]], MATCH('Tabular Data'!C364, Table11[[#All],[PROD_CODE]], 0))</f>
        <v>John Deere</v>
      </c>
      <c r="M364" s="10">
        <v>14550</v>
      </c>
      <c r="N364">
        <v>18</v>
      </c>
      <c r="O364" s="10">
        <f t="shared" si="11"/>
        <v>261900</v>
      </c>
    </row>
    <row r="365" spans="2:15" x14ac:dyDescent="0.3">
      <c r="B365">
        <v>7</v>
      </c>
      <c r="C365" t="s">
        <v>50</v>
      </c>
      <c r="D365" t="s">
        <v>122</v>
      </c>
      <c r="E365">
        <v>2021</v>
      </c>
      <c r="F365">
        <v>4</v>
      </c>
      <c r="G365" t="str">
        <f t="shared" si="10"/>
        <v>2021Q4</v>
      </c>
      <c r="H365" t="s">
        <v>186</v>
      </c>
      <c r="I365" t="str">
        <f>INDEX(Table9[[#All],[Region]], MATCH('Tabular Data'!D365, Table9[[#All],[EmpID]], 0))</f>
        <v>SW</v>
      </c>
      <c r="J365" t="str">
        <f>INDEX(Table9[[#All],[PayGrade]], MATCH('Tabular Data'!D365, Table9[[#All],[EmpID]], 0))</f>
        <v>C14</v>
      </c>
      <c r="K365" t="str">
        <f>INDEX(Table9[[#All],[Sales Team Lead]], MATCH('Tabular Data'!D365, Table9[[#All],[EmpID]], 0))</f>
        <v>Clement, Beverly</v>
      </c>
      <c r="L365" t="str">
        <f>INDEX(Table11[[#All],[Manufacturer]], MATCH('Tabular Data'!C365, Table11[[#All],[PROD_CODE]], 0))</f>
        <v>John Deere</v>
      </c>
      <c r="M365" s="10">
        <v>14550</v>
      </c>
      <c r="N365">
        <v>24</v>
      </c>
      <c r="O365" s="10">
        <f t="shared" si="11"/>
        <v>349200</v>
      </c>
    </row>
    <row r="366" spans="2:15" x14ac:dyDescent="0.3">
      <c r="B366">
        <v>7</v>
      </c>
      <c r="C366" t="s">
        <v>50</v>
      </c>
      <c r="D366" t="s">
        <v>122</v>
      </c>
      <c r="E366">
        <v>2021</v>
      </c>
      <c r="F366">
        <v>4</v>
      </c>
      <c r="G366" t="str">
        <f t="shared" si="10"/>
        <v>2021Q4</v>
      </c>
      <c r="H366" t="s">
        <v>187</v>
      </c>
      <c r="I366" t="str">
        <f>INDEX(Table9[[#All],[Region]], MATCH('Tabular Data'!D366, Table9[[#All],[EmpID]], 0))</f>
        <v>SW</v>
      </c>
      <c r="J366" t="str">
        <f>INDEX(Table9[[#All],[PayGrade]], MATCH('Tabular Data'!D366, Table9[[#All],[EmpID]], 0))</f>
        <v>C14</v>
      </c>
      <c r="K366" t="str">
        <f>INDEX(Table9[[#All],[Sales Team Lead]], MATCH('Tabular Data'!D366, Table9[[#All],[EmpID]], 0))</f>
        <v>Clement, Beverly</v>
      </c>
      <c r="L366" t="str">
        <f>INDEX(Table11[[#All],[Manufacturer]], MATCH('Tabular Data'!C366, Table11[[#All],[PROD_CODE]], 0))</f>
        <v>John Deere</v>
      </c>
      <c r="M366" s="10">
        <v>14550</v>
      </c>
      <c r="N366">
        <v>13</v>
      </c>
      <c r="O366" s="10">
        <f t="shared" si="11"/>
        <v>189150</v>
      </c>
    </row>
    <row r="367" spans="2:15" x14ac:dyDescent="0.3">
      <c r="B367">
        <v>8</v>
      </c>
      <c r="C367" t="s">
        <v>50</v>
      </c>
      <c r="D367" t="s">
        <v>122</v>
      </c>
      <c r="E367">
        <v>2020</v>
      </c>
      <c r="F367" s="4">
        <v>1</v>
      </c>
      <c r="G367" t="str">
        <f t="shared" si="10"/>
        <v>2020Q1</v>
      </c>
      <c r="H367" t="s">
        <v>136</v>
      </c>
      <c r="I367" t="str">
        <f>INDEX(Table9[[#All],[Region]], MATCH('Tabular Data'!D367, Table9[[#All],[EmpID]], 0))</f>
        <v>SW</v>
      </c>
      <c r="J367" t="str">
        <f>INDEX(Table9[[#All],[PayGrade]], MATCH('Tabular Data'!D367, Table9[[#All],[EmpID]], 0))</f>
        <v>C14</v>
      </c>
      <c r="K367" t="str">
        <f>INDEX(Table9[[#All],[Sales Team Lead]], MATCH('Tabular Data'!D367, Table9[[#All],[EmpID]], 0))</f>
        <v>Clement, Beverly</v>
      </c>
      <c r="L367" t="str">
        <f>INDEX(Table11[[#All],[Manufacturer]], MATCH('Tabular Data'!C367, Table11[[#All],[PROD_CODE]], 0))</f>
        <v>John Deere</v>
      </c>
      <c r="M367" s="10">
        <v>12449</v>
      </c>
      <c r="N367">
        <v>25</v>
      </c>
      <c r="O367" s="10">
        <f t="shared" si="11"/>
        <v>311225</v>
      </c>
    </row>
    <row r="368" spans="2:15" x14ac:dyDescent="0.3">
      <c r="B368">
        <v>8</v>
      </c>
      <c r="C368" t="s">
        <v>50</v>
      </c>
      <c r="D368" t="s">
        <v>122</v>
      </c>
      <c r="E368">
        <v>2020</v>
      </c>
      <c r="F368" s="4">
        <v>1</v>
      </c>
      <c r="G368" t="str">
        <f t="shared" si="10"/>
        <v>2020Q1</v>
      </c>
      <c r="H368" t="s">
        <v>137</v>
      </c>
      <c r="I368" t="str">
        <f>INDEX(Table9[[#All],[Region]], MATCH('Tabular Data'!D368, Table9[[#All],[EmpID]], 0))</f>
        <v>SW</v>
      </c>
      <c r="J368" t="str">
        <f>INDEX(Table9[[#All],[PayGrade]], MATCH('Tabular Data'!D368, Table9[[#All],[EmpID]], 0))</f>
        <v>C14</v>
      </c>
      <c r="K368" t="str">
        <f>INDEX(Table9[[#All],[Sales Team Lead]], MATCH('Tabular Data'!D368, Table9[[#All],[EmpID]], 0))</f>
        <v>Clement, Beverly</v>
      </c>
      <c r="L368" t="str">
        <f>INDEX(Table11[[#All],[Manufacturer]], MATCH('Tabular Data'!C368, Table11[[#All],[PROD_CODE]], 0))</f>
        <v>John Deere</v>
      </c>
      <c r="M368" s="10">
        <v>12449</v>
      </c>
      <c r="N368">
        <v>44</v>
      </c>
      <c r="O368" s="10">
        <f t="shared" si="11"/>
        <v>547756</v>
      </c>
    </row>
    <row r="369" spans="2:15" x14ac:dyDescent="0.3">
      <c r="B369">
        <v>8</v>
      </c>
      <c r="C369" t="s">
        <v>50</v>
      </c>
      <c r="D369" t="s">
        <v>122</v>
      </c>
      <c r="E369">
        <v>2020</v>
      </c>
      <c r="F369" s="4">
        <v>1</v>
      </c>
      <c r="G369" t="str">
        <f t="shared" si="10"/>
        <v>2020Q1</v>
      </c>
      <c r="H369" t="s">
        <v>138</v>
      </c>
      <c r="I369" t="str">
        <f>INDEX(Table9[[#All],[Region]], MATCH('Tabular Data'!D369, Table9[[#All],[EmpID]], 0))</f>
        <v>SW</v>
      </c>
      <c r="J369" t="str">
        <f>INDEX(Table9[[#All],[PayGrade]], MATCH('Tabular Data'!D369, Table9[[#All],[EmpID]], 0))</f>
        <v>C14</v>
      </c>
      <c r="K369" t="str">
        <f>INDEX(Table9[[#All],[Sales Team Lead]], MATCH('Tabular Data'!D369, Table9[[#All],[EmpID]], 0))</f>
        <v>Clement, Beverly</v>
      </c>
      <c r="L369" t="str">
        <f>INDEX(Table11[[#All],[Manufacturer]], MATCH('Tabular Data'!C369, Table11[[#All],[PROD_CODE]], 0))</f>
        <v>John Deere</v>
      </c>
      <c r="M369" s="10">
        <v>12449</v>
      </c>
      <c r="N369">
        <v>45</v>
      </c>
      <c r="O369" s="10">
        <f t="shared" si="11"/>
        <v>560205</v>
      </c>
    </row>
    <row r="370" spans="2:15" x14ac:dyDescent="0.3">
      <c r="B370">
        <v>8</v>
      </c>
      <c r="C370" t="s">
        <v>50</v>
      </c>
      <c r="D370" t="s">
        <v>122</v>
      </c>
      <c r="E370">
        <v>2020</v>
      </c>
      <c r="F370" s="4">
        <v>1</v>
      </c>
      <c r="G370" t="str">
        <f t="shared" si="10"/>
        <v>2020Q1</v>
      </c>
      <c r="H370" t="s">
        <v>139</v>
      </c>
      <c r="I370" t="str">
        <f>INDEX(Table9[[#All],[Region]], MATCH('Tabular Data'!D370, Table9[[#All],[EmpID]], 0))</f>
        <v>SW</v>
      </c>
      <c r="J370" t="str">
        <f>INDEX(Table9[[#All],[PayGrade]], MATCH('Tabular Data'!D370, Table9[[#All],[EmpID]], 0))</f>
        <v>C14</v>
      </c>
      <c r="K370" t="str">
        <f>INDEX(Table9[[#All],[Sales Team Lead]], MATCH('Tabular Data'!D370, Table9[[#All],[EmpID]], 0))</f>
        <v>Clement, Beverly</v>
      </c>
      <c r="L370" t="str">
        <f>INDEX(Table11[[#All],[Manufacturer]], MATCH('Tabular Data'!C370, Table11[[#All],[PROD_CODE]], 0))</f>
        <v>John Deere</v>
      </c>
      <c r="M370" s="10">
        <v>12449</v>
      </c>
      <c r="N370">
        <v>46</v>
      </c>
      <c r="O370" s="10">
        <f t="shared" si="11"/>
        <v>572654</v>
      </c>
    </row>
    <row r="371" spans="2:15" x14ac:dyDescent="0.3">
      <c r="B371">
        <v>8</v>
      </c>
      <c r="C371" t="s">
        <v>50</v>
      </c>
      <c r="D371" t="s">
        <v>122</v>
      </c>
      <c r="E371">
        <v>2020</v>
      </c>
      <c r="F371" s="4">
        <v>1</v>
      </c>
      <c r="G371" t="str">
        <f t="shared" si="10"/>
        <v>2020Q1</v>
      </c>
      <c r="H371" t="s">
        <v>140</v>
      </c>
      <c r="I371" t="str">
        <f>INDEX(Table9[[#All],[Region]], MATCH('Tabular Data'!D371, Table9[[#All],[EmpID]], 0))</f>
        <v>SW</v>
      </c>
      <c r="J371" t="str">
        <f>INDEX(Table9[[#All],[PayGrade]], MATCH('Tabular Data'!D371, Table9[[#All],[EmpID]], 0))</f>
        <v>C14</v>
      </c>
      <c r="K371" t="str">
        <f>INDEX(Table9[[#All],[Sales Team Lead]], MATCH('Tabular Data'!D371, Table9[[#All],[EmpID]], 0))</f>
        <v>Clement, Beverly</v>
      </c>
      <c r="L371" t="str">
        <f>INDEX(Table11[[#All],[Manufacturer]], MATCH('Tabular Data'!C371, Table11[[#All],[PROD_CODE]], 0))</f>
        <v>John Deere</v>
      </c>
      <c r="M371" s="10">
        <v>12449</v>
      </c>
      <c r="N371">
        <v>38</v>
      </c>
      <c r="O371" s="10">
        <f t="shared" si="11"/>
        <v>473062</v>
      </c>
    </row>
    <row r="372" spans="2:15" x14ac:dyDescent="0.3">
      <c r="B372">
        <v>8</v>
      </c>
      <c r="C372" t="s">
        <v>50</v>
      </c>
      <c r="D372" t="s">
        <v>122</v>
      </c>
      <c r="E372">
        <v>2020</v>
      </c>
      <c r="F372" s="4">
        <v>1</v>
      </c>
      <c r="G372" t="str">
        <f t="shared" si="10"/>
        <v>2020Q1</v>
      </c>
      <c r="H372" t="s">
        <v>141</v>
      </c>
      <c r="I372" t="str">
        <f>INDEX(Table9[[#All],[Region]], MATCH('Tabular Data'!D372, Table9[[#All],[EmpID]], 0))</f>
        <v>SW</v>
      </c>
      <c r="J372" t="str">
        <f>INDEX(Table9[[#All],[PayGrade]], MATCH('Tabular Data'!D372, Table9[[#All],[EmpID]], 0))</f>
        <v>C14</v>
      </c>
      <c r="K372" t="str">
        <f>INDEX(Table9[[#All],[Sales Team Lead]], MATCH('Tabular Data'!D372, Table9[[#All],[EmpID]], 0))</f>
        <v>Clement, Beverly</v>
      </c>
      <c r="L372" t="str">
        <f>INDEX(Table11[[#All],[Manufacturer]], MATCH('Tabular Data'!C372, Table11[[#All],[PROD_CODE]], 0))</f>
        <v>John Deere</v>
      </c>
      <c r="M372" s="10">
        <v>12449</v>
      </c>
      <c r="N372">
        <v>59</v>
      </c>
      <c r="O372" s="10">
        <f t="shared" si="11"/>
        <v>734491</v>
      </c>
    </row>
    <row r="373" spans="2:15" x14ac:dyDescent="0.3">
      <c r="B373">
        <v>8</v>
      </c>
      <c r="C373" t="s">
        <v>50</v>
      </c>
      <c r="D373" t="s">
        <v>122</v>
      </c>
      <c r="E373">
        <v>2020</v>
      </c>
      <c r="F373" s="4">
        <v>1</v>
      </c>
      <c r="G373" t="str">
        <f t="shared" si="10"/>
        <v>2020Q1</v>
      </c>
      <c r="H373" t="s">
        <v>142</v>
      </c>
      <c r="I373" t="str">
        <f>INDEX(Table9[[#All],[Region]], MATCH('Tabular Data'!D373, Table9[[#All],[EmpID]], 0))</f>
        <v>SW</v>
      </c>
      <c r="J373" t="str">
        <f>INDEX(Table9[[#All],[PayGrade]], MATCH('Tabular Data'!D373, Table9[[#All],[EmpID]], 0))</f>
        <v>C14</v>
      </c>
      <c r="K373" t="str">
        <f>INDEX(Table9[[#All],[Sales Team Lead]], MATCH('Tabular Data'!D373, Table9[[#All],[EmpID]], 0))</f>
        <v>Clement, Beverly</v>
      </c>
      <c r="L373" t="str">
        <f>INDEX(Table11[[#All],[Manufacturer]], MATCH('Tabular Data'!C373, Table11[[#All],[PROD_CODE]], 0))</f>
        <v>John Deere</v>
      </c>
      <c r="M373" s="10">
        <v>12449</v>
      </c>
      <c r="N373">
        <v>51</v>
      </c>
      <c r="O373" s="10">
        <f t="shared" si="11"/>
        <v>634899</v>
      </c>
    </row>
    <row r="374" spans="2:15" x14ac:dyDescent="0.3">
      <c r="B374">
        <v>8</v>
      </c>
      <c r="C374" t="s">
        <v>50</v>
      </c>
      <c r="D374" t="s">
        <v>122</v>
      </c>
      <c r="E374">
        <v>2020</v>
      </c>
      <c r="F374" s="4">
        <v>1</v>
      </c>
      <c r="G374" t="str">
        <f t="shared" si="10"/>
        <v>2020Q1</v>
      </c>
      <c r="H374" t="s">
        <v>143</v>
      </c>
      <c r="I374" t="str">
        <f>INDEX(Table9[[#All],[Region]], MATCH('Tabular Data'!D374, Table9[[#All],[EmpID]], 0))</f>
        <v>SW</v>
      </c>
      <c r="J374" t="str">
        <f>INDEX(Table9[[#All],[PayGrade]], MATCH('Tabular Data'!D374, Table9[[#All],[EmpID]], 0))</f>
        <v>C14</v>
      </c>
      <c r="K374" t="str">
        <f>INDEX(Table9[[#All],[Sales Team Lead]], MATCH('Tabular Data'!D374, Table9[[#All],[EmpID]], 0))</f>
        <v>Clement, Beverly</v>
      </c>
      <c r="L374" t="str">
        <f>INDEX(Table11[[#All],[Manufacturer]], MATCH('Tabular Data'!C374, Table11[[#All],[PROD_CODE]], 0))</f>
        <v>John Deere</v>
      </c>
      <c r="M374" s="10">
        <v>12449</v>
      </c>
      <c r="N374">
        <v>82</v>
      </c>
      <c r="O374" s="10">
        <f t="shared" si="11"/>
        <v>1020818</v>
      </c>
    </row>
    <row r="375" spans="2:15" x14ac:dyDescent="0.3">
      <c r="B375">
        <v>8</v>
      </c>
      <c r="C375" t="s">
        <v>50</v>
      </c>
      <c r="D375" t="s">
        <v>122</v>
      </c>
      <c r="E375">
        <v>2020</v>
      </c>
      <c r="F375" s="4">
        <v>1</v>
      </c>
      <c r="G375" t="str">
        <f t="shared" si="10"/>
        <v>2020Q1</v>
      </c>
      <c r="H375" t="s">
        <v>144</v>
      </c>
      <c r="I375" t="str">
        <f>INDEX(Table9[[#All],[Region]], MATCH('Tabular Data'!D375, Table9[[#All],[EmpID]], 0))</f>
        <v>SW</v>
      </c>
      <c r="J375" t="str">
        <f>INDEX(Table9[[#All],[PayGrade]], MATCH('Tabular Data'!D375, Table9[[#All],[EmpID]], 0))</f>
        <v>C14</v>
      </c>
      <c r="K375" t="str">
        <f>INDEX(Table9[[#All],[Sales Team Lead]], MATCH('Tabular Data'!D375, Table9[[#All],[EmpID]], 0))</f>
        <v>Clement, Beverly</v>
      </c>
      <c r="L375" t="str">
        <f>INDEX(Table11[[#All],[Manufacturer]], MATCH('Tabular Data'!C375, Table11[[#All],[PROD_CODE]], 0))</f>
        <v>John Deere</v>
      </c>
      <c r="M375" s="10">
        <v>12449</v>
      </c>
      <c r="N375">
        <v>77</v>
      </c>
      <c r="O375" s="10">
        <f t="shared" si="11"/>
        <v>958573</v>
      </c>
    </row>
    <row r="376" spans="2:15" x14ac:dyDescent="0.3">
      <c r="B376">
        <v>8</v>
      </c>
      <c r="C376" t="s">
        <v>50</v>
      </c>
      <c r="D376" t="s">
        <v>122</v>
      </c>
      <c r="E376">
        <v>2020</v>
      </c>
      <c r="F376" s="4">
        <v>1</v>
      </c>
      <c r="G376" t="str">
        <f t="shared" si="10"/>
        <v>2020Q1</v>
      </c>
      <c r="H376" t="s">
        <v>145</v>
      </c>
      <c r="I376" t="str">
        <f>INDEX(Table9[[#All],[Region]], MATCH('Tabular Data'!D376, Table9[[#All],[EmpID]], 0))</f>
        <v>SW</v>
      </c>
      <c r="J376" t="str">
        <f>INDEX(Table9[[#All],[PayGrade]], MATCH('Tabular Data'!D376, Table9[[#All],[EmpID]], 0))</f>
        <v>C14</v>
      </c>
      <c r="K376" t="str">
        <f>INDEX(Table9[[#All],[Sales Team Lead]], MATCH('Tabular Data'!D376, Table9[[#All],[EmpID]], 0))</f>
        <v>Clement, Beverly</v>
      </c>
      <c r="L376" t="str">
        <f>INDEX(Table11[[#All],[Manufacturer]], MATCH('Tabular Data'!C376, Table11[[#All],[PROD_CODE]], 0))</f>
        <v>John Deere</v>
      </c>
      <c r="M376" s="10">
        <v>12449</v>
      </c>
      <c r="N376">
        <v>46</v>
      </c>
      <c r="O376" s="10">
        <f t="shared" si="11"/>
        <v>572654</v>
      </c>
    </row>
    <row r="377" spans="2:15" x14ac:dyDescent="0.3">
      <c r="B377">
        <v>8</v>
      </c>
      <c r="C377" t="s">
        <v>50</v>
      </c>
      <c r="D377" t="s">
        <v>122</v>
      </c>
      <c r="E377">
        <v>2020</v>
      </c>
      <c r="F377" s="4">
        <v>1</v>
      </c>
      <c r="G377" t="str">
        <f t="shared" si="10"/>
        <v>2020Q1</v>
      </c>
      <c r="H377" t="s">
        <v>146</v>
      </c>
      <c r="I377" t="str">
        <f>INDEX(Table9[[#All],[Region]], MATCH('Tabular Data'!D377, Table9[[#All],[EmpID]], 0))</f>
        <v>SW</v>
      </c>
      <c r="J377" t="str">
        <f>INDEX(Table9[[#All],[PayGrade]], MATCH('Tabular Data'!D377, Table9[[#All],[EmpID]], 0))</f>
        <v>C14</v>
      </c>
      <c r="K377" t="str">
        <f>INDEX(Table9[[#All],[Sales Team Lead]], MATCH('Tabular Data'!D377, Table9[[#All],[EmpID]], 0))</f>
        <v>Clement, Beverly</v>
      </c>
      <c r="L377" t="str">
        <f>INDEX(Table11[[#All],[Manufacturer]], MATCH('Tabular Data'!C377, Table11[[#All],[PROD_CODE]], 0))</f>
        <v>John Deere</v>
      </c>
      <c r="M377" s="10">
        <v>12449</v>
      </c>
      <c r="N377">
        <v>67</v>
      </c>
      <c r="O377" s="10">
        <f t="shared" si="11"/>
        <v>834083</v>
      </c>
    </row>
    <row r="378" spans="2:15" x14ac:dyDescent="0.3">
      <c r="B378">
        <v>8</v>
      </c>
      <c r="C378" t="s">
        <v>50</v>
      </c>
      <c r="D378" t="s">
        <v>122</v>
      </c>
      <c r="E378">
        <v>2020</v>
      </c>
      <c r="F378" s="4">
        <v>1</v>
      </c>
      <c r="G378" t="str">
        <f t="shared" si="10"/>
        <v>2020Q1</v>
      </c>
      <c r="H378" t="s">
        <v>147</v>
      </c>
      <c r="I378" t="str">
        <f>INDEX(Table9[[#All],[Region]], MATCH('Tabular Data'!D378, Table9[[#All],[EmpID]], 0))</f>
        <v>SW</v>
      </c>
      <c r="J378" t="str">
        <f>INDEX(Table9[[#All],[PayGrade]], MATCH('Tabular Data'!D378, Table9[[#All],[EmpID]], 0))</f>
        <v>C14</v>
      </c>
      <c r="K378" t="str">
        <f>INDEX(Table9[[#All],[Sales Team Lead]], MATCH('Tabular Data'!D378, Table9[[#All],[EmpID]], 0))</f>
        <v>Clement, Beverly</v>
      </c>
      <c r="L378" t="str">
        <f>INDEX(Table11[[#All],[Manufacturer]], MATCH('Tabular Data'!C378, Table11[[#All],[PROD_CODE]], 0))</f>
        <v>John Deere</v>
      </c>
      <c r="M378" s="10">
        <v>12449</v>
      </c>
      <c r="N378">
        <v>39</v>
      </c>
      <c r="O378" s="10">
        <f t="shared" si="11"/>
        <v>485511</v>
      </c>
    </row>
    <row r="379" spans="2:15" x14ac:dyDescent="0.3">
      <c r="B379">
        <v>8</v>
      </c>
      <c r="C379" t="s">
        <v>50</v>
      </c>
      <c r="D379" t="s">
        <v>122</v>
      </c>
      <c r="E379">
        <v>2020</v>
      </c>
      <c r="F379" s="4">
        <v>1</v>
      </c>
      <c r="G379" t="str">
        <f t="shared" si="10"/>
        <v>2020Q1</v>
      </c>
      <c r="H379" t="s">
        <v>148</v>
      </c>
      <c r="I379" t="str">
        <f>INDEX(Table9[[#All],[Region]], MATCH('Tabular Data'!D379, Table9[[#All],[EmpID]], 0))</f>
        <v>SW</v>
      </c>
      <c r="J379" t="str">
        <f>INDEX(Table9[[#All],[PayGrade]], MATCH('Tabular Data'!D379, Table9[[#All],[EmpID]], 0))</f>
        <v>C14</v>
      </c>
      <c r="K379" t="str">
        <f>INDEX(Table9[[#All],[Sales Team Lead]], MATCH('Tabular Data'!D379, Table9[[#All],[EmpID]], 0))</f>
        <v>Clement, Beverly</v>
      </c>
      <c r="L379" t="str">
        <f>INDEX(Table11[[#All],[Manufacturer]], MATCH('Tabular Data'!C379, Table11[[#All],[PROD_CODE]], 0))</f>
        <v>John Deere</v>
      </c>
      <c r="M379" s="10">
        <v>12449</v>
      </c>
      <c r="N379">
        <v>42</v>
      </c>
      <c r="O379" s="10">
        <f t="shared" si="11"/>
        <v>522858</v>
      </c>
    </row>
    <row r="380" spans="2:15" x14ac:dyDescent="0.3">
      <c r="B380">
        <v>8</v>
      </c>
      <c r="C380" t="s">
        <v>50</v>
      </c>
      <c r="D380" t="s">
        <v>122</v>
      </c>
      <c r="E380">
        <v>2020</v>
      </c>
      <c r="F380" s="4">
        <v>1</v>
      </c>
      <c r="G380" t="str">
        <f t="shared" si="10"/>
        <v>2020Q1</v>
      </c>
      <c r="H380" t="s">
        <v>149</v>
      </c>
      <c r="I380" t="str">
        <f>INDEX(Table9[[#All],[Region]], MATCH('Tabular Data'!D380, Table9[[#All],[EmpID]], 0))</f>
        <v>SW</v>
      </c>
      <c r="J380" t="str">
        <f>INDEX(Table9[[#All],[PayGrade]], MATCH('Tabular Data'!D380, Table9[[#All],[EmpID]], 0))</f>
        <v>C14</v>
      </c>
      <c r="K380" t="str">
        <f>INDEX(Table9[[#All],[Sales Team Lead]], MATCH('Tabular Data'!D380, Table9[[#All],[EmpID]], 0))</f>
        <v>Clement, Beverly</v>
      </c>
      <c r="L380" t="str">
        <f>INDEX(Table11[[#All],[Manufacturer]], MATCH('Tabular Data'!C380, Table11[[#All],[PROD_CODE]], 0))</f>
        <v>John Deere</v>
      </c>
      <c r="M380" s="10">
        <v>12449</v>
      </c>
      <c r="N380">
        <v>48</v>
      </c>
      <c r="O380" s="10">
        <f t="shared" si="11"/>
        <v>597552</v>
      </c>
    </row>
    <row r="381" spans="2:15" x14ac:dyDescent="0.3">
      <c r="B381">
        <v>8</v>
      </c>
      <c r="C381" t="s">
        <v>50</v>
      </c>
      <c r="D381" t="s">
        <v>122</v>
      </c>
      <c r="E381">
        <v>2020</v>
      </c>
      <c r="F381" s="4">
        <v>2</v>
      </c>
      <c r="G381" t="str">
        <f t="shared" si="10"/>
        <v>2020Q2</v>
      </c>
      <c r="H381" t="s">
        <v>150</v>
      </c>
      <c r="I381" t="str">
        <f>INDEX(Table9[[#All],[Region]], MATCH('Tabular Data'!D381, Table9[[#All],[EmpID]], 0))</f>
        <v>SW</v>
      </c>
      <c r="J381" t="str">
        <f>INDEX(Table9[[#All],[PayGrade]], MATCH('Tabular Data'!D381, Table9[[#All],[EmpID]], 0))</f>
        <v>C14</v>
      </c>
      <c r="K381" t="str">
        <f>INDEX(Table9[[#All],[Sales Team Lead]], MATCH('Tabular Data'!D381, Table9[[#All],[EmpID]], 0))</f>
        <v>Clement, Beverly</v>
      </c>
      <c r="L381" t="str">
        <f>INDEX(Table11[[#All],[Manufacturer]], MATCH('Tabular Data'!C381, Table11[[#All],[PROD_CODE]], 0))</f>
        <v>John Deere</v>
      </c>
      <c r="M381" s="10">
        <v>12449</v>
      </c>
      <c r="N381">
        <v>57</v>
      </c>
      <c r="O381" s="10">
        <f t="shared" si="11"/>
        <v>709593</v>
      </c>
    </row>
    <row r="382" spans="2:15" x14ac:dyDescent="0.3">
      <c r="B382">
        <v>8</v>
      </c>
      <c r="C382" t="s">
        <v>50</v>
      </c>
      <c r="D382" t="s">
        <v>122</v>
      </c>
      <c r="E382">
        <v>2020</v>
      </c>
      <c r="F382" s="4">
        <v>2</v>
      </c>
      <c r="G382" t="str">
        <f t="shared" si="10"/>
        <v>2020Q2</v>
      </c>
      <c r="H382" t="s">
        <v>151</v>
      </c>
      <c r="I382" t="str">
        <f>INDEX(Table9[[#All],[Region]], MATCH('Tabular Data'!D382, Table9[[#All],[EmpID]], 0))</f>
        <v>SW</v>
      </c>
      <c r="J382" t="str">
        <f>INDEX(Table9[[#All],[PayGrade]], MATCH('Tabular Data'!D382, Table9[[#All],[EmpID]], 0))</f>
        <v>C14</v>
      </c>
      <c r="K382" t="str">
        <f>INDEX(Table9[[#All],[Sales Team Lead]], MATCH('Tabular Data'!D382, Table9[[#All],[EmpID]], 0))</f>
        <v>Clement, Beverly</v>
      </c>
      <c r="L382" t="str">
        <f>INDEX(Table11[[#All],[Manufacturer]], MATCH('Tabular Data'!C382, Table11[[#All],[PROD_CODE]], 0))</f>
        <v>John Deere</v>
      </c>
      <c r="M382" s="10">
        <v>12449</v>
      </c>
      <c r="N382">
        <v>58</v>
      </c>
      <c r="O382" s="10">
        <f t="shared" si="11"/>
        <v>722042</v>
      </c>
    </row>
    <row r="383" spans="2:15" x14ac:dyDescent="0.3">
      <c r="B383">
        <v>8</v>
      </c>
      <c r="C383" t="s">
        <v>50</v>
      </c>
      <c r="D383" t="s">
        <v>122</v>
      </c>
      <c r="E383">
        <v>2020</v>
      </c>
      <c r="F383" s="4">
        <v>2</v>
      </c>
      <c r="G383" t="str">
        <f t="shared" si="10"/>
        <v>2020Q2</v>
      </c>
      <c r="H383" t="s">
        <v>152</v>
      </c>
      <c r="I383" t="str">
        <f>INDEX(Table9[[#All],[Region]], MATCH('Tabular Data'!D383, Table9[[#All],[EmpID]], 0))</f>
        <v>SW</v>
      </c>
      <c r="J383" t="str">
        <f>INDEX(Table9[[#All],[PayGrade]], MATCH('Tabular Data'!D383, Table9[[#All],[EmpID]], 0))</f>
        <v>C14</v>
      </c>
      <c r="K383" t="str">
        <f>INDEX(Table9[[#All],[Sales Team Lead]], MATCH('Tabular Data'!D383, Table9[[#All],[EmpID]], 0))</f>
        <v>Clement, Beverly</v>
      </c>
      <c r="L383" t="str">
        <f>INDEX(Table11[[#All],[Manufacturer]], MATCH('Tabular Data'!C383, Table11[[#All],[PROD_CODE]], 0))</f>
        <v>John Deere</v>
      </c>
      <c r="M383" s="10">
        <v>12449</v>
      </c>
      <c r="N383">
        <v>59</v>
      </c>
      <c r="O383" s="10">
        <f t="shared" si="11"/>
        <v>734491</v>
      </c>
    </row>
    <row r="384" spans="2:15" x14ac:dyDescent="0.3">
      <c r="B384">
        <v>8</v>
      </c>
      <c r="C384" t="s">
        <v>50</v>
      </c>
      <c r="D384" t="s">
        <v>122</v>
      </c>
      <c r="E384">
        <v>2020</v>
      </c>
      <c r="F384" s="4">
        <v>2</v>
      </c>
      <c r="G384" t="str">
        <f t="shared" si="10"/>
        <v>2020Q2</v>
      </c>
      <c r="H384" t="s">
        <v>153</v>
      </c>
      <c r="I384" t="str">
        <f>INDEX(Table9[[#All],[Region]], MATCH('Tabular Data'!D384, Table9[[#All],[EmpID]], 0))</f>
        <v>SW</v>
      </c>
      <c r="J384" t="str">
        <f>INDEX(Table9[[#All],[PayGrade]], MATCH('Tabular Data'!D384, Table9[[#All],[EmpID]], 0))</f>
        <v>C14</v>
      </c>
      <c r="K384" t="str">
        <f>INDEX(Table9[[#All],[Sales Team Lead]], MATCH('Tabular Data'!D384, Table9[[#All],[EmpID]], 0))</f>
        <v>Clement, Beverly</v>
      </c>
      <c r="L384" t="str">
        <f>INDEX(Table11[[#All],[Manufacturer]], MATCH('Tabular Data'!C384, Table11[[#All],[PROD_CODE]], 0))</f>
        <v>John Deere</v>
      </c>
      <c r="M384" s="10">
        <v>12449</v>
      </c>
      <c r="N384">
        <v>73</v>
      </c>
      <c r="O384" s="10">
        <f t="shared" si="11"/>
        <v>908777</v>
      </c>
    </row>
    <row r="385" spans="2:15" x14ac:dyDescent="0.3">
      <c r="B385">
        <v>8</v>
      </c>
      <c r="C385" t="s">
        <v>50</v>
      </c>
      <c r="D385" t="s">
        <v>122</v>
      </c>
      <c r="E385">
        <v>2020</v>
      </c>
      <c r="F385" s="4">
        <v>2</v>
      </c>
      <c r="G385" t="str">
        <f t="shared" si="10"/>
        <v>2020Q2</v>
      </c>
      <c r="H385" t="s">
        <v>154</v>
      </c>
      <c r="I385" t="str">
        <f>INDEX(Table9[[#All],[Region]], MATCH('Tabular Data'!D385, Table9[[#All],[EmpID]], 0))</f>
        <v>SW</v>
      </c>
      <c r="J385" t="str">
        <f>INDEX(Table9[[#All],[PayGrade]], MATCH('Tabular Data'!D385, Table9[[#All],[EmpID]], 0))</f>
        <v>C14</v>
      </c>
      <c r="K385" t="str">
        <f>INDEX(Table9[[#All],[Sales Team Lead]], MATCH('Tabular Data'!D385, Table9[[#All],[EmpID]], 0))</f>
        <v>Clement, Beverly</v>
      </c>
      <c r="L385" t="str">
        <f>INDEX(Table11[[#All],[Manufacturer]], MATCH('Tabular Data'!C385, Table11[[#All],[PROD_CODE]], 0))</f>
        <v>John Deere</v>
      </c>
      <c r="M385" s="10">
        <v>12449</v>
      </c>
      <c r="N385">
        <v>95</v>
      </c>
      <c r="O385" s="10">
        <f t="shared" si="11"/>
        <v>1182655</v>
      </c>
    </row>
    <row r="386" spans="2:15" x14ac:dyDescent="0.3">
      <c r="B386">
        <v>8</v>
      </c>
      <c r="C386" t="s">
        <v>50</v>
      </c>
      <c r="D386" t="s">
        <v>122</v>
      </c>
      <c r="E386">
        <v>2020</v>
      </c>
      <c r="F386" s="4">
        <v>2</v>
      </c>
      <c r="G386" t="str">
        <f t="shared" si="10"/>
        <v>2020Q2</v>
      </c>
      <c r="H386" t="s">
        <v>155</v>
      </c>
      <c r="I386" t="str">
        <f>INDEX(Table9[[#All],[Region]], MATCH('Tabular Data'!D386, Table9[[#All],[EmpID]], 0))</f>
        <v>SW</v>
      </c>
      <c r="J386" t="str">
        <f>INDEX(Table9[[#All],[PayGrade]], MATCH('Tabular Data'!D386, Table9[[#All],[EmpID]], 0))</f>
        <v>C14</v>
      </c>
      <c r="K386" t="str">
        <f>INDEX(Table9[[#All],[Sales Team Lead]], MATCH('Tabular Data'!D386, Table9[[#All],[EmpID]], 0))</f>
        <v>Clement, Beverly</v>
      </c>
      <c r="L386" t="str">
        <f>INDEX(Table11[[#All],[Manufacturer]], MATCH('Tabular Data'!C386, Table11[[#All],[PROD_CODE]], 0))</f>
        <v>John Deere</v>
      </c>
      <c r="M386" s="10">
        <v>12449</v>
      </c>
      <c r="N386">
        <v>73</v>
      </c>
      <c r="O386" s="10">
        <f t="shared" si="11"/>
        <v>908777</v>
      </c>
    </row>
    <row r="387" spans="2:15" x14ac:dyDescent="0.3">
      <c r="B387">
        <v>8</v>
      </c>
      <c r="C387" t="s">
        <v>50</v>
      </c>
      <c r="D387" t="s">
        <v>122</v>
      </c>
      <c r="E387">
        <v>2020</v>
      </c>
      <c r="F387" s="4">
        <v>2</v>
      </c>
      <c r="G387" t="str">
        <f t="shared" si="10"/>
        <v>2020Q2</v>
      </c>
      <c r="H387" t="s">
        <v>156</v>
      </c>
      <c r="I387" t="str">
        <f>INDEX(Table9[[#All],[Region]], MATCH('Tabular Data'!D387, Table9[[#All],[EmpID]], 0))</f>
        <v>SW</v>
      </c>
      <c r="J387" t="str">
        <f>INDEX(Table9[[#All],[PayGrade]], MATCH('Tabular Data'!D387, Table9[[#All],[EmpID]], 0))</f>
        <v>C14</v>
      </c>
      <c r="K387" t="str">
        <f>INDEX(Table9[[#All],[Sales Team Lead]], MATCH('Tabular Data'!D387, Table9[[#All],[EmpID]], 0))</f>
        <v>Clement, Beverly</v>
      </c>
      <c r="L387" t="str">
        <f>INDEX(Table11[[#All],[Manufacturer]], MATCH('Tabular Data'!C387, Table11[[#All],[PROD_CODE]], 0))</f>
        <v>John Deere</v>
      </c>
      <c r="M387" s="10">
        <v>12449</v>
      </c>
      <c r="N387">
        <v>89</v>
      </c>
      <c r="O387" s="10">
        <f t="shared" si="11"/>
        <v>1107961</v>
      </c>
    </row>
    <row r="388" spans="2:15" x14ac:dyDescent="0.3">
      <c r="B388">
        <v>8</v>
      </c>
      <c r="C388" t="s">
        <v>50</v>
      </c>
      <c r="D388" t="s">
        <v>122</v>
      </c>
      <c r="E388">
        <v>2020</v>
      </c>
      <c r="F388" s="4">
        <v>2</v>
      </c>
      <c r="G388" t="str">
        <f t="shared" ref="G388:G451" si="12">_xlfn.CONCAT(E388, "Q", F388)</f>
        <v>2020Q2</v>
      </c>
      <c r="H388" t="s">
        <v>157</v>
      </c>
      <c r="I388" t="str">
        <f>INDEX(Table9[[#All],[Region]], MATCH('Tabular Data'!D388, Table9[[#All],[EmpID]], 0))</f>
        <v>SW</v>
      </c>
      <c r="J388" t="str">
        <f>INDEX(Table9[[#All],[PayGrade]], MATCH('Tabular Data'!D388, Table9[[#All],[EmpID]], 0))</f>
        <v>C14</v>
      </c>
      <c r="K388" t="str">
        <f>INDEX(Table9[[#All],[Sales Team Lead]], MATCH('Tabular Data'!D388, Table9[[#All],[EmpID]], 0))</f>
        <v>Clement, Beverly</v>
      </c>
      <c r="L388" t="str">
        <f>INDEX(Table11[[#All],[Manufacturer]], MATCH('Tabular Data'!C388, Table11[[#All],[PROD_CODE]], 0))</f>
        <v>John Deere</v>
      </c>
      <c r="M388" s="10">
        <v>12449</v>
      </c>
      <c r="N388">
        <v>58</v>
      </c>
      <c r="O388" s="10">
        <f t="shared" ref="O388:O451" si="13">M388*N388</f>
        <v>722042</v>
      </c>
    </row>
    <row r="389" spans="2:15" x14ac:dyDescent="0.3">
      <c r="B389">
        <v>8</v>
      </c>
      <c r="C389" t="s">
        <v>50</v>
      </c>
      <c r="D389" t="s">
        <v>122</v>
      </c>
      <c r="E389">
        <v>2020</v>
      </c>
      <c r="F389" s="4">
        <v>2</v>
      </c>
      <c r="G389" t="str">
        <f t="shared" si="12"/>
        <v>2020Q2</v>
      </c>
      <c r="H389" t="s">
        <v>158</v>
      </c>
      <c r="I389" t="str">
        <f>INDEX(Table9[[#All],[Region]], MATCH('Tabular Data'!D389, Table9[[#All],[EmpID]], 0))</f>
        <v>SW</v>
      </c>
      <c r="J389" t="str">
        <f>INDEX(Table9[[#All],[PayGrade]], MATCH('Tabular Data'!D389, Table9[[#All],[EmpID]], 0))</f>
        <v>C14</v>
      </c>
      <c r="K389" t="str">
        <f>INDEX(Table9[[#All],[Sales Team Lead]], MATCH('Tabular Data'!D389, Table9[[#All],[EmpID]], 0))</f>
        <v>Clement, Beverly</v>
      </c>
      <c r="L389" t="str">
        <f>INDEX(Table11[[#All],[Manufacturer]], MATCH('Tabular Data'!C389, Table11[[#All],[PROD_CODE]], 0))</f>
        <v>John Deere</v>
      </c>
      <c r="M389" s="10">
        <v>12449</v>
      </c>
      <c r="N389">
        <v>101</v>
      </c>
      <c r="O389" s="10">
        <f t="shared" si="13"/>
        <v>1257349</v>
      </c>
    </row>
    <row r="390" spans="2:15" x14ac:dyDescent="0.3">
      <c r="B390">
        <v>8</v>
      </c>
      <c r="C390" t="s">
        <v>50</v>
      </c>
      <c r="D390" t="s">
        <v>122</v>
      </c>
      <c r="E390">
        <v>2020</v>
      </c>
      <c r="F390" s="4">
        <v>2</v>
      </c>
      <c r="G390" t="str">
        <f t="shared" si="12"/>
        <v>2020Q2</v>
      </c>
      <c r="H390" t="s">
        <v>159</v>
      </c>
      <c r="I390" t="str">
        <f>INDEX(Table9[[#All],[Region]], MATCH('Tabular Data'!D390, Table9[[#All],[EmpID]], 0))</f>
        <v>SW</v>
      </c>
      <c r="J390" t="str">
        <f>INDEX(Table9[[#All],[PayGrade]], MATCH('Tabular Data'!D390, Table9[[#All],[EmpID]], 0))</f>
        <v>C14</v>
      </c>
      <c r="K390" t="str">
        <f>INDEX(Table9[[#All],[Sales Team Lead]], MATCH('Tabular Data'!D390, Table9[[#All],[EmpID]], 0))</f>
        <v>Clement, Beverly</v>
      </c>
      <c r="L390" t="str">
        <f>INDEX(Table11[[#All],[Manufacturer]], MATCH('Tabular Data'!C390, Table11[[#All],[PROD_CODE]], 0))</f>
        <v>John Deere</v>
      </c>
      <c r="M390" s="10">
        <v>12449</v>
      </c>
      <c r="N390">
        <v>61</v>
      </c>
      <c r="O390" s="10">
        <f t="shared" si="13"/>
        <v>759389</v>
      </c>
    </row>
    <row r="391" spans="2:15" x14ac:dyDescent="0.3">
      <c r="B391">
        <v>8</v>
      </c>
      <c r="C391" t="s">
        <v>50</v>
      </c>
      <c r="D391" t="s">
        <v>122</v>
      </c>
      <c r="E391">
        <v>2020</v>
      </c>
      <c r="F391" s="4">
        <v>2</v>
      </c>
      <c r="G391" t="str">
        <f t="shared" si="12"/>
        <v>2020Q2</v>
      </c>
      <c r="H391" t="s">
        <v>160</v>
      </c>
      <c r="I391" t="str">
        <f>INDEX(Table9[[#All],[Region]], MATCH('Tabular Data'!D391, Table9[[#All],[EmpID]], 0))</f>
        <v>SW</v>
      </c>
      <c r="J391" t="str">
        <f>INDEX(Table9[[#All],[PayGrade]], MATCH('Tabular Data'!D391, Table9[[#All],[EmpID]], 0))</f>
        <v>C14</v>
      </c>
      <c r="K391" t="str">
        <f>INDEX(Table9[[#All],[Sales Team Lead]], MATCH('Tabular Data'!D391, Table9[[#All],[EmpID]], 0))</f>
        <v>Clement, Beverly</v>
      </c>
      <c r="L391" t="str">
        <f>INDEX(Table11[[#All],[Manufacturer]], MATCH('Tabular Data'!C391, Table11[[#All],[PROD_CODE]], 0))</f>
        <v>John Deere</v>
      </c>
      <c r="M391" s="10">
        <v>12449</v>
      </c>
      <c r="N391">
        <v>38</v>
      </c>
      <c r="O391" s="10">
        <f t="shared" si="13"/>
        <v>473062</v>
      </c>
    </row>
    <row r="392" spans="2:15" x14ac:dyDescent="0.3">
      <c r="B392">
        <v>8</v>
      </c>
      <c r="C392" t="s">
        <v>50</v>
      </c>
      <c r="D392" t="s">
        <v>122</v>
      </c>
      <c r="E392">
        <v>2020</v>
      </c>
      <c r="F392" s="4">
        <v>2</v>
      </c>
      <c r="G392" t="str">
        <f t="shared" si="12"/>
        <v>2020Q2</v>
      </c>
      <c r="H392" t="s">
        <v>161</v>
      </c>
      <c r="I392" t="str">
        <f>INDEX(Table9[[#All],[Region]], MATCH('Tabular Data'!D392, Table9[[#All],[EmpID]], 0))</f>
        <v>SW</v>
      </c>
      <c r="J392" t="str">
        <f>INDEX(Table9[[#All],[PayGrade]], MATCH('Tabular Data'!D392, Table9[[#All],[EmpID]], 0))</f>
        <v>C14</v>
      </c>
      <c r="K392" t="str">
        <f>INDEX(Table9[[#All],[Sales Team Lead]], MATCH('Tabular Data'!D392, Table9[[#All],[EmpID]], 0))</f>
        <v>Clement, Beverly</v>
      </c>
      <c r="L392" t="str">
        <f>INDEX(Table11[[#All],[Manufacturer]], MATCH('Tabular Data'!C392, Table11[[#All],[PROD_CODE]], 0))</f>
        <v>John Deere</v>
      </c>
      <c r="M392" s="10">
        <v>12449</v>
      </c>
      <c r="N392">
        <v>36</v>
      </c>
      <c r="O392" s="10">
        <f t="shared" si="13"/>
        <v>448164</v>
      </c>
    </row>
    <row r="393" spans="2:15" x14ac:dyDescent="0.3">
      <c r="B393">
        <v>8</v>
      </c>
      <c r="C393" t="s">
        <v>50</v>
      </c>
      <c r="D393" t="s">
        <v>122</v>
      </c>
      <c r="E393">
        <v>2020</v>
      </c>
      <c r="F393">
        <v>3</v>
      </c>
      <c r="G393" t="str">
        <f t="shared" si="12"/>
        <v>2020Q3</v>
      </c>
      <c r="H393" t="s">
        <v>162</v>
      </c>
      <c r="I393" t="str">
        <f>INDEX(Table9[[#All],[Region]], MATCH('Tabular Data'!D393, Table9[[#All],[EmpID]], 0))</f>
        <v>SW</v>
      </c>
      <c r="J393" t="str">
        <f>INDEX(Table9[[#All],[PayGrade]], MATCH('Tabular Data'!D393, Table9[[#All],[EmpID]], 0))</f>
        <v>C14</v>
      </c>
      <c r="K393" t="str">
        <f>INDEX(Table9[[#All],[Sales Team Lead]], MATCH('Tabular Data'!D393, Table9[[#All],[EmpID]], 0))</f>
        <v>Clement, Beverly</v>
      </c>
      <c r="L393" t="str">
        <f>INDEX(Table11[[#All],[Manufacturer]], MATCH('Tabular Data'!C393, Table11[[#All],[PROD_CODE]], 0))</f>
        <v>John Deere</v>
      </c>
      <c r="M393" s="10">
        <v>12449</v>
      </c>
      <c r="N393">
        <v>28</v>
      </c>
      <c r="O393" s="10">
        <f t="shared" si="13"/>
        <v>348572</v>
      </c>
    </row>
    <row r="394" spans="2:15" x14ac:dyDescent="0.3">
      <c r="B394">
        <v>8</v>
      </c>
      <c r="C394" t="s">
        <v>50</v>
      </c>
      <c r="D394" t="s">
        <v>122</v>
      </c>
      <c r="E394">
        <v>2020</v>
      </c>
      <c r="F394">
        <v>3</v>
      </c>
      <c r="G394" t="str">
        <f t="shared" si="12"/>
        <v>2020Q3</v>
      </c>
      <c r="H394" t="s">
        <v>163</v>
      </c>
      <c r="I394" t="str">
        <f>INDEX(Table9[[#All],[Region]], MATCH('Tabular Data'!D394, Table9[[#All],[EmpID]], 0))</f>
        <v>SW</v>
      </c>
      <c r="J394" t="str">
        <f>INDEX(Table9[[#All],[PayGrade]], MATCH('Tabular Data'!D394, Table9[[#All],[EmpID]], 0))</f>
        <v>C14</v>
      </c>
      <c r="K394" t="str">
        <f>INDEX(Table9[[#All],[Sales Team Lead]], MATCH('Tabular Data'!D394, Table9[[#All],[EmpID]], 0))</f>
        <v>Clement, Beverly</v>
      </c>
      <c r="L394" t="str">
        <f>INDEX(Table11[[#All],[Manufacturer]], MATCH('Tabular Data'!C394, Table11[[#All],[PROD_CODE]], 0))</f>
        <v>John Deere</v>
      </c>
      <c r="M394" s="10">
        <v>12449</v>
      </c>
      <c r="N394">
        <v>39</v>
      </c>
      <c r="O394" s="10">
        <f t="shared" si="13"/>
        <v>485511</v>
      </c>
    </row>
    <row r="395" spans="2:15" x14ac:dyDescent="0.3">
      <c r="B395">
        <v>8</v>
      </c>
      <c r="C395" t="s">
        <v>50</v>
      </c>
      <c r="D395" t="s">
        <v>122</v>
      </c>
      <c r="E395">
        <v>2020</v>
      </c>
      <c r="F395">
        <v>3</v>
      </c>
      <c r="G395" t="str">
        <f t="shared" si="12"/>
        <v>2020Q3</v>
      </c>
      <c r="H395" t="s">
        <v>164</v>
      </c>
      <c r="I395" t="str">
        <f>INDEX(Table9[[#All],[Region]], MATCH('Tabular Data'!D395, Table9[[#All],[EmpID]], 0))</f>
        <v>SW</v>
      </c>
      <c r="J395" t="str">
        <f>INDEX(Table9[[#All],[PayGrade]], MATCH('Tabular Data'!D395, Table9[[#All],[EmpID]], 0))</f>
        <v>C14</v>
      </c>
      <c r="K395" t="str">
        <f>INDEX(Table9[[#All],[Sales Team Lead]], MATCH('Tabular Data'!D395, Table9[[#All],[EmpID]], 0))</f>
        <v>Clement, Beverly</v>
      </c>
      <c r="L395" t="str">
        <f>INDEX(Table11[[#All],[Manufacturer]], MATCH('Tabular Data'!C395, Table11[[#All],[PROD_CODE]], 0))</f>
        <v>John Deere</v>
      </c>
      <c r="M395" s="10">
        <v>12449</v>
      </c>
      <c r="N395">
        <v>40</v>
      </c>
      <c r="O395" s="10">
        <f t="shared" si="13"/>
        <v>497960</v>
      </c>
    </row>
    <row r="396" spans="2:15" x14ac:dyDescent="0.3">
      <c r="B396">
        <v>8</v>
      </c>
      <c r="C396" t="s">
        <v>50</v>
      </c>
      <c r="D396" t="s">
        <v>122</v>
      </c>
      <c r="E396">
        <v>2020</v>
      </c>
      <c r="F396">
        <v>3</v>
      </c>
      <c r="G396" t="str">
        <f t="shared" si="12"/>
        <v>2020Q3</v>
      </c>
      <c r="H396" t="s">
        <v>165</v>
      </c>
      <c r="I396" t="str">
        <f>INDEX(Table9[[#All],[Region]], MATCH('Tabular Data'!D396, Table9[[#All],[EmpID]], 0))</f>
        <v>SW</v>
      </c>
      <c r="J396" t="str">
        <f>INDEX(Table9[[#All],[PayGrade]], MATCH('Tabular Data'!D396, Table9[[#All],[EmpID]], 0))</f>
        <v>C14</v>
      </c>
      <c r="K396" t="str">
        <f>INDEX(Table9[[#All],[Sales Team Lead]], MATCH('Tabular Data'!D396, Table9[[#All],[EmpID]], 0))</f>
        <v>Clement, Beverly</v>
      </c>
      <c r="L396" t="str">
        <f>INDEX(Table11[[#All],[Manufacturer]], MATCH('Tabular Data'!C396, Table11[[#All],[PROD_CODE]], 0))</f>
        <v>John Deere</v>
      </c>
      <c r="M396" s="10">
        <v>12449</v>
      </c>
      <c r="N396">
        <v>18</v>
      </c>
      <c r="O396" s="10">
        <f t="shared" si="13"/>
        <v>224082</v>
      </c>
    </row>
    <row r="397" spans="2:15" x14ac:dyDescent="0.3">
      <c r="B397">
        <v>8</v>
      </c>
      <c r="C397" t="s">
        <v>50</v>
      </c>
      <c r="D397" t="s">
        <v>122</v>
      </c>
      <c r="E397">
        <v>2020</v>
      </c>
      <c r="F397">
        <v>3</v>
      </c>
      <c r="G397" t="str">
        <f t="shared" si="12"/>
        <v>2020Q3</v>
      </c>
      <c r="H397" t="s">
        <v>166</v>
      </c>
      <c r="I397" t="str">
        <f>INDEX(Table9[[#All],[Region]], MATCH('Tabular Data'!D397, Table9[[#All],[EmpID]], 0))</f>
        <v>SW</v>
      </c>
      <c r="J397" t="str">
        <f>INDEX(Table9[[#All],[PayGrade]], MATCH('Tabular Data'!D397, Table9[[#All],[EmpID]], 0))</f>
        <v>C14</v>
      </c>
      <c r="K397" t="str">
        <f>INDEX(Table9[[#All],[Sales Team Lead]], MATCH('Tabular Data'!D397, Table9[[#All],[EmpID]], 0))</f>
        <v>Clement, Beverly</v>
      </c>
      <c r="L397" t="str">
        <f>INDEX(Table11[[#All],[Manufacturer]], MATCH('Tabular Data'!C397, Table11[[#All],[PROD_CODE]], 0))</f>
        <v>John Deere</v>
      </c>
      <c r="M397" s="10">
        <v>12449</v>
      </c>
      <c r="N397">
        <v>34</v>
      </c>
      <c r="O397" s="10">
        <f t="shared" si="13"/>
        <v>423266</v>
      </c>
    </row>
    <row r="398" spans="2:15" x14ac:dyDescent="0.3">
      <c r="B398">
        <v>8</v>
      </c>
      <c r="C398" t="s">
        <v>50</v>
      </c>
      <c r="D398" t="s">
        <v>122</v>
      </c>
      <c r="E398">
        <v>2020</v>
      </c>
      <c r="F398">
        <v>3</v>
      </c>
      <c r="G398" t="str">
        <f t="shared" si="12"/>
        <v>2020Q3</v>
      </c>
      <c r="H398" t="s">
        <v>167</v>
      </c>
      <c r="I398" t="str">
        <f>INDEX(Table9[[#All],[Region]], MATCH('Tabular Data'!D398, Table9[[#All],[EmpID]], 0))</f>
        <v>SW</v>
      </c>
      <c r="J398" t="str">
        <f>INDEX(Table9[[#All],[PayGrade]], MATCH('Tabular Data'!D398, Table9[[#All],[EmpID]], 0))</f>
        <v>C14</v>
      </c>
      <c r="K398" t="str">
        <f>INDEX(Table9[[#All],[Sales Team Lead]], MATCH('Tabular Data'!D398, Table9[[#All],[EmpID]], 0))</f>
        <v>Clement, Beverly</v>
      </c>
      <c r="L398" t="str">
        <f>INDEX(Table11[[#All],[Manufacturer]], MATCH('Tabular Data'!C398, Table11[[#All],[PROD_CODE]], 0))</f>
        <v>John Deere</v>
      </c>
      <c r="M398" s="10">
        <v>12449</v>
      </c>
      <c r="N398">
        <v>33</v>
      </c>
      <c r="O398" s="10">
        <f t="shared" si="13"/>
        <v>410817</v>
      </c>
    </row>
    <row r="399" spans="2:15" x14ac:dyDescent="0.3">
      <c r="B399">
        <v>8</v>
      </c>
      <c r="C399" t="s">
        <v>50</v>
      </c>
      <c r="D399" t="s">
        <v>122</v>
      </c>
      <c r="E399">
        <v>2020</v>
      </c>
      <c r="F399">
        <v>3</v>
      </c>
      <c r="G399" t="str">
        <f t="shared" si="12"/>
        <v>2020Q3</v>
      </c>
      <c r="H399" t="s">
        <v>168</v>
      </c>
      <c r="I399" t="str">
        <f>INDEX(Table9[[#All],[Region]], MATCH('Tabular Data'!D399, Table9[[#All],[EmpID]], 0))</f>
        <v>SW</v>
      </c>
      <c r="J399" t="str">
        <f>INDEX(Table9[[#All],[PayGrade]], MATCH('Tabular Data'!D399, Table9[[#All],[EmpID]], 0))</f>
        <v>C14</v>
      </c>
      <c r="K399" t="str">
        <f>INDEX(Table9[[#All],[Sales Team Lead]], MATCH('Tabular Data'!D399, Table9[[#All],[EmpID]], 0))</f>
        <v>Clement, Beverly</v>
      </c>
      <c r="L399" t="str">
        <f>INDEX(Table11[[#All],[Manufacturer]], MATCH('Tabular Data'!C399, Table11[[#All],[PROD_CODE]], 0))</f>
        <v>John Deere</v>
      </c>
      <c r="M399" s="10">
        <v>12449</v>
      </c>
      <c r="N399">
        <v>35</v>
      </c>
      <c r="O399" s="10">
        <f t="shared" si="13"/>
        <v>435715</v>
      </c>
    </row>
    <row r="400" spans="2:15" x14ac:dyDescent="0.3">
      <c r="B400">
        <v>8</v>
      </c>
      <c r="C400" t="s">
        <v>50</v>
      </c>
      <c r="D400" t="s">
        <v>122</v>
      </c>
      <c r="E400">
        <v>2020</v>
      </c>
      <c r="F400">
        <v>3</v>
      </c>
      <c r="G400" t="str">
        <f t="shared" si="12"/>
        <v>2020Q3</v>
      </c>
      <c r="H400" t="s">
        <v>169</v>
      </c>
      <c r="I400" t="str">
        <f>INDEX(Table9[[#All],[Region]], MATCH('Tabular Data'!D400, Table9[[#All],[EmpID]], 0))</f>
        <v>SW</v>
      </c>
      <c r="J400" t="str">
        <f>INDEX(Table9[[#All],[PayGrade]], MATCH('Tabular Data'!D400, Table9[[#All],[EmpID]], 0))</f>
        <v>C14</v>
      </c>
      <c r="K400" t="str">
        <f>INDEX(Table9[[#All],[Sales Team Lead]], MATCH('Tabular Data'!D400, Table9[[#All],[EmpID]], 0))</f>
        <v>Clement, Beverly</v>
      </c>
      <c r="L400" t="str">
        <f>INDEX(Table11[[#All],[Manufacturer]], MATCH('Tabular Data'!C400, Table11[[#All],[PROD_CODE]], 0))</f>
        <v>John Deere</v>
      </c>
      <c r="M400" s="10">
        <v>12449</v>
      </c>
      <c r="N400">
        <v>47</v>
      </c>
      <c r="O400" s="10">
        <f t="shared" si="13"/>
        <v>585103</v>
      </c>
    </row>
    <row r="401" spans="2:15" x14ac:dyDescent="0.3">
      <c r="B401">
        <v>8</v>
      </c>
      <c r="C401" t="s">
        <v>50</v>
      </c>
      <c r="D401" t="s">
        <v>122</v>
      </c>
      <c r="E401">
        <v>2020</v>
      </c>
      <c r="F401">
        <v>3</v>
      </c>
      <c r="G401" t="str">
        <f t="shared" si="12"/>
        <v>2020Q3</v>
      </c>
      <c r="H401" t="s">
        <v>170</v>
      </c>
      <c r="I401" t="str">
        <f>INDEX(Table9[[#All],[Region]], MATCH('Tabular Data'!D401, Table9[[#All],[EmpID]], 0))</f>
        <v>SW</v>
      </c>
      <c r="J401" t="str">
        <f>INDEX(Table9[[#All],[PayGrade]], MATCH('Tabular Data'!D401, Table9[[#All],[EmpID]], 0))</f>
        <v>C14</v>
      </c>
      <c r="K401" t="str">
        <f>INDEX(Table9[[#All],[Sales Team Lead]], MATCH('Tabular Data'!D401, Table9[[#All],[EmpID]], 0))</f>
        <v>Clement, Beverly</v>
      </c>
      <c r="L401" t="str">
        <f>INDEX(Table11[[#All],[Manufacturer]], MATCH('Tabular Data'!C401, Table11[[#All],[PROD_CODE]], 0))</f>
        <v>John Deere</v>
      </c>
      <c r="M401" s="10">
        <v>12449</v>
      </c>
      <c r="N401">
        <v>52</v>
      </c>
      <c r="O401" s="10">
        <f t="shared" si="13"/>
        <v>647348</v>
      </c>
    </row>
    <row r="402" spans="2:15" x14ac:dyDescent="0.3">
      <c r="B402">
        <v>8</v>
      </c>
      <c r="C402" t="s">
        <v>50</v>
      </c>
      <c r="D402" t="s">
        <v>122</v>
      </c>
      <c r="E402">
        <v>2020</v>
      </c>
      <c r="F402">
        <v>3</v>
      </c>
      <c r="G402" t="str">
        <f t="shared" si="12"/>
        <v>2020Q3</v>
      </c>
      <c r="H402" t="s">
        <v>171</v>
      </c>
      <c r="I402" t="str">
        <f>INDEX(Table9[[#All],[Region]], MATCH('Tabular Data'!D402, Table9[[#All],[EmpID]], 0))</f>
        <v>SW</v>
      </c>
      <c r="J402" t="str">
        <f>INDEX(Table9[[#All],[PayGrade]], MATCH('Tabular Data'!D402, Table9[[#All],[EmpID]], 0))</f>
        <v>C14</v>
      </c>
      <c r="K402" t="str">
        <f>INDEX(Table9[[#All],[Sales Team Lead]], MATCH('Tabular Data'!D402, Table9[[#All],[EmpID]], 0))</f>
        <v>Clement, Beverly</v>
      </c>
      <c r="L402" t="str">
        <f>INDEX(Table11[[#All],[Manufacturer]], MATCH('Tabular Data'!C402, Table11[[#All],[PROD_CODE]], 0))</f>
        <v>John Deere</v>
      </c>
      <c r="M402" s="10">
        <v>12449</v>
      </c>
      <c r="N402">
        <v>44</v>
      </c>
      <c r="O402" s="10">
        <f t="shared" si="13"/>
        <v>547756</v>
      </c>
    </row>
    <row r="403" spans="2:15" x14ac:dyDescent="0.3">
      <c r="B403">
        <v>8</v>
      </c>
      <c r="C403" t="s">
        <v>50</v>
      </c>
      <c r="D403" t="s">
        <v>122</v>
      </c>
      <c r="E403">
        <v>2020</v>
      </c>
      <c r="F403">
        <v>3</v>
      </c>
      <c r="G403" t="str">
        <f t="shared" si="12"/>
        <v>2020Q3</v>
      </c>
      <c r="H403" t="s">
        <v>172</v>
      </c>
      <c r="I403" t="str">
        <f>INDEX(Table9[[#All],[Region]], MATCH('Tabular Data'!D403, Table9[[#All],[EmpID]], 0))</f>
        <v>SW</v>
      </c>
      <c r="J403" t="str">
        <f>INDEX(Table9[[#All],[PayGrade]], MATCH('Tabular Data'!D403, Table9[[#All],[EmpID]], 0))</f>
        <v>C14</v>
      </c>
      <c r="K403" t="str">
        <f>INDEX(Table9[[#All],[Sales Team Lead]], MATCH('Tabular Data'!D403, Table9[[#All],[EmpID]], 0))</f>
        <v>Clement, Beverly</v>
      </c>
      <c r="L403" t="str">
        <f>INDEX(Table11[[#All],[Manufacturer]], MATCH('Tabular Data'!C403, Table11[[#All],[PROD_CODE]], 0))</f>
        <v>John Deere</v>
      </c>
      <c r="M403" s="10">
        <v>12449</v>
      </c>
      <c r="N403">
        <v>37</v>
      </c>
      <c r="O403" s="10">
        <f t="shared" si="13"/>
        <v>460613</v>
      </c>
    </row>
    <row r="404" spans="2:15" x14ac:dyDescent="0.3">
      <c r="B404">
        <v>8</v>
      </c>
      <c r="C404" t="s">
        <v>50</v>
      </c>
      <c r="D404" t="s">
        <v>122</v>
      </c>
      <c r="E404">
        <v>2020</v>
      </c>
      <c r="F404">
        <v>3</v>
      </c>
      <c r="G404" t="str">
        <f t="shared" si="12"/>
        <v>2020Q3</v>
      </c>
      <c r="H404" t="s">
        <v>173</v>
      </c>
      <c r="I404" t="str">
        <f>INDEX(Table9[[#All],[Region]], MATCH('Tabular Data'!D404, Table9[[#All],[EmpID]], 0))</f>
        <v>SW</v>
      </c>
      <c r="J404" t="str">
        <f>INDEX(Table9[[#All],[PayGrade]], MATCH('Tabular Data'!D404, Table9[[#All],[EmpID]], 0))</f>
        <v>C14</v>
      </c>
      <c r="K404" t="str">
        <f>INDEX(Table9[[#All],[Sales Team Lead]], MATCH('Tabular Data'!D404, Table9[[#All],[EmpID]], 0))</f>
        <v>Clement, Beverly</v>
      </c>
      <c r="L404" t="str">
        <f>INDEX(Table11[[#All],[Manufacturer]], MATCH('Tabular Data'!C404, Table11[[#All],[PROD_CODE]], 0))</f>
        <v>John Deere</v>
      </c>
      <c r="M404" s="10">
        <v>12449</v>
      </c>
      <c r="N404">
        <v>54</v>
      </c>
      <c r="O404" s="10">
        <f t="shared" si="13"/>
        <v>672246</v>
      </c>
    </row>
    <row r="405" spans="2:15" x14ac:dyDescent="0.3">
      <c r="B405">
        <v>8</v>
      </c>
      <c r="C405" t="s">
        <v>50</v>
      </c>
      <c r="D405" t="s">
        <v>122</v>
      </c>
      <c r="E405">
        <v>2020</v>
      </c>
      <c r="F405">
        <v>3</v>
      </c>
      <c r="G405" t="str">
        <f t="shared" si="12"/>
        <v>2020Q3</v>
      </c>
      <c r="H405" t="s">
        <v>174</v>
      </c>
      <c r="I405" t="str">
        <f>INDEX(Table9[[#All],[Region]], MATCH('Tabular Data'!D405, Table9[[#All],[EmpID]], 0))</f>
        <v>SW</v>
      </c>
      <c r="J405" t="str">
        <f>INDEX(Table9[[#All],[PayGrade]], MATCH('Tabular Data'!D405, Table9[[#All],[EmpID]], 0))</f>
        <v>C14</v>
      </c>
      <c r="K405" t="str">
        <f>INDEX(Table9[[#All],[Sales Team Lead]], MATCH('Tabular Data'!D405, Table9[[#All],[EmpID]], 0))</f>
        <v>Clement, Beverly</v>
      </c>
      <c r="L405" t="str">
        <f>INDEX(Table11[[#All],[Manufacturer]], MATCH('Tabular Data'!C405, Table11[[#All],[PROD_CODE]], 0))</f>
        <v>John Deere</v>
      </c>
      <c r="M405" s="10">
        <v>12449</v>
      </c>
      <c r="N405">
        <v>51</v>
      </c>
      <c r="O405" s="10">
        <f t="shared" si="13"/>
        <v>634899</v>
      </c>
    </row>
    <row r="406" spans="2:15" x14ac:dyDescent="0.3">
      <c r="B406">
        <v>8</v>
      </c>
      <c r="C406" t="s">
        <v>50</v>
      </c>
      <c r="D406" t="s">
        <v>122</v>
      </c>
      <c r="E406">
        <v>2020</v>
      </c>
      <c r="F406">
        <v>4</v>
      </c>
      <c r="G406" t="str">
        <f t="shared" si="12"/>
        <v>2020Q4</v>
      </c>
      <c r="H406" t="s">
        <v>175</v>
      </c>
      <c r="I406" t="str">
        <f>INDEX(Table9[[#All],[Region]], MATCH('Tabular Data'!D406, Table9[[#All],[EmpID]], 0))</f>
        <v>SW</v>
      </c>
      <c r="J406" t="str">
        <f>INDEX(Table9[[#All],[PayGrade]], MATCH('Tabular Data'!D406, Table9[[#All],[EmpID]], 0))</f>
        <v>C14</v>
      </c>
      <c r="K406" t="str">
        <f>INDEX(Table9[[#All],[Sales Team Lead]], MATCH('Tabular Data'!D406, Table9[[#All],[EmpID]], 0))</f>
        <v>Clement, Beverly</v>
      </c>
      <c r="L406" t="str">
        <f>INDEX(Table11[[#All],[Manufacturer]], MATCH('Tabular Data'!C406, Table11[[#All],[PROD_CODE]], 0))</f>
        <v>John Deere</v>
      </c>
      <c r="M406" s="10">
        <v>12449</v>
      </c>
      <c r="N406">
        <v>28</v>
      </c>
      <c r="O406" s="10">
        <f t="shared" si="13"/>
        <v>348572</v>
      </c>
    </row>
    <row r="407" spans="2:15" x14ac:dyDescent="0.3">
      <c r="B407">
        <v>8</v>
      </c>
      <c r="C407" t="s">
        <v>50</v>
      </c>
      <c r="D407" t="s">
        <v>122</v>
      </c>
      <c r="E407">
        <v>2020</v>
      </c>
      <c r="F407">
        <v>4</v>
      </c>
      <c r="G407" t="str">
        <f t="shared" si="12"/>
        <v>2020Q4</v>
      </c>
      <c r="H407" t="s">
        <v>176</v>
      </c>
      <c r="I407" t="str">
        <f>INDEX(Table9[[#All],[Region]], MATCH('Tabular Data'!D407, Table9[[#All],[EmpID]], 0))</f>
        <v>SW</v>
      </c>
      <c r="J407" t="str">
        <f>INDEX(Table9[[#All],[PayGrade]], MATCH('Tabular Data'!D407, Table9[[#All],[EmpID]], 0))</f>
        <v>C14</v>
      </c>
      <c r="K407" t="str">
        <f>INDEX(Table9[[#All],[Sales Team Lead]], MATCH('Tabular Data'!D407, Table9[[#All],[EmpID]], 0))</f>
        <v>Clement, Beverly</v>
      </c>
      <c r="L407" t="str">
        <f>INDEX(Table11[[#All],[Manufacturer]], MATCH('Tabular Data'!C407, Table11[[#All],[PROD_CODE]], 0))</f>
        <v>John Deere</v>
      </c>
      <c r="M407" s="10">
        <v>12449</v>
      </c>
      <c r="N407">
        <v>23</v>
      </c>
      <c r="O407" s="10">
        <f t="shared" si="13"/>
        <v>286327</v>
      </c>
    </row>
    <row r="408" spans="2:15" x14ac:dyDescent="0.3">
      <c r="B408">
        <v>8</v>
      </c>
      <c r="C408" t="s">
        <v>50</v>
      </c>
      <c r="D408" t="s">
        <v>122</v>
      </c>
      <c r="E408">
        <v>2020</v>
      </c>
      <c r="F408">
        <v>4</v>
      </c>
      <c r="G408" t="str">
        <f t="shared" si="12"/>
        <v>2020Q4</v>
      </c>
      <c r="H408" t="s">
        <v>177</v>
      </c>
      <c r="I408" t="str">
        <f>INDEX(Table9[[#All],[Region]], MATCH('Tabular Data'!D408, Table9[[#All],[EmpID]], 0))</f>
        <v>SW</v>
      </c>
      <c r="J408" t="str">
        <f>INDEX(Table9[[#All],[PayGrade]], MATCH('Tabular Data'!D408, Table9[[#All],[EmpID]], 0))</f>
        <v>C14</v>
      </c>
      <c r="K408" t="str">
        <f>INDEX(Table9[[#All],[Sales Team Lead]], MATCH('Tabular Data'!D408, Table9[[#All],[EmpID]], 0))</f>
        <v>Clement, Beverly</v>
      </c>
      <c r="L408" t="str">
        <f>INDEX(Table11[[#All],[Manufacturer]], MATCH('Tabular Data'!C408, Table11[[#All],[PROD_CODE]], 0))</f>
        <v>John Deere</v>
      </c>
      <c r="M408" s="10">
        <v>12449</v>
      </c>
      <c r="N408">
        <v>21</v>
      </c>
      <c r="O408" s="10">
        <f t="shared" si="13"/>
        <v>261429</v>
      </c>
    </row>
    <row r="409" spans="2:15" x14ac:dyDescent="0.3">
      <c r="B409">
        <v>8</v>
      </c>
      <c r="C409" t="s">
        <v>50</v>
      </c>
      <c r="D409" t="s">
        <v>122</v>
      </c>
      <c r="E409">
        <v>2020</v>
      </c>
      <c r="F409">
        <v>4</v>
      </c>
      <c r="G409" t="str">
        <f t="shared" si="12"/>
        <v>2020Q4</v>
      </c>
      <c r="H409" t="s">
        <v>178</v>
      </c>
      <c r="I409" t="str">
        <f>INDEX(Table9[[#All],[Region]], MATCH('Tabular Data'!D409, Table9[[#All],[EmpID]], 0))</f>
        <v>SW</v>
      </c>
      <c r="J409" t="str">
        <f>INDEX(Table9[[#All],[PayGrade]], MATCH('Tabular Data'!D409, Table9[[#All],[EmpID]], 0))</f>
        <v>C14</v>
      </c>
      <c r="K409" t="str">
        <f>INDEX(Table9[[#All],[Sales Team Lead]], MATCH('Tabular Data'!D409, Table9[[#All],[EmpID]], 0))</f>
        <v>Clement, Beverly</v>
      </c>
      <c r="L409" t="str">
        <f>INDEX(Table11[[#All],[Manufacturer]], MATCH('Tabular Data'!C409, Table11[[#All],[PROD_CODE]], 0))</f>
        <v>John Deere</v>
      </c>
      <c r="M409" s="10">
        <v>12449</v>
      </c>
      <c r="N409">
        <v>24</v>
      </c>
      <c r="O409" s="10">
        <f t="shared" si="13"/>
        <v>298776</v>
      </c>
    </row>
    <row r="410" spans="2:15" x14ac:dyDescent="0.3">
      <c r="B410">
        <v>8</v>
      </c>
      <c r="C410" t="s">
        <v>50</v>
      </c>
      <c r="D410" t="s">
        <v>122</v>
      </c>
      <c r="E410">
        <v>2020</v>
      </c>
      <c r="F410">
        <v>4</v>
      </c>
      <c r="G410" t="str">
        <f t="shared" si="12"/>
        <v>2020Q4</v>
      </c>
      <c r="H410" t="s">
        <v>179</v>
      </c>
      <c r="I410" t="str">
        <f>INDEX(Table9[[#All],[Region]], MATCH('Tabular Data'!D410, Table9[[#All],[EmpID]], 0))</f>
        <v>SW</v>
      </c>
      <c r="J410" t="str">
        <f>INDEX(Table9[[#All],[PayGrade]], MATCH('Tabular Data'!D410, Table9[[#All],[EmpID]], 0))</f>
        <v>C14</v>
      </c>
      <c r="K410" t="str">
        <f>INDEX(Table9[[#All],[Sales Team Lead]], MATCH('Tabular Data'!D410, Table9[[#All],[EmpID]], 0))</f>
        <v>Clement, Beverly</v>
      </c>
      <c r="L410" t="str">
        <f>INDEX(Table11[[#All],[Manufacturer]], MATCH('Tabular Data'!C410, Table11[[#All],[PROD_CODE]], 0))</f>
        <v>John Deere</v>
      </c>
      <c r="M410" s="10">
        <v>12449</v>
      </c>
      <c r="N410">
        <v>18</v>
      </c>
      <c r="O410" s="10">
        <f t="shared" si="13"/>
        <v>224082</v>
      </c>
    </row>
    <row r="411" spans="2:15" x14ac:dyDescent="0.3">
      <c r="B411">
        <v>8</v>
      </c>
      <c r="C411" t="s">
        <v>50</v>
      </c>
      <c r="D411" t="s">
        <v>122</v>
      </c>
      <c r="E411">
        <v>2020</v>
      </c>
      <c r="F411">
        <v>4</v>
      </c>
      <c r="G411" t="str">
        <f t="shared" si="12"/>
        <v>2020Q4</v>
      </c>
      <c r="H411" t="s">
        <v>180</v>
      </c>
      <c r="I411" t="str">
        <f>INDEX(Table9[[#All],[Region]], MATCH('Tabular Data'!D411, Table9[[#All],[EmpID]], 0))</f>
        <v>SW</v>
      </c>
      <c r="J411" t="str">
        <f>INDEX(Table9[[#All],[PayGrade]], MATCH('Tabular Data'!D411, Table9[[#All],[EmpID]], 0))</f>
        <v>C14</v>
      </c>
      <c r="K411" t="str">
        <f>INDEX(Table9[[#All],[Sales Team Lead]], MATCH('Tabular Data'!D411, Table9[[#All],[EmpID]], 0))</f>
        <v>Clement, Beverly</v>
      </c>
      <c r="L411" t="str">
        <f>INDEX(Table11[[#All],[Manufacturer]], MATCH('Tabular Data'!C411, Table11[[#All],[PROD_CODE]], 0))</f>
        <v>John Deere</v>
      </c>
      <c r="M411" s="10">
        <v>12449</v>
      </c>
      <c r="N411">
        <v>19</v>
      </c>
      <c r="O411" s="10">
        <f t="shared" si="13"/>
        <v>236531</v>
      </c>
    </row>
    <row r="412" spans="2:15" x14ac:dyDescent="0.3">
      <c r="B412">
        <v>8</v>
      </c>
      <c r="C412" t="s">
        <v>50</v>
      </c>
      <c r="D412" t="s">
        <v>122</v>
      </c>
      <c r="E412">
        <v>2020</v>
      </c>
      <c r="F412">
        <v>4</v>
      </c>
      <c r="G412" t="str">
        <f t="shared" si="12"/>
        <v>2020Q4</v>
      </c>
      <c r="H412" t="s">
        <v>181</v>
      </c>
      <c r="I412" t="str">
        <f>INDEX(Table9[[#All],[Region]], MATCH('Tabular Data'!D412, Table9[[#All],[EmpID]], 0))</f>
        <v>SW</v>
      </c>
      <c r="J412" t="str">
        <f>INDEX(Table9[[#All],[PayGrade]], MATCH('Tabular Data'!D412, Table9[[#All],[EmpID]], 0))</f>
        <v>C14</v>
      </c>
      <c r="K412" t="str">
        <f>INDEX(Table9[[#All],[Sales Team Lead]], MATCH('Tabular Data'!D412, Table9[[#All],[EmpID]], 0))</f>
        <v>Clement, Beverly</v>
      </c>
      <c r="L412" t="str">
        <f>INDEX(Table11[[#All],[Manufacturer]], MATCH('Tabular Data'!C412, Table11[[#All],[PROD_CODE]], 0))</f>
        <v>John Deere</v>
      </c>
      <c r="M412" s="10">
        <v>12449</v>
      </c>
      <c r="N412">
        <v>32</v>
      </c>
      <c r="O412" s="10">
        <f t="shared" si="13"/>
        <v>398368</v>
      </c>
    </row>
    <row r="413" spans="2:15" x14ac:dyDescent="0.3">
      <c r="B413">
        <v>8</v>
      </c>
      <c r="C413" t="s">
        <v>50</v>
      </c>
      <c r="D413" t="s">
        <v>122</v>
      </c>
      <c r="E413">
        <v>2020</v>
      </c>
      <c r="F413">
        <v>4</v>
      </c>
      <c r="G413" t="str">
        <f t="shared" si="12"/>
        <v>2020Q4</v>
      </c>
      <c r="H413" t="s">
        <v>182</v>
      </c>
      <c r="I413" t="str">
        <f>INDEX(Table9[[#All],[Region]], MATCH('Tabular Data'!D413, Table9[[#All],[EmpID]], 0))</f>
        <v>SW</v>
      </c>
      <c r="J413" t="str">
        <f>INDEX(Table9[[#All],[PayGrade]], MATCH('Tabular Data'!D413, Table9[[#All],[EmpID]], 0))</f>
        <v>C14</v>
      </c>
      <c r="K413" t="str">
        <f>INDEX(Table9[[#All],[Sales Team Lead]], MATCH('Tabular Data'!D413, Table9[[#All],[EmpID]], 0))</f>
        <v>Clement, Beverly</v>
      </c>
      <c r="L413" t="str">
        <f>INDEX(Table11[[#All],[Manufacturer]], MATCH('Tabular Data'!C413, Table11[[#All],[PROD_CODE]], 0))</f>
        <v>John Deere</v>
      </c>
      <c r="M413" s="10">
        <v>12449</v>
      </c>
      <c r="N413">
        <v>38</v>
      </c>
      <c r="O413" s="10">
        <f t="shared" si="13"/>
        <v>473062</v>
      </c>
    </row>
    <row r="414" spans="2:15" x14ac:dyDescent="0.3">
      <c r="B414">
        <v>8</v>
      </c>
      <c r="C414" t="s">
        <v>50</v>
      </c>
      <c r="D414" t="s">
        <v>122</v>
      </c>
      <c r="E414">
        <v>2020</v>
      </c>
      <c r="F414">
        <v>4</v>
      </c>
      <c r="G414" t="str">
        <f t="shared" si="12"/>
        <v>2020Q4</v>
      </c>
      <c r="H414" t="s">
        <v>183</v>
      </c>
      <c r="I414" t="str">
        <f>INDEX(Table9[[#All],[Region]], MATCH('Tabular Data'!D414, Table9[[#All],[EmpID]], 0))</f>
        <v>SW</v>
      </c>
      <c r="J414" t="str">
        <f>INDEX(Table9[[#All],[PayGrade]], MATCH('Tabular Data'!D414, Table9[[#All],[EmpID]], 0))</f>
        <v>C14</v>
      </c>
      <c r="K414" t="str">
        <f>INDEX(Table9[[#All],[Sales Team Lead]], MATCH('Tabular Data'!D414, Table9[[#All],[EmpID]], 0))</f>
        <v>Clement, Beverly</v>
      </c>
      <c r="L414" t="str">
        <f>INDEX(Table11[[#All],[Manufacturer]], MATCH('Tabular Data'!C414, Table11[[#All],[PROD_CODE]], 0))</f>
        <v>John Deere</v>
      </c>
      <c r="M414" s="10">
        <v>12449</v>
      </c>
      <c r="N414">
        <v>30</v>
      </c>
      <c r="O414" s="10">
        <f t="shared" si="13"/>
        <v>373470</v>
      </c>
    </row>
    <row r="415" spans="2:15" x14ac:dyDescent="0.3">
      <c r="B415">
        <v>8</v>
      </c>
      <c r="C415" t="s">
        <v>50</v>
      </c>
      <c r="D415" t="s">
        <v>122</v>
      </c>
      <c r="E415">
        <v>2020</v>
      </c>
      <c r="F415">
        <v>4</v>
      </c>
      <c r="G415" t="str">
        <f t="shared" si="12"/>
        <v>2020Q4</v>
      </c>
      <c r="H415" t="s">
        <v>184</v>
      </c>
      <c r="I415" t="str">
        <f>INDEX(Table9[[#All],[Region]], MATCH('Tabular Data'!D415, Table9[[#All],[EmpID]], 0))</f>
        <v>SW</v>
      </c>
      <c r="J415" t="str">
        <f>INDEX(Table9[[#All],[PayGrade]], MATCH('Tabular Data'!D415, Table9[[#All],[EmpID]], 0))</f>
        <v>C14</v>
      </c>
      <c r="K415" t="str">
        <f>INDEX(Table9[[#All],[Sales Team Lead]], MATCH('Tabular Data'!D415, Table9[[#All],[EmpID]], 0))</f>
        <v>Clement, Beverly</v>
      </c>
      <c r="L415" t="str">
        <f>INDEX(Table11[[#All],[Manufacturer]], MATCH('Tabular Data'!C415, Table11[[#All],[PROD_CODE]], 0))</f>
        <v>John Deere</v>
      </c>
      <c r="M415" s="10">
        <v>12449</v>
      </c>
      <c r="N415">
        <v>14</v>
      </c>
      <c r="O415" s="10">
        <f t="shared" si="13"/>
        <v>174286</v>
      </c>
    </row>
    <row r="416" spans="2:15" x14ac:dyDescent="0.3">
      <c r="B416">
        <v>8</v>
      </c>
      <c r="C416" t="s">
        <v>50</v>
      </c>
      <c r="D416" t="s">
        <v>122</v>
      </c>
      <c r="E416">
        <v>2020</v>
      </c>
      <c r="F416">
        <v>4</v>
      </c>
      <c r="G416" t="str">
        <f t="shared" si="12"/>
        <v>2020Q4</v>
      </c>
      <c r="H416" t="s">
        <v>185</v>
      </c>
      <c r="I416" t="str">
        <f>INDEX(Table9[[#All],[Region]], MATCH('Tabular Data'!D416, Table9[[#All],[EmpID]], 0))</f>
        <v>SW</v>
      </c>
      <c r="J416" t="str">
        <f>INDEX(Table9[[#All],[PayGrade]], MATCH('Tabular Data'!D416, Table9[[#All],[EmpID]], 0))</f>
        <v>C14</v>
      </c>
      <c r="K416" t="str">
        <f>INDEX(Table9[[#All],[Sales Team Lead]], MATCH('Tabular Data'!D416, Table9[[#All],[EmpID]], 0))</f>
        <v>Clement, Beverly</v>
      </c>
      <c r="L416" t="str">
        <f>INDEX(Table11[[#All],[Manufacturer]], MATCH('Tabular Data'!C416, Table11[[#All],[PROD_CODE]], 0))</f>
        <v>John Deere</v>
      </c>
      <c r="M416" s="10">
        <v>12449</v>
      </c>
      <c r="N416">
        <v>26</v>
      </c>
      <c r="O416" s="10">
        <f t="shared" si="13"/>
        <v>323674</v>
      </c>
    </row>
    <row r="417" spans="2:15" x14ac:dyDescent="0.3">
      <c r="B417">
        <v>8</v>
      </c>
      <c r="C417" t="s">
        <v>50</v>
      </c>
      <c r="D417" t="s">
        <v>122</v>
      </c>
      <c r="E417">
        <v>2020</v>
      </c>
      <c r="F417">
        <v>4</v>
      </c>
      <c r="G417" t="str">
        <f t="shared" si="12"/>
        <v>2020Q4</v>
      </c>
      <c r="H417" t="s">
        <v>186</v>
      </c>
      <c r="I417" t="str">
        <f>INDEX(Table9[[#All],[Region]], MATCH('Tabular Data'!D417, Table9[[#All],[EmpID]], 0))</f>
        <v>SW</v>
      </c>
      <c r="J417" t="str">
        <f>INDEX(Table9[[#All],[PayGrade]], MATCH('Tabular Data'!D417, Table9[[#All],[EmpID]], 0))</f>
        <v>C14</v>
      </c>
      <c r="K417" t="str">
        <f>INDEX(Table9[[#All],[Sales Team Lead]], MATCH('Tabular Data'!D417, Table9[[#All],[EmpID]], 0))</f>
        <v>Clement, Beverly</v>
      </c>
      <c r="L417" t="str">
        <f>INDEX(Table11[[#All],[Manufacturer]], MATCH('Tabular Data'!C417, Table11[[#All],[PROD_CODE]], 0))</f>
        <v>John Deere</v>
      </c>
      <c r="M417" s="10">
        <v>12449</v>
      </c>
      <c r="N417">
        <v>12</v>
      </c>
      <c r="O417" s="10">
        <f t="shared" si="13"/>
        <v>149388</v>
      </c>
    </row>
    <row r="418" spans="2:15" x14ac:dyDescent="0.3">
      <c r="B418">
        <v>8</v>
      </c>
      <c r="C418" t="s">
        <v>50</v>
      </c>
      <c r="D418" t="s">
        <v>122</v>
      </c>
      <c r="E418">
        <v>2020</v>
      </c>
      <c r="F418">
        <v>4</v>
      </c>
      <c r="G418" t="str">
        <f t="shared" si="12"/>
        <v>2020Q4</v>
      </c>
      <c r="H418" t="s">
        <v>187</v>
      </c>
      <c r="I418" t="str">
        <f>INDEX(Table9[[#All],[Region]], MATCH('Tabular Data'!D418, Table9[[#All],[EmpID]], 0))</f>
        <v>SW</v>
      </c>
      <c r="J418" t="str">
        <f>INDEX(Table9[[#All],[PayGrade]], MATCH('Tabular Data'!D418, Table9[[#All],[EmpID]], 0))</f>
        <v>C14</v>
      </c>
      <c r="K418" t="str">
        <f>INDEX(Table9[[#All],[Sales Team Lead]], MATCH('Tabular Data'!D418, Table9[[#All],[EmpID]], 0))</f>
        <v>Clement, Beverly</v>
      </c>
      <c r="L418" t="str">
        <f>INDEX(Table11[[#All],[Manufacturer]], MATCH('Tabular Data'!C418, Table11[[#All],[PROD_CODE]], 0))</f>
        <v>John Deere</v>
      </c>
      <c r="M418" s="10">
        <v>12449</v>
      </c>
      <c r="N418">
        <v>12</v>
      </c>
      <c r="O418" s="10">
        <f t="shared" si="13"/>
        <v>149388</v>
      </c>
    </row>
    <row r="419" spans="2:15" x14ac:dyDescent="0.3">
      <c r="B419">
        <v>9</v>
      </c>
      <c r="C419" t="s">
        <v>33</v>
      </c>
      <c r="D419" t="s">
        <v>122</v>
      </c>
      <c r="E419">
        <v>2021</v>
      </c>
      <c r="F419" s="4">
        <v>1</v>
      </c>
      <c r="G419" t="str">
        <f t="shared" si="12"/>
        <v>2021Q1</v>
      </c>
      <c r="H419" t="s">
        <v>136</v>
      </c>
      <c r="I419" t="str">
        <f>INDEX(Table9[[#All],[Region]], MATCH('Tabular Data'!D419, Table9[[#All],[EmpID]], 0))</f>
        <v>SW</v>
      </c>
      <c r="J419" t="str">
        <f>INDEX(Table9[[#All],[PayGrade]], MATCH('Tabular Data'!D419, Table9[[#All],[EmpID]], 0))</f>
        <v>C14</v>
      </c>
      <c r="K419" t="str">
        <f>INDEX(Table9[[#All],[Sales Team Lead]], MATCH('Tabular Data'!D419, Table9[[#All],[EmpID]], 0))</f>
        <v>Clement, Beverly</v>
      </c>
      <c r="L419" t="str">
        <f>INDEX(Table11[[#All],[Manufacturer]], MATCH('Tabular Data'!C419, Table11[[#All],[PROD_CODE]], 0))</f>
        <v>Bobcat</v>
      </c>
      <c r="M419" s="10">
        <v>12220</v>
      </c>
      <c r="N419">
        <v>23</v>
      </c>
      <c r="O419" s="10">
        <f t="shared" si="13"/>
        <v>281060</v>
      </c>
    </row>
    <row r="420" spans="2:15" x14ac:dyDescent="0.3">
      <c r="B420">
        <v>9</v>
      </c>
      <c r="C420" t="s">
        <v>33</v>
      </c>
      <c r="D420" t="s">
        <v>122</v>
      </c>
      <c r="E420">
        <v>2021</v>
      </c>
      <c r="F420" s="4">
        <v>1</v>
      </c>
      <c r="G420" t="str">
        <f t="shared" si="12"/>
        <v>2021Q1</v>
      </c>
      <c r="H420" t="s">
        <v>137</v>
      </c>
      <c r="I420" t="str">
        <f>INDEX(Table9[[#All],[Region]], MATCH('Tabular Data'!D420, Table9[[#All],[EmpID]], 0))</f>
        <v>SW</v>
      </c>
      <c r="J420" t="str">
        <f>INDEX(Table9[[#All],[PayGrade]], MATCH('Tabular Data'!D420, Table9[[#All],[EmpID]], 0))</f>
        <v>C14</v>
      </c>
      <c r="K420" t="str">
        <f>INDEX(Table9[[#All],[Sales Team Lead]], MATCH('Tabular Data'!D420, Table9[[#All],[EmpID]], 0))</f>
        <v>Clement, Beverly</v>
      </c>
      <c r="L420" t="str">
        <f>INDEX(Table11[[#All],[Manufacturer]], MATCH('Tabular Data'!C420, Table11[[#All],[PROD_CODE]], 0))</f>
        <v>Bobcat</v>
      </c>
      <c r="M420" s="10">
        <v>12220</v>
      </c>
      <c r="N420">
        <v>30</v>
      </c>
      <c r="O420" s="10">
        <f t="shared" si="13"/>
        <v>366600</v>
      </c>
    </row>
    <row r="421" spans="2:15" x14ac:dyDescent="0.3">
      <c r="B421">
        <v>9</v>
      </c>
      <c r="C421" t="s">
        <v>33</v>
      </c>
      <c r="D421" t="s">
        <v>122</v>
      </c>
      <c r="E421">
        <v>2021</v>
      </c>
      <c r="F421" s="4">
        <v>1</v>
      </c>
      <c r="G421" t="str">
        <f t="shared" si="12"/>
        <v>2021Q1</v>
      </c>
      <c r="H421" t="s">
        <v>138</v>
      </c>
      <c r="I421" t="str">
        <f>INDEX(Table9[[#All],[Region]], MATCH('Tabular Data'!D421, Table9[[#All],[EmpID]], 0))</f>
        <v>SW</v>
      </c>
      <c r="J421" t="str">
        <f>INDEX(Table9[[#All],[PayGrade]], MATCH('Tabular Data'!D421, Table9[[#All],[EmpID]], 0))</f>
        <v>C14</v>
      </c>
      <c r="K421" t="str">
        <f>INDEX(Table9[[#All],[Sales Team Lead]], MATCH('Tabular Data'!D421, Table9[[#All],[EmpID]], 0))</f>
        <v>Clement, Beverly</v>
      </c>
      <c r="L421" t="str">
        <f>INDEX(Table11[[#All],[Manufacturer]], MATCH('Tabular Data'!C421, Table11[[#All],[PROD_CODE]], 0))</f>
        <v>Bobcat</v>
      </c>
      <c r="M421" s="10">
        <v>12220</v>
      </c>
      <c r="N421">
        <v>35</v>
      </c>
      <c r="O421" s="10">
        <f t="shared" si="13"/>
        <v>427700</v>
      </c>
    </row>
    <row r="422" spans="2:15" x14ac:dyDescent="0.3">
      <c r="B422">
        <v>9</v>
      </c>
      <c r="C422" t="s">
        <v>33</v>
      </c>
      <c r="D422" t="s">
        <v>122</v>
      </c>
      <c r="E422">
        <v>2021</v>
      </c>
      <c r="F422" s="4">
        <v>1</v>
      </c>
      <c r="G422" t="str">
        <f t="shared" si="12"/>
        <v>2021Q1</v>
      </c>
      <c r="H422" t="s">
        <v>139</v>
      </c>
      <c r="I422" t="str">
        <f>INDEX(Table9[[#All],[Region]], MATCH('Tabular Data'!D422, Table9[[#All],[EmpID]], 0))</f>
        <v>SW</v>
      </c>
      <c r="J422" t="str">
        <f>INDEX(Table9[[#All],[PayGrade]], MATCH('Tabular Data'!D422, Table9[[#All],[EmpID]], 0))</f>
        <v>C14</v>
      </c>
      <c r="K422" t="str">
        <f>INDEX(Table9[[#All],[Sales Team Lead]], MATCH('Tabular Data'!D422, Table9[[#All],[EmpID]], 0))</f>
        <v>Clement, Beverly</v>
      </c>
      <c r="L422" t="str">
        <f>INDEX(Table11[[#All],[Manufacturer]], MATCH('Tabular Data'!C422, Table11[[#All],[PROD_CODE]], 0))</f>
        <v>Bobcat</v>
      </c>
      <c r="M422" s="10">
        <v>12220</v>
      </c>
      <c r="N422">
        <v>48</v>
      </c>
      <c r="O422" s="10">
        <f t="shared" si="13"/>
        <v>586560</v>
      </c>
    </row>
    <row r="423" spans="2:15" x14ac:dyDescent="0.3">
      <c r="B423">
        <v>9</v>
      </c>
      <c r="C423" t="s">
        <v>33</v>
      </c>
      <c r="D423" t="s">
        <v>122</v>
      </c>
      <c r="E423">
        <v>2021</v>
      </c>
      <c r="F423" s="4">
        <v>1</v>
      </c>
      <c r="G423" t="str">
        <f t="shared" si="12"/>
        <v>2021Q1</v>
      </c>
      <c r="H423" t="s">
        <v>140</v>
      </c>
      <c r="I423" t="str">
        <f>INDEX(Table9[[#All],[Region]], MATCH('Tabular Data'!D423, Table9[[#All],[EmpID]], 0))</f>
        <v>SW</v>
      </c>
      <c r="J423" t="str">
        <f>INDEX(Table9[[#All],[PayGrade]], MATCH('Tabular Data'!D423, Table9[[#All],[EmpID]], 0))</f>
        <v>C14</v>
      </c>
      <c r="K423" t="str">
        <f>INDEX(Table9[[#All],[Sales Team Lead]], MATCH('Tabular Data'!D423, Table9[[#All],[EmpID]], 0))</f>
        <v>Clement, Beverly</v>
      </c>
      <c r="L423" t="str">
        <f>INDEX(Table11[[#All],[Manufacturer]], MATCH('Tabular Data'!C423, Table11[[#All],[PROD_CODE]], 0))</f>
        <v>Bobcat</v>
      </c>
      <c r="M423" s="10">
        <v>12220</v>
      </c>
      <c r="N423">
        <v>43</v>
      </c>
      <c r="O423" s="10">
        <f t="shared" si="13"/>
        <v>525460</v>
      </c>
    </row>
    <row r="424" spans="2:15" x14ac:dyDescent="0.3">
      <c r="B424">
        <v>9</v>
      </c>
      <c r="C424" t="s">
        <v>33</v>
      </c>
      <c r="D424" t="s">
        <v>122</v>
      </c>
      <c r="E424">
        <v>2021</v>
      </c>
      <c r="F424" s="4">
        <v>1</v>
      </c>
      <c r="G424" t="str">
        <f t="shared" si="12"/>
        <v>2021Q1</v>
      </c>
      <c r="H424" t="s">
        <v>141</v>
      </c>
      <c r="I424" t="str">
        <f>INDEX(Table9[[#All],[Region]], MATCH('Tabular Data'!D424, Table9[[#All],[EmpID]], 0))</f>
        <v>SW</v>
      </c>
      <c r="J424" t="str">
        <f>INDEX(Table9[[#All],[PayGrade]], MATCH('Tabular Data'!D424, Table9[[#All],[EmpID]], 0))</f>
        <v>C14</v>
      </c>
      <c r="K424" t="str">
        <f>INDEX(Table9[[#All],[Sales Team Lead]], MATCH('Tabular Data'!D424, Table9[[#All],[EmpID]], 0))</f>
        <v>Clement, Beverly</v>
      </c>
      <c r="L424" t="str">
        <f>INDEX(Table11[[#All],[Manufacturer]], MATCH('Tabular Data'!C424, Table11[[#All],[PROD_CODE]], 0))</f>
        <v>Bobcat</v>
      </c>
      <c r="M424" s="10">
        <v>12220</v>
      </c>
      <c r="N424">
        <v>54</v>
      </c>
      <c r="O424" s="10">
        <f t="shared" si="13"/>
        <v>659880</v>
      </c>
    </row>
    <row r="425" spans="2:15" x14ac:dyDescent="0.3">
      <c r="B425">
        <v>9</v>
      </c>
      <c r="C425" t="s">
        <v>33</v>
      </c>
      <c r="D425" t="s">
        <v>122</v>
      </c>
      <c r="E425">
        <v>2021</v>
      </c>
      <c r="F425" s="4">
        <v>1</v>
      </c>
      <c r="G425" t="str">
        <f t="shared" si="12"/>
        <v>2021Q1</v>
      </c>
      <c r="H425" t="s">
        <v>142</v>
      </c>
      <c r="I425" t="str">
        <f>INDEX(Table9[[#All],[Region]], MATCH('Tabular Data'!D425, Table9[[#All],[EmpID]], 0))</f>
        <v>SW</v>
      </c>
      <c r="J425" t="str">
        <f>INDEX(Table9[[#All],[PayGrade]], MATCH('Tabular Data'!D425, Table9[[#All],[EmpID]], 0))</f>
        <v>C14</v>
      </c>
      <c r="K425" t="str">
        <f>INDEX(Table9[[#All],[Sales Team Lead]], MATCH('Tabular Data'!D425, Table9[[#All],[EmpID]], 0))</f>
        <v>Clement, Beverly</v>
      </c>
      <c r="L425" t="str">
        <f>INDEX(Table11[[#All],[Manufacturer]], MATCH('Tabular Data'!C425, Table11[[#All],[PROD_CODE]], 0))</f>
        <v>Bobcat</v>
      </c>
      <c r="M425" s="10">
        <v>12220</v>
      </c>
      <c r="N425">
        <v>59</v>
      </c>
      <c r="O425" s="10">
        <f t="shared" si="13"/>
        <v>720980</v>
      </c>
    </row>
    <row r="426" spans="2:15" x14ac:dyDescent="0.3">
      <c r="B426">
        <v>9</v>
      </c>
      <c r="C426" t="s">
        <v>33</v>
      </c>
      <c r="D426" t="s">
        <v>122</v>
      </c>
      <c r="E426">
        <v>2021</v>
      </c>
      <c r="F426" s="4">
        <v>1</v>
      </c>
      <c r="G426" t="str">
        <f t="shared" si="12"/>
        <v>2021Q1</v>
      </c>
      <c r="H426" t="s">
        <v>143</v>
      </c>
      <c r="I426" t="str">
        <f>INDEX(Table9[[#All],[Region]], MATCH('Tabular Data'!D426, Table9[[#All],[EmpID]], 0))</f>
        <v>SW</v>
      </c>
      <c r="J426" t="str">
        <f>INDEX(Table9[[#All],[PayGrade]], MATCH('Tabular Data'!D426, Table9[[#All],[EmpID]], 0))</f>
        <v>C14</v>
      </c>
      <c r="K426" t="str">
        <f>INDEX(Table9[[#All],[Sales Team Lead]], MATCH('Tabular Data'!D426, Table9[[#All],[EmpID]], 0))</f>
        <v>Clement, Beverly</v>
      </c>
      <c r="L426" t="str">
        <f>INDEX(Table11[[#All],[Manufacturer]], MATCH('Tabular Data'!C426, Table11[[#All],[PROD_CODE]], 0))</f>
        <v>Bobcat</v>
      </c>
      <c r="M426" s="10">
        <v>12220</v>
      </c>
      <c r="N426">
        <v>68</v>
      </c>
      <c r="O426" s="10">
        <f t="shared" si="13"/>
        <v>830960</v>
      </c>
    </row>
    <row r="427" spans="2:15" x14ac:dyDescent="0.3">
      <c r="B427">
        <v>9</v>
      </c>
      <c r="C427" t="s">
        <v>33</v>
      </c>
      <c r="D427" t="s">
        <v>122</v>
      </c>
      <c r="E427">
        <v>2021</v>
      </c>
      <c r="F427" s="4">
        <v>1</v>
      </c>
      <c r="G427" t="str">
        <f t="shared" si="12"/>
        <v>2021Q1</v>
      </c>
      <c r="H427" t="s">
        <v>144</v>
      </c>
      <c r="I427" t="str">
        <f>INDEX(Table9[[#All],[Region]], MATCH('Tabular Data'!D427, Table9[[#All],[EmpID]], 0))</f>
        <v>SW</v>
      </c>
      <c r="J427" t="str">
        <f>INDEX(Table9[[#All],[PayGrade]], MATCH('Tabular Data'!D427, Table9[[#All],[EmpID]], 0))</f>
        <v>C14</v>
      </c>
      <c r="K427" t="str">
        <f>INDEX(Table9[[#All],[Sales Team Lead]], MATCH('Tabular Data'!D427, Table9[[#All],[EmpID]], 0))</f>
        <v>Clement, Beverly</v>
      </c>
      <c r="L427" t="str">
        <f>INDEX(Table11[[#All],[Manufacturer]], MATCH('Tabular Data'!C427, Table11[[#All],[PROD_CODE]], 0))</f>
        <v>Bobcat</v>
      </c>
      <c r="M427" s="10">
        <v>12220</v>
      </c>
      <c r="N427">
        <v>87</v>
      </c>
      <c r="O427" s="10">
        <f t="shared" si="13"/>
        <v>1063140</v>
      </c>
    </row>
    <row r="428" spans="2:15" x14ac:dyDescent="0.3">
      <c r="B428">
        <v>9</v>
      </c>
      <c r="C428" t="s">
        <v>33</v>
      </c>
      <c r="D428" t="s">
        <v>122</v>
      </c>
      <c r="E428">
        <v>2021</v>
      </c>
      <c r="F428" s="4">
        <v>1</v>
      </c>
      <c r="G428" t="str">
        <f t="shared" si="12"/>
        <v>2021Q1</v>
      </c>
      <c r="H428" t="s">
        <v>145</v>
      </c>
      <c r="I428" t="str">
        <f>INDEX(Table9[[#All],[Region]], MATCH('Tabular Data'!D428, Table9[[#All],[EmpID]], 0))</f>
        <v>SW</v>
      </c>
      <c r="J428" t="str">
        <f>INDEX(Table9[[#All],[PayGrade]], MATCH('Tabular Data'!D428, Table9[[#All],[EmpID]], 0))</f>
        <v>C14</v>
      </c>
      <c r="K428" t="str">
        <f>INDEX(Table9[[#All],[Sales Team Lead]], MATCH('Tabular Data'!D428, Table9[[#All],[EmpID]], 0))</f>
        <v>Clement, Beverly</v>
      </c>
      <c r="L428" t="str">
        <f>INDEX(Table11[[#All],[Manufacturer]], MATCH('Tabular Data'!C428, Table11[[#All],[PROD_CODE]], 0))</f>
        <v>Bobcat</v>
      </c>
      <c r="M428" s="10">
        <v>12220</v>
      </c>
      <c r="N428">
        <v>60</v>
      </c>
      <c r="O428" s="10">
        <f t="shared" si="13"/>
        <v>733200</v>
      </c>
    </row>
    <row r="429" spans="2:15" x14ac:dyDescent="0.3">
      <c r="B429">
        <v>9</v>
      </c>
      <c r="C429" t="s">
        <v>33</v>
      </c>
      <c r="D429" t="s">
        <v>122</v>
      </c>
      <c r="E429">
        <v>2021</v>
      </c>
      <c r="F429" s="4">
        <v>1</v>
      </c>
      <c r="G429" t="str">
        <f t="shared" si="12"/>
        <v>2021Q1</v>
      </c>
      <c r="H429" t="s">
        <v>146</v>
      </c>
      <c r="I429" t="str">
        <f>INDEX(Table9[[#All],[Region]], MATCH('Tabular Data'!D429, Table9[[#All],[EmpID]], 0))</f>
        <v>SW</v>
      </c>
      <c r="J429" t="str">
        <f>INDEX(Table9[[#All],[PayGrade]], MATCH('Tabular Data'!D429, Table9[[#All],[EmpID]], 0))</f>
        <v>C14</v>
      </c>
      <c r="K429" t="str">
        <f>INDEX(Table9[[#All],[Sales Team Lead]], MATCH('Tabular Data'!D429, Table9[[#All],[EmpID]], 0))</f>
        <v>Clement, Beverly</v>
      </c>
      <c r="L429" t="str">
        <f>INDEX(Table11[[#All],[Manufacturer]], MATCH('Tabular Data'!C429, Table11[[#All],[PROD_CODE]], 0))</f>
        <v>Bobcat</v>
      </c>
      <c r="M429" s="10">
        <v>12220</v>
      </c>
      <c r="N429">
        <v>34</v>
      </c>
      <c r="O429" s="10">
        <f t="shared" si="13"/>
        <v>415480</v>
      </c>
    </row>
    <row r="430" spans="2:15" x14ac:dyDescent="0.3">
      <c r="B430">
        <v>9</v>
      </c>
      <c r="C430" t="s">
        <v>33</v>
      </c>
      <c r="D430" t="s">
        <v>122</v>
      </c>
      <c r="E430">
        <v>2021</v>
      </c>
      <c r="F430" s="4">
        <v>1</v>
      </c>
      <c r="G430" t="str">
        <f t="shared" si="12"/>
        <v>2021Q1</v>
      </c>
      <c r="H430" t="s">
        <v>147</v>
      </c>
      <c r="I430" t="str">
        <f>INDEX(Table9[[#All],[Region]], MATCH('Tabular Data'!D430, Table9[[#All],[EmpID]], 0))</f>
        <v>SW</v>
      </c>
      <c r="J430" t="str">
        <f>INDEX(Table9[[#All],[PayGrade]], MATCH('Tabular Data'!D430, Table9[[#All],[EmpID]], 0))</f>
        <v>C14</v>
      </c>
      <c r="K430" t="str">
        <f>INDEX(Table9[[#All],[Sales Team Lead]], MATCH('Tabular Data'!D430, Table9[[#All],[EmpID]], 0))</f>
        <v>Clement, Beverly</v>
      </c>
      <c r="L430" t="str">
        <f>INDEX(Table11[[#All],[Manufacturer]], MATCH('Tabular Data'!C430, Table11[[#All],[PROD_CODE]], 0))</f>
        <v>Bobcat</v>
      </c>
      <c r="M430" s="10">
        <v>12220</v>
      </c>
      <c r="N430">
        <v>35</v>
      </c>
      <c r="O430" s="10">
        <f t="shared" si="13"/>
        <v>427700</v>
      </c>
    </row>
    <row r="431" spans="2:15" x14ac:dyDescent="0.3">
      <c r="B431">
        <v>9</v>
      </c>
      <c r="C431" t="s">
        <v>33</v>
      </c>
      <c r="D431" t="s">
        <v>122</v>
      </c>
      <c r="E431">
        <v>2021</v>
      </c>
      <c r="F431" s="4">
        <v>1</v>
      </c>
      <c r="G431" t="str">
        <f t="shared" si="12"/>
        <v>2021Q1</v>
      </c>
      <c r="H431" t="s">
        <v>148</v>
      </c>
      <c r="I431" t="str">
        <f>INDEX(Table9[[#All],[Region]], MATCH('Tabular Data'!D431, Table9[[#All],[EmpID]], 0))</f>
        <v>SW</v>
      </c>
      <c r="J431" t="str">
        <f>INDEX(Table9[[#All],[PayGrade]], MATCH('Tabular Data'!D431, Table9[[#All],[EmpID]], 0))</f>
        <v>C14</v>
      </c>
      <c r="K431" t="str">
        <f>INDEX(Table9[[#All],[Sales Team Lead]], MATCH('Tabular Data'!D431, Table9[[#All],[EmpID]], 0))</f>
        <v>Clement, Beverly</v>
      </c>
      <c r="L431" t="str">
        <f>INDEX(Table11[[#All],[Manufacturer]], MATCH('Tabular Data'!C431, Table11[[#All],[PROD_CODE]], 0))</f>
        <v>Bobcat</v>
      </c>
      <c r="M431" s="10">
        <v>12220</v>
      </c>
      <c r="N431">
        <v>50</v>
      </c>
      <c r="O431" s="10">
        <f t="shared" si="13"/>
        <v>611000</v>
      </c>
    </row>
    <row r="432" spans="2:15" x14ac:dyDescent="0.3">
      <c r="B432">
        <v>9</v>
      </c>
      <c r="C432" t="s">
        <v>33</v>
      </c>
      <c r="D432" t="s">
        <v>122</v>
      </c>
      <c r="E432">
        <v>2021</v>
      </c>
      <c r="F432" s="4">
        <v>1</v>
      </c>
      <c r="G432" t="str">
        <f t="shared" si="12"/>
        <v>2021Q1</v>
      </c>
      <c r="H432" t="s">
        <v>149</v>
      </c>
      <c r="I432" t="str">
        <f>INDEX(Table9[[#All],[Region]], MATCH('Tabular Data'!D432, Table9[[#All],[EmpID]], 0))</f>
        <v>SW</v>
      </c>
      <c r="J432" t="str">
        <f>INDEX(Table9[[#All],[PayGrade]], MATCH('Tabular Data'!D432, Table9[[#All],[EmpID]], 0))</f>
        <v>C14</v>
      </c>
      <c r="K432" t="str">
        <f>INDEX(Table9[[#All],[Sales Team Lead]], MATCH('Tabular Data'!D432, Table9[[#All],[EmpID]], 0))</f>
        <v>Clement, Beverly</v>
      </c>
      <c r="L432" t="str">
        <f>INDEX(Table11[[#All],[Manufacturer]], MATCH('Tabular Data'!C432, Table11[[#All],[PROD_CODE]], 0))</f>
        <v>Bobcat</v>
      </c>
      <c r="M432" s="10">
        <v>12220</v>
      </c>
      <c r="N432">
        <v>49</v>
      </c>
      <c r="O432" s="10">
        <f t="shared" si="13"/>
        <v>598780</v>
      </c>
    </row>
    <row r="433" spans="2:15" x14ac:dyDescent="0.3">
      <c r="B433">
        <v>9</v>
      </c>
      <c r="C433" t="s">
        <v>33</v>
      </c>
      <c r="D433" t="s">
        <v>122</v>
      </c>
      <c r="E433">
        <v>2021</v>
      </c>
      <c r="F433" s="4">
        <v>2</v>
      </c>
      <c r="G433" t="str">
        <f t="shared" si="12"/>
        <v>2021Q2</v>
      </c>
      <c r="H433" t="s">
        <v>150</v>
      </c>
      <c r="I433" t="str">
        <f>INDEX(Table9[[#All],[Region]], MATCH('Tabular Data'!D433, Table9[[#All],[EmpID]], 0))</f>
        <v>SW</v>
      </c>
      <c r="J433" t="str">
        <f>INDEX(Table9[[#All],[PayGrade]], MATCH('Tabular Data'!D433, Table9[[#All],[EmpID]], 0))</f>
        <v>C14</v>
      </c>
      <c r="K433" t="str">
        <f>INDEX(Table9[[#All],[Sales Team Lead]], MATCH('Tabular Data'!D433, Table9[[#All],[EmpID]], 0))</f>
        <v>Clement, Beverly</v>
      </c>
      <c r="L433" t="str">
        <f>INDEX(Table11[[#All],[Manufacturer]], MATCH('Tabular Data'!C433, Table11[[#All],[PROD_CODE]], 0))</f>
        <v>Bobcat</v>
      </c>
      <c r="M433" s="10">
        <v>12220</v>
      </c>
      <c r="N433">
        <v>44</v>
      </c>
      <c r="O433" s="10">
        <f t="shared" si="13"/>
        <v>537680</v>
      </c>
    </row>
    <row r="434" spans="2:15" x14ac:dyDescent="0.3">
      <c r="B434">
        <v>9</v>
      </c>
      <c r="C434" t="s">
        <v>33</v>
      </c>
      <c r="D434" t="s">
        <v>122</v>
      </c>
      <c r="E434">
        <v>2021</v>
      </c>
      <c r="F434" s="4">
        <v>2</v>
      </c>
      <c r="G434" t="str">
        <f t="shared" si="12"/>
        <v>2021Q2</v>
      </c>
      <c r="H434" t="s">
        <v>151</v>
      </c>
      <c r="I434" t="str">
        <f>INDEX(Table9[[#All],[Region]], MATCH('Tabular Data'!D434, Table9[[#All],[EmpID]], 0))</f>
        <v>SW</v>
      </c>
      <c r="J434" t="str">
        <f>INDEX(Table9[[#All],[PayGrade]], MATCH('Tabular Data'!D434, Table9[[#All],[EmpID]], 0))</f>
        <v>C14</v>
      </c>
      <c r="K434" t="str">
        <f>INDEX(Table9[[#All],[Sales Team Lead]], MATCH('Tabular Data'!D434, Table9[[#All],[EmpID]], 0))</f>
        <v>Clement, Beverly</v>
      </c>
      <c r="L434" t="str">
        <f>INDEX(Table11[[#All],[Manufacturer]], MATCH('Tabular Data'!C434, Table11[[#All],[PROD_CODE]], 0))</f>
        <v>Bobcat</v>
      </c>
      <c r="M434" s="10">
        <v>12220</v>
      </c>
      <c r="N434">
        <v>40</v>
      </c>
      <c r="O434" s="10">
        <f t="shared" si="13"/>
        <v>488800</v>
      </c>
    </row>
    <row r="435" spans="2:15" x14ac:dyDescent="0.3">
      <c r="B435">
        <v>9</v>
      </c>
      <c r="C435" t="s">
        <v>33</v>
      </c>
      <c r="D435" t="s">
        <v>122</v>
      </c>
      <c r="E435">
        <v>2021</v>
      </c>
      <c r="F435" s="4">
        <v>2</v>
      </c>
      <c r="G435" t="str">
        <f t="shared" si="12"/>
        <v>2021Q2</v>
      </c>
      <c r="H435" t="s">
        <v>152</v>
      </c>
      <c r="I435" t="str">
        <f>INDEX(Table9[[#All],[Region]], MATCH('Tabular Data'!D435, Table9[[#All],[EmpID]], 0))</f>
        <v>SW</v>
      </c>
      <c r="J435" t="str">
        <f>INDEX(Table9[[#All],[PayGrade]], MATCH('Tabular Data'!D435, Table9[[#All],[EmpID]], 0))</f>
        <v>C14</v>
      </c>
      <c r="K435" t="str">
        <f>INDEX(Table9[[#All],[Sales Team Lead]], MATCH('Tabular Data'!D435, Table9[[#All],[EmpID]], 0))</f>
        <v>Clement, Beverly</v>
      </c>
      <c r="L435" t="str">
        <f>INDEX(Table11[[#All],[Manufacturer]], MATCH('Tabular Data'!C435, Table11[[#All],[PROD_CODE]], 0))</f>
        <v>Bobcat</v>
      </c>
      <c r="M435" s="10">
        <v>12220</v>
      </c>
      <c r="N435">
        <v>60</v>
      </c>
      <c r="O435" s="10">
        <f t="shared" si="13"/>
        <v>733200</v>
      </c>
    </row>
    <row r="436" spans="2:15" x14ac:dyDescent="0.3">
      <c r="B436">
        <v>9</v>
      </c>
      <c r="C436" t="s">
        <v>33</v>
      </c>
      <c r="D436" t="s">
        <v>122</v>
      </c>
      <c r="E436">
        <v>2021</v>
      </c>
      <c r="F436" s="4">
        <v>2</v>
      </c>
      <c r="G436" t="str">
        <f t="shared" si="12"/>
        <v>2021Q2</v>
      </c>
      <c r="H436" t="s">
        <v>153</v>
      </c>
      <c r="I436" t="str">
        <f>INDEX(Table9[[#All],[Region]], MATCH('Tabular Data'!D436, Table9[[#All],[EmpID]], 0))</f>
        <v>SW</v>
      </c>
      <c r="J436" t="str">
        <f>INDEX(Table9[[#All],[PayGrade]], MATCH('Tabular Data'!D436, Table9[[#All],[EmpID]], 0))</f>
        <v>C14</v>
      </c>
      <c r="K436" t="str">
        <f>INDEX(Table9[[#All],[Sales Team Lead]], MATCH('Tabular Data'!D436, Table9[[#All],[EmpID]], 0))</f>
        <v>Clement, Beverly</v>
      </c>
      <c r="L436" t="str">
        <f>INDEX(Table11[[#All],[Manufacturer]], MATCH('Tabular Data'!C436, Table11[[#All],[PROD_CODE]], 0))</f>
        <v>Bobcat</v>
      </c>
      <c r="M436" s="10">
        <v>12220</v>
      </c>
      <c r="N436">
        <v>69</v>
      </c>
      <c r="O436" s="10">
        <f t="shared" si="13"/>
        <v>843180</v>
      </c>
    </row>
    <row r="437" spans="2:15" x14ac:dyDescent="0.3">
      <c r="B437">
        <v>9</v>
      </c>
      <c r="C437" t="s">
        <v>33</v>
      </c>
      <c r="D437" t="s">
        <v>122</v>
      </c>
      <c r="E437">
        <v>2021</v>
      </c>
      <c r="F437" s="4">
        <v>2</v>
      </c>
      <c r="G437" t="str">
        <f t="shared" si="12"/>
        <v>2021Q2</v>
      </c>
      <c r="H437" t="s">
        <v>154</v>
      </c>
      <c r="I437" t="str">
        <f>INDEX(Table9[[#All],[Region]], MATCH('Tabular Data'!D437, Table9[[#All],[EmpID]], 0))</f>
        <v>SW</v>
      </c>
      <c r="J437" t="str">
        <f>INDEX(Table9[[#All],[PayGrade]], MATCH('Tabular Data'!D437, Table9[[#All],[EmpID]], 0))</f>
        <v>C14</v>
      </c>
      <c r="K437" t="str">
        <f>INDEX(Table9[[#All],[Sales Team Lead]], MATCH('Tabular Data'!D437, Table9[[#All],[EmpID]], 0))</f>
        <v>Clement, Beverly</v>
      </c>
      <c r="L437" t="str">
        <f>INDEX(Table11[[#All],[Manufacturer]], MATCH('Tabular Data'!C437, Table11[[#All],[PROD_CODE]], 0))</f>
        <v>Bobcat</v>
      </c>
      <c r="M437" s="10">
        <v>12220</v>
      </c>
      <c r="N437">
        <v>103</v>
      </c>
      <c r="O437" s="10">
        <f t="shared" si="13"/>
        <v>1258660</v>
      </c>
    </row>
    <row r="438" spans="2:15" x14ac:dyDescent="0.3">
      <c r="B438">
        <v>9</v>
      </c>
      <c r="C438" t="s">
        <v>33</v>
      </c>
      <c r="D438" t="s">
        <v>122</v>
      </c>
      <c r="E438">
        <v>2021</v>
      </c>
      <c r="F438" s="4">
        <v>2</v>
      </c>
      <c r="G438" t="str">
        <f t="shared" si="12"/>
        <v>2021Q2</v>
      </c>
      <c r="H438" t="s">
        <v>155</v>
      </c>
      <c r="I438" t="str">
        <f>INDEX(Table9[[#All],[Region]], MATCH('Tabular Data'!D438, Table9[[#All],[EmpID]], 0))</f>
        <v>SW</v>
      </c>
      <c r="J438" t="str">
        <f>INDEX(Table9[[#All],[PayGrade]], MATCH('Tabular Data'!D438, Table9[[#All],[EmpID]], 0))</f>
        <v>C14</v>
      </c>
      <c r="K438" t="str">
        <f>INDEX(Table9[[#All],[Sales Team Lead]], MATCH('Tabular Data'!D438, Table9[[#All],[EmpID]], 0))</f>
        <v>Clement, Beverly</v>
      </c>
      <c r="L438" t="str">
        <f>INDEX(Table11[[#All],[Manufacturer]], MATCH('Tabular Data'!C438, Table11[[#All],[PROD_CODE]], 0))</f>
        <v>Bobcat</v>
      </c>
      <c r="M438" s="10">
        <v>12220</v>
      </c>
      <c r="N438">
        <v>81</v>
      </c>
      <c r="O438" s="10">
        <f t="shared" si="13"/>
        <v>989820</v>
      </c>
    </row>
    <row r="439" spans="2:15" x14ac:dyDescent="0.3">
      <c r="B439">
        <v>9</v>
      </c>
      <c r="C439" t="s">
        <v>33</v>
      </c>
      <c r="D439" t="s">
        <v>122</v>
      </c>
      <c r="E439">
        <v>2021</v>
      </c>
      <c r="F439" s="4">
        <v>2</v>
      </c>
      <c r="G439" t="str">
        <f t="shared" si="12"/>
        <v>2021Q2</v>
      </c>
      <c r="H439" t="s">
        <v>156</v>
      </c>
      <c r="I439" t="str">
        <f>INDEX(Table9[[#All],[Region]], MATCH('Tabular Data'!D439, Table9[[#All],[EmpID]], 0))</f>
        <v>SW</v>
      </c>
      <c r="J439" t="str">
        <f>INDEX(Table9[[#All],[PayGrade]], MATCH('Tabular Data'!D439, Table9[[#All],[EmpID]], 0))</f>
        <v>C14</v>
      </c>
      <c r="K439" t="str">
        <f>INDEX(Table9[[#All],[Sales Team Lead]], MATCH('Tabular Data'!D439, Table9[[#All],[EmpID]], 0))</f>
        <v>Clement, Beverly</v>
      </c>
      <c r="L439" t="str">
        <f>INDEX(Table11[[#All],[Manufacturer]], MATCH('Tabular Data'!C439, Table11[[#All],[PROD_CODE]], 0))</f>
        <v>Bobcat</v>
      </c>
      <c r="M439" s="10">
        <v>12220</v>
      </c>
      <c r="N439">
        <v>89</v>
      </c>
      <c r="O439" s="10">
        <f t="shared" si="13"/>
        <v>1087580</v>
      </c>
    </row>
    <row r="440" spans="2:15" x14ac:dyDescent="0.3">
      <c r="B440">
        <v>9</v>
      </c>
      <c r="C440" t="s">
        <v>33</v>
      </c>
      <c r="D440" t="s">
        <v>122</v>
      </c>
      <c r="E440">
        <v>2021</v>
      </c>
      <c r="F440" s="4">
        <v>2</v>
      </c>
      <c r="G440" t="str">
        <f t="shared" si="12"/>
        <v>2021Q2</v>
      </c>
      <c r="H440" t="s">
        <v>157</v>
      </c>
      <c r="I440" t="str">
        <f>INDEX(Table9[[#All],[Region]], MATCH('Tabular Data'!D440, Table9[[#All],[EmpID]], 0))</f>
        <v>SW</v>
      </c>
      <c r="J440" t="str">
        <f>INDEX(Table9[[#All],[PayGrade]], MATCH('Tabular Data'!D440, Table9[[#All],[EmpID]], 0))</f>
        <v>C14</v>
      </c>
      <c r="K440" t="str">
        <f>INDEX(Table9[[#All],[Sales Team Lead]], MATCH('Tabular Data'!D440, Table9[[#All],[EmpID]], 0))</f>
        <v>Clement, Beverly</v>
      </c>
      <c r="L440" t="str">
        <f>INDEX(Table11[[#All],[Manufacturer]], MATCH('Tabular Data'!C440, Table11[[#All],[PROD_CODE]], 0))</f>
        <v>Bobcat</v>
      </c>
      <c r="M440" s="10">
        <v>12220</v>
      </c>
      <c r="N440">
        <v>56</v>
      </c>
      <c r="O440" s="10">
        <f t="shared" si="13"/>
        <v>684320</v>
      </c>
    </row>
    <row r="441" spans="2:15" x14ac:dyDescent="0.3">
      <c r="B441">
        <v>9</v>
      </c>
      <c r="C441" t="s">
        <v>33</v>
      </c>
      <c r="D441" t="s">
        <v>122</v>
      </c>
      <c r="E441">
        <v>2021</v>
      </c>
      <c r="F441" s="4">
        <v>2</v>
      </c>
      <c r="G441" t="str">
        <f t="shared" si="12"/>
        <v>2021Q2</v>
      </c>
      <c r="H441" t="s">
        <v>158</v>
      </c>
      <c r="I441" t="str">
        <f>INDEX(Table9[[#All],[Region]], MATCH('Tabular Data'!D441, Table9[[#All],[EmpID]], 0))</f>
        <v>SW</v>
      </c>
      <c r="J441" t="str">
        <f>INDEX(Table9[[#All],[PayGrade]], MATCH('Tabular Data'!D441, Table9[[#All],[EmpID]], 0))</f>
        <v>C14</v>
      </c>
      <c r="K441" t="str">
        <f>INDEX(Table9[[#All],[Sales Team Lead]], MATCH('Tabular Data'!D441, Table9[[#All],[EmpID]], 0))</f>
        <v>Clement, Beverly</v>
      </c>
      <c r="L441" t="str">
        <f>INDEX(Table11[[#All],[Manufacturer]], MATCH('Tabular Data'!C441, Table11[[#All],[PROD_CODE]], 0))</f>
        <v>Bobcat</v>
      </c>
      <c r="M441" s="10">
        <v>12220</v>
      </c>
      <c r="N441">
        <v>72</v>
      </c>
      <c r="O441" s="10">
        <f t="shared" si="13"/>
        <v>879840</v>
      </c>
    </row>
    <row r="442" spans="2:15" x14ac:dyDescent="0.3">
      <c r="B442">
        <v>9</v>
      </c>
      <c r="C442" t="s">
        <v>33</v>
      </c>
      <c r="D442" t="s">
        <v>122</v>
      </c>
      <c r="E442">
        <v>2021</v>
      </c>
      <c r="F442" s="4">
        <v>2</v>
      </c>
      <c r="G442" t="str">
        <f t="shared" si="12"/>
        <v>2021Q2</v>
      </c>
      <c r="H442" t="s">
        <v>159</v>
      </c>
      <c r="I442" t="str">
        <f>INDEX(Table9[[#All],[Region]], MATCH('Tabular Data'!D442, Table9[[#All],[EmpID]], 0))</f>
        <v>SW</v>
      </c>
      <c r="J442" t="str">
        <f>INDEX(Table9[[#All],[PayGrade]], MATCH('Tabular Data'!D442, Table9[[#All],[EmpID]], 0))</f>
        <v>C14</v>
      </c>
      <c r="K442" t="str">
        <f>INDEX(Table9[[#All],[Sales Team Lead]], MATCH('Tabular Data'!D442, Table9[[#All],[EmpID]], 0))</f>
        <v>Clement, Beverly</v>
      </c>
      <c r="L442" t="str">
        <f>INDEX(Table11[[#All],[Manufacturer]], MATCH('Tabular Data'!C442, Table11[[#All],[PROD_CODE]], 0))</f>
        <v>Bobcat</v>
      </c>
      <c r="M442" s="10">
        <v>12220</v>
      </c>
      <c r="N442">
        <v>67</v>
      </c>
      <c r="O442" s="10">
        <f t="shared" si="13"/>
        <v>818740</v>
      </c>
    </row>
    <row r="443" spans="2:15" x14ac:dyDescent="0.3">
      <c r="B443">
        <v>9</v>
      </c>
      <c r="C443" t="s">
        <v>33</v>
      </c>
      <c r="D443" t="s">
        <v>122</v>
      </c>
      <c r="E443">
        <v>2021</v>
      </c>
      <c r="F443" s="4">
        <v>2</v>
      </c>
      <c r="G443" t="str">
        <f t="shared" si="12"/>
        <v>2021Q2</v>
      </c>
      <c r="H443" t="s">
        <v>160</v>
      </c>
      <c r="I443" t="str">
        <f>INDEX(Table9[[#All],[Region]], MATCH('Tabular Data'!D443, Table9[[#All],[EmpID]], 0))</f>
        <v>SW</v>
      </c>
      <c r="J443" t="str">
        <f>INDEX(Table9[[#All],[PayGrade]], MATCH('Tabular Data'!D443, Table9[[#All],[EmpID]], 0))</f>
        <v>C14</v>
      </c>
      <c r="K443" t="str">
        <f>INDEX(Table9[[#All],[Sales Team Lead]], MATCH('Tabular Data'!D443, Table9[[#All],[EmpID]], 0))</f>
        <v>Clement, Beverly</v>
      </c>
      <c r="L443" t="str">
        <f>INDEX(Table11[[#All],[Manufacturer]], MATCH('Tabular Data'!C443, Table11[[#All],[PROD_CODE]], 0))</f>
        <v>Bobcat</v>
      </c>
      <c r="M443" s="10">
        <v>12220</v>
      </c>
      <c r="N443">
        <v>38</v>
      </c>
      <c r="O443" s="10">
        <f t="shared" si="13"/>
        <v>464360</v>
      </c>
    </row>
    <row r="444" spans="2:15" x14ac:dyDescent="0.3">
      <c r="B444">
        <v>9</v>
      </c>
      <c r="C444" t="s">
        <v>33</v>
      </c>
      <c r="D444" t="s">
        <v>122</v>
      </c>
      <c r="E444">
        <v>2021</v>
      </c>
      <c r="F444" s="4">
        <v>2</v>
      </c>
      <c r="G444" t="str">
        <f t="shared" si="12"/>
        <v>2021Q2</v>
      </c>
      <c r="H444" t="s">
        <v>161</v>
      </c>
      <c r="I444" t="str">
        <f>INDEX(Table9[[#All],[Region]], MATCH('Tabular Data'!D444, Table9[[#All],[EmpID]], 0))</f>
        <v>SW</v>
      </c>
      <c r="J444" t="str">
        <f>INDEX(Table9[[#All],[PayGrade]], MATCH('Tabular Data'!D444, Table9[[#All],[EmpID]], 0))</f>
        <v>C14</v>
      </c>
      <c r="K444" t="str">
        <f>INDEX(Table9[[#All],[Sales Team Lead]], MATCH('Tabular Data'!D444, Table9[[#All],[EmpID]], 0))</f>
        <v>Clement, Beverly</v>
      </c>
      <c r="L444" t="str">
        <f>INDEX(Table11[[#All],[Manufacturer]], MATCH('Tabular Data'!C444, Table11[[#All],[PROD_CODE]], 0))</f>
        <v>Bobcat</v>
      </c>
      <c r="M444" s="10">
        <v>12220</v>
      </c>
      <c r="N444">
        <v>41</v>
      </c>
      <c r="O444" s="10">
        <f t="shared" si="13"/>
        <v>501020</v>
      </c>
    </row>
    <row r="445" spans="2:15" x14ac:dyDescent="0.3">
      <c r="B445">
        <v>9</v>
      </c>
      <c r="C445" t="s">
        <v>33</v>
      </c>
      <c r="D445" t="s">
        <v>122</v>
      </c>
      <c r="E445">
        <v>2021</v>
      </c>
      <c r="F445">
        <v>3</v>
      </c>
      <c r="G445" t="str">
        <f t="shared" si="12"/>
        <v>2021Q3</v>
      </c>
      <c r="H445" t="s">
        <v>162</v>
      </c>
      <c r="I445" t="str">
        <f>INDEX(Table9[[#All],[Region]], MATCH('Tabular Data'!D445, Table9[[#All],[EmpID]], 0))</f>
        <v>SW</v>
      </c>
      <c r="J445" t="str">
        <f>INDEX(Table9[[#All],[PayGrade]], MATCH('Tabular Data'!D445, Table9[[#All],[EmpID]], 0))</f>
        <v>C14</v>
      </c>
      <c r="K445" t="str">
        <f>INDEX(Table9[[#All],[Sales Team Lead]], MATCH('Tabular Data'!D445, Table9[[#All],[EmpID]], 0))</f>
        <v>Clement, Beverly</v>
      </c>
      <c r="L445" t="str">
        <f>INDEX(Table11[[#All],[Manufacturer]], MATCH('Tabular Data'!C445, Table11[[#All],[PROD_CODE]], 0))</f>
        <v>Bobcat</v>
      </c>
      <c r="M445" s="10">
        <v>12220</v>
      </c>
      <c r="N445">
        <v>27</v>
      </c>
      <c r="O445" s="10">
        <f t="shared" si="13"/>
        <v>329940</v>
      </c>
    </row>
    <row r="446" spans="2:15" x14ac:dyDescent="0.3">
      <c r="B446">
        <v>9</v>
      </c>
      <c r="C446" t="s">
        <v>33</v>
      </c>
      <c r="D446" t="s">
        <v>122</v>
      </c>
      <c r="E446">
        <v>2021</v>
      </c>
      <c r="F446">
        <v>3</v>
      </c>
      <c r="G446" t="str">
        <f t="shared" si="12"/>
        <v>2021Q3</v>
      </c>
      <c r="H446" t="s">
        <v>163</v>
      </c>
      <c r="I446" t="str">
        <f>INDEX(Table9[[#All],[Region]], MATCH('Tabular Data'!D446, Table9[[#All],[EmpID]], 0))</f>
        <v>SW</v>
      </c>
      <c r="J446" t="str">
        <f>INDEX(Table9[[#All],[PayGrade]], MATCH('Tabular Data'!D446, Table9[[#All],[EmpID]], 0))</f>
        <v>C14</v>
      </c>
      <c r="K446" t="str">
        <f>INDEX(Table9[[#All],[Sales Team Lead]], MATCH('Tabular Data'!D446, Table9[[#All],[EmpID]], 0))</f>
        <v>Clement, Beverly</v>
      </c>
      <c r="L446" t="str">
        <f>INDEX(Table11[[#All],[Manufacturer]], MATCH('Tabular Data'!C446, Table11[[#All],[PROD_CODE]], 0))</f>
        <v>Bobcat</v>
      </c>
      <c r="M446" s="10">
        <v>12220</v>
      </c>
      <c r="N446">
        <v>33</v>
      </c>
      <c r="O446" s="10">
        <f t="shared" si="13"/>
        <v>403260</v>
      </c>
    </row>
    <row r="447" spans="2:15" x14ac:dyDescent="0.3">
      <c r="B447">
        <v>9</v>
      </c>
      <c r="C447" t="s">
        <v>33</v>
      </c>
      <c r="D447" t="s">
        <v>122</v>
      </c>
      <c r="E447">
        <v>2021</v>
      </c>
      <c r="F447">
        <v>3</v>
      </c>
      <c r="G447" t="str">
        <f t="shared" si="12"/>
        <v>2021Q3</v>
      </c>
      <c r="H447" t="s">
        <v>164</v>
      </c>
      <c r="I447" t="str">
        <f>INDEX(Table9[[#All],[Region]], MATCH('Tabular Data'!D447, Table9[[#All],[EmpID]], 0))</f>
        <v>SW</v>
      </c>
      <c r="J447" t="str">
        <f>INDEX(Table9[[#All],[PayGrade]], MATCH('Tabular Data'!D447, Table9[[#All],[EmpID]], 0))</f>
        <v>C14</v>
      </c>
      <c r="K447" t="str">
        <f>INDEX(Table9[[#All],[Sales Team Lead]], MATCH('Tabular Data'!D447, Table9[[#All],[EmpID]], 0))</f>
        <v>Clement, Beverly</v>
      </c>
      <c r="L447" t="str">
        <f>INDEX(Table11[[#All],[Manufacturer]], MATCH('Tabular Data'!C447, Table11[[#All],[PROD_CODE]], 0))</f>
        <v>Bobcat</v>
      </c>
      <c r="M447" s="10">
        <v>12220</v>
      </c>
      <c r="N447">
        <v>32</v>
      </c>
      <c r="O447" s="10">
        <f t="shared" si="13"/>
        <v>391040</v>
      </c>
    </row>
    <row r="448" spans="2:15" x14ac:dyDescent="0.3">
      <c r="B448">
        <v>9</v>
      </c>
      <c r="C448" t="s">
        <v>33</v>
      </c>
      <c r="D448" t="s">
        <v>122</v>
      </c>
      <c r="E448">
        <v>2021</v>
      </c>
      <c r="F448">
        <v>3</v>
      </c>
      <c r="G448" t="str">
        <f t="shared" si="12"/>
        <v>2021Q3</v>
      </c>
      <c r="H448" t="s">
        <v>165</v>
      </c>
      <c r="I448" t="str">
        <f>INDEX(Table9[[#All],[Region]], MATCH('Tabular Data'!D448, Table9[[#All],[EmpID]], 0))</f>
        <v>SW</v>
      </c>
      <c r="J448" t="str">
        <f>INDEX(Table9[[#All],[PayGrade]], MATCH('Tabular Data'!D448, Table9[[#All],[EmpID]], 0))</f>
        <v>C14</v>
      </c>
      <c r="K448" t="str">
        <f>INDEX(Table9[[#All],[Sales Team Lead]], MATCH('Tabular Data'!D448, Table9[[#All],[EmpID]], 0))</f>
        <v>Clement, Beverly</v>
      </c>
      <c r="L448" t="str">
        <f>INDEX(Table11[[#All],[Manufacturer]], MATCH('Tabular Data'!C448, Table11[[#All],[PROD_CODE]], 0))</f>
        <v>Bobcat</v>
      </c>
      <c r="M448" s="10">
        <v>12220</v>
      </c>
      <c r="N448">
        <v>26</v>
      </c>
      <c r="O448" s="10">
        <f t="shared" si="13"/>
        <v>317720</v>
      </c>
    </row>
    <row r="449" spans="2:15" x14ac:dyDescent="0.3">
      <c r="B449">
        <v>9</v>
      </c>
      <c r="C449" t="s">
        <v>33</v>
      </c>
      <c r="D449" t="s">
        <v>122</v>
      </c>
      <c r="E449">
        <v>2021</v>
      </c>
      <c r="F449">
        <v>3</v>
      </c>
      <c r="G449" t="str">
        <f t="shared" si="12"/>
        <v>2021Q3</v>
      </c>
      <c r="H449" t="s">
        <v>166</v>
      </c>
      <c r="I449" t="str">
        <f>INDEX(Table9[[#All],[Region]], MATCH('Tabular Data'!D449, Table9[[#All],[EmpID]], 0))</f>
        <v>SW</v>
      </c>
      <c r="J449" t="str">
        <f>INDEX(Table9[[#All],[PayGrade]], MATCH('Tabular Data'!D449, Table9[[#All],[EmpID]], 0))</f>
        <v>C14</v>
      </c>
      <c r="K449" t="str">
        <f>INDEX(Table9[[#All],[Sales Team Lead]], MATCH('Tabular Data'!D449, Table9[[#All],[EmpID]], 0))</f>
        <v>Clement, Beverly</v>
      </c>
      <c r="L449" t="str">
        <f>INDEX(Table11[[#All],[Manufacturer]], MATCH('Tabular Data'!C449, Table11[[#All],[PROD_CODE]], 0))</f>
        <v>Bobcat</v>
      </c>
      <c r="M449" s="10">
        <v>12220</v>
      </c>
      <c r="N449">
        <v>26</v>
      </c>
      <c r="O449" s="10">
        <f t="shared" si="13"/>
        <v>317720</v>
      </c>
    </row>
    <row r="450" spans="2:15" x14ac:dyDescent="0.3">
      <c r="B450">
        <v>9</v>
      </c>
      <c r="C450" t="s">
        <v>33</v>
      </c>
      <c r="D450" t="s">
        <v>122</v>
      </c>
      <c r="E450">
        <v>2021</v>
      </c>
      <c r="F450">
        <v>3</v>
      </c>
      <c r="G450" t="str">
        <f t="shared" si="12"/>
        <v>2021Q3</v>
      </c>
      <c r="H450" t="s">
        <v>167</v>
      </c>
      <c r="I450" t="str">
        <f>INDEX(Table9[[#All],[Region]], MATCH('Tabular Data'!D450, Table9[[#All],[EmpID]], 0))</f>
        <v>SW</v>
      </c>
      <c r="J450" t="str">
        <f>INDEX(Table9[[#All],[PayGrade]], MATCH('Tabular Data'!D450, Table9[[#All],[EmpID]], 0))</f>
        <v>C14</v>
      </c>
      <c r="K450" t="str">
        <f>INDEX(Table9[[#All],[Sales Team Lead]], MATCH('Tabular Data'!D450, Table9[[#All],[EmpID]], 0))</f>
        <v>Clement, Beverly</v>
      </c>
      <c r="L450" t="str">
        <f>INDEX(Table11[[#All],[Manufacturer]], MATCH('Tabular Data'!C450, Table11[[#All],[PROD_CODE]], 0))</f>
        <v>Bobcat</v>
      </c>
      <c r="M450" s="10">
        <v>12220</v>
      </c>
      <c r="N450">
        <v>45</v>
      </c>
      <c r="O450" s="10">
        <f t="shared" si="13"/>
        <v>549900</v>
      </c>
    </row>
    <row r="451" spans="2:15" x14ac:dyDescent="0.3">
      <c r="B451">
        <v>9</v>
      </c>
      <c r="C451" t="s">
        <v>33</v>
      </c>
      <c r="D451" t="s">
        <v>122</v>
      </c>
      <c r="E451">
        <v>2021</v>
      </c>
      <c r="F451">
        <v>3</v>
      </c>
      <c r="G451" t="str">
        <f t="shared" si="12"/>
        <v>2021Q3</v>
      </c>
      <c r="H451" t="s">
        <v>168</v>
      </c>
      <c r="I451" t="str">
        <f>INDEX(Table9[[#All],[Region]], MATCH('Tabular Data'!D451, Table9[[#All],[EmpID]], 0))</f>
        <v>SW</v>
      </c>
      <c r="J451" t="str">
        <f>INDEX(Table9[[#All],[PayGrade]], MATCH('Tabular Data'!D451, Table9[[#All],[EmpID]], 0))</f>
        <v>C14</v>
      </c>
      <c r="K451" t="str">
        <f>INDEX(Table9[[#All],[Sales Team Lead]], MATCH('Tabular Data'!D451, Table9[[#All],[EmpID]], 0))</f>
        <v>Clement, Beverly</v>
      </c>
      <c r="L451" t="str">
        <f>INDEX(Table11[[#All],[Manufacturer]], MATCH('Tabular Data'!C451, Table11[[#All],[PROD_CODE]], 0))</f>
        <v>Bobcat</v>
      </c>
      <c r="M451" s="10">
        <v>12220</v>
      </c>
      <c r="N451">
        <v>36</v>
      </c>
      <c r="O451" s="10">
        <f t="shared" si="13"/>
        <v>439920</v>
      </c>
    </row>
    <row r="452" spans="2:15" x14ac:dyDescent="0.3">
      <c r="B452">
        <v>9</v>
      </c>
      <c r="C452" t="s">
        <v>33</v>
      </c>
      <c r="D452" t="s">
        <v>122</v>
      </c>
      <c r="E452">
        <v>2021</v>
      </c>
      <c r="F452">
        <v>3</v>
      </c>
      <c r="G452" t="str">
        <f t="shared" ref="G452:G515" si="14">_xlfn.CONCAT(E452, "Q", F452)</f>
        <v>2021Q3</v>
      </c>
      <c r="H452" t="s">
        <v>169</v>
      </c>
      <c r="I452" t="str">
        <f>INDEX(Table9[[#All],[Region]], MATCH('Tabular Data'!D452, Table9[[#All],[EmpID]], 0))</f>
        <v>SW</v>
      </c>
      <c r="J452" t="str">
        <f>INDEX(Table9[[#All],[PayGrade]], MATCH('Tabular Data'!D452, Table9[[#All],[EmpID]], 0))</f>
        <v>C14</v>
      </c>
      <c r="K452" t="str">
        <f>INDEX(Table9[[#All],[Sales Team Lead]], MATCH('Tabular Data'!D452, Table9[[#All],[EmpID]], 0))</f>
        <v>Clement, Beverly</v>
      </c>
      <c r="L452" t="str">
        <f>INDEX(Table11[[#All],[Manufacturer]], MATCH('Tabular Data'!C452, Table11[[#All],[PROD_CODE]], 0))</f>
        <v>Bobcat</v>
      </c>
      <c r="M452" s="10">
        <v>12220</v>
      </c>
      <c r="N452">
        <v>36</v>
      </c>
      <c r="O452" s="10">
        <f t="shared" ref="O452:O515" si="15">M452*N452</f>
        <v>439920</v>
      </c>
    </row>
    <row r="453" spans="2:15" x14ac:dyDescent="0.3">
      <c r="B453">
        <v>9</v>
      </c>
      <c r="C453" t="s">
        <v>33</v>
      </c>
      <c r="D453" t="s">
        <v>122</v>
      </c>
      <c r="E453">
        <v>2021</v>
      </c>
      <c r="F453">
        <v>3</v>
      </c>
      <c r="G453" t="str">
        <f t="shared" si="14"/>
        <v>2021Q3</v>
      </c>
      <c r="H453" t="s">
        <v>170</v>
      </c>
      <c r="I453" t="str">
        <f>INDEX(Table9[[#All],[Region]], MATCH('Tabular Data'!D453, Table9[[#All],[EmpID]], 0))</f>
        <v>SW</v>
      </c>
      <c r="J453" t="str">
        <f>INDEX(Table9[[#All],[PayGrade]], MATCH('Tabular Data'!D453, Table9[[#All],[EmpID]], 0))</f>
        <v>C14</v>
      </c>
      <c r="K453" t="str">
        <f>INDEX(Table9[[#All],[Sales Team Lead]], MATCH('Tabular Data'!D453, Table9[[#All],[EmpID]], 0))</f>
        <v>Clement, Beverly</v>
      </c>
      <c r="L453" t="str">
        <f>INDEX(Table11[[#All],[Manufacturer]], MATCH('Tabular Data'!C453, Table11[[#All],[PROD_CODE]], 0))</f>
        <v>Bobcat</v>
      </c>
      <c r="M453" s="10">
        <v>12220</v>
      </c>
      <c r="N453">
        <v>49</v>
      </c>
      <c r="O453" s="10">
        <f t="shared" si="15"/>
        <v>598780</v>
      </c>
    </row>
    <row r="454" spans="2:15" x14ac:dyDescent="0.3">
      <c r="B454">
        <v>9</v>
      </c>
      <c r="C454" t="s">
        <v>33</v>
      </c>
      <c r="D454" t="s">
        <v>122</v>
      </c>
      <c r="E454">
        <v>2021</v>
      </c>
      <c r="F454">
        <v>3</v>
      </c>
      <c r="G454" t="str">
        <f t="shared" si="14"/>
        <v>2021Q3</v>
      </c>
      <c r="H454" t="s">
        <v>171</v>
      </c>
      <c r="I454" t="str">
        <f>INDEX(Table9[[#All],[Region]], MATCH('Tabular Data'!D454, Table9[[#All],[EmpID]], 0))</f>
        <v>SW</v>
      </c>
      <c r="J454" t="str">
        <f>INDEX(Table9[[#All],[PayGrade]], MATCH('Tabular Data'!D454, Table9[[#All],[EmpID]], 0))</f>
        <v>C14</v>
      </c>
      <c r="K454" t="str">
        <f>INDEX(Table9[[#All],[Sales Team Lead]], MATCH('Tabular Data'!D454, Table9[[#All],[EmpID]], 0))</f>
        <v>Clement, Beverly</v>
      </c>
      <c r="L454" t="str">
        <f>INDEX(Table11[[#All],[Manufacturer]], MATCH('Tabular Data'!C454, Table11[[#All],[PROD_CODE]], 0))</f>
        <v>Bobcat</v>
      </c>
      <c r="M454" s="10">
        <v>12220</v>
      </c>
      <c r="N454">
        <v>30</v>
      </c>
      <c r="O454" s="10">
        <f t="shared" si="15"/>
        <v>366600</v>
      </c>
    </row>
    <row r="455" spans="2:15" x14ac:dyDescent="0.3">
      <c r="B455">
        <v>9</v>
      </c>
      <c r="C455" t="s">
        <v>33</v>
      </c>
      <c r="D455" t="s">
        <v>122</v>
      </c>
      <c r="E455">
        <v>2021</v>
      </c>
      <c r="F455">
        <v>3</v>
      </c>
      <c r="G455" t="str">
        <f t="shared" si="14"/>
        <v>2021Q3</v>
      </c>
      <c r="H455" t="s">
        <v>172</v>
      </c>
      <c r="I455" t="str">
        <f>INDEX(Table9[[#All],[Region]], MATCH('Tabular Data'!D455, Table9[[#All],[EmpID]], 0))</f>
        <v>SW</v>
      </c>
      <c r="J455" t="str">
        <f>INDEX(Table9[[#All],[PayGrade]], MATCH('Tabular Data'!D455, Table9[[#All],[EmpID]], 0))</f>
        <v>C14</v>
      </c>
      <c r="K455" t="str">
        <f>INDEX(Table9[[#All],[Sales Team Lead]], MATCH('Tabular Data'!D455, Table9[[#All],[EmpID]], 0))</f>
        <v>Clement, Beverly</v>
      </c>
      <c r="L455" t="str">
        <f>INDEX(Table11[[#All],[Manufacturer]], MATCH('Tabular Data'!C455, Table11[[#All],[PROD_CODE]], 0))</f>
        <v>Bobcat</v>
      </c>
      <c r="M455" s="10">
        <v>12220</v>
      </c>
      <c r="N455">
        <v>29</v>
      </c>
      <c r="O455" s="10">
        <f t="shared" si="15"/>
        <v>354380</v>
      </c>
    </row>
    <row r="456" spans="2:15" x14ac:dyDescent="0.3">
      <c r="B456">
        <v>9</v>
      </c>
      <c r="C456" t="s">
        <v>33</v>
      </c>
      <c r="D456" t="s">
        <v>122</v>
      </c>
      <c r="E456">
        <v>2021</v>
      </c>
      <c r="F456">
        <v>3</v>
      </c>
      <c r="G456" t="str">
        <f t="shared" si="14"/>
        <v>2021Q3</v>
      </c>
      <c r="H456" t="s">
        <v>173</v>
      </c>
      <c r="I456" t="str">
        <f>INDEX(Table9[[#All],[Region]], MATCH('Tabular Data'!D456, Table9[[#All],[EmpID]], 0))</f>
        <v>SW</v>
      </c>
      <c r="J456" t="str">
        <f>INDEX(Table9[[#All],[PayGrade]], MATCH('Tabular Data'!D456, Table9[[#All],[EmpID]], 0))</f>
        <v>C14</v>
      </c>
      <c r="K456" t="str">
        <f>INDEX(Table9[[#All],[Sales Team Lead]], MATCH('Tabular Data'!D456, Table9[[#All],[EmpID]], 0))</f>
        <v>Clement, Beverly</v>
      </c>
      <c r="L456" t="str">
        <f>INDEX(Table11[[#All],[Manufacturer]], MATCH('Tabular Data'!C456, Table11[[#All],[PROD_CODE]], 0))</f>
        <v>Bobcat</v>
      </c>
      <c r="M456" s="10">
        <v>12220</v>
      </c>
      <c r="N456">
        <v>57</v>
      </c>
      <c r="O456" s="10">
        <f t="shared" si="15"/>
        <v>696540</v>
      </c>
    </row>
    <row r="457" spans="2:15" x14ac:dyDescent="0.3">
      <c r="B457">
        <v>9</v>
      </c>
      <c r="C457" t="s">
        <v>33</v>
      </c>
      <c r="D457" t="s">
        <v>122</v>
      </c>
      <c r="E457">
        <v>2021</v>
      </c>
      <c r="F457">
        <v>3</v>
      </c>
      <c r="G457" t="str">
        <f t="shared" si="14"/>
        <v>2021Q3</v>
      </c>
      <c r="H457" t="s">
        <v>174</v>
      </c>
      <c r="I457" t="str">
        <f>INDEX(Table9[[#All],[Region]], MATCH('Tabular Data'!D457, Table9[[#All],[EmpID]], 0))</f>
        <v>SW</v>
      </c>
      <c r="J457" t="str">
        <f>INDEX(Table9[[#All],[PayGrade]], MATCH('Tabular Data'!D457, Table9[[#All],[EmpID]], 0))</f>
        <v>C14</v>
      </c>
      <c r="K457" t="str">
        <f>INDEX(Table9[[#All],[Sales Team Lead]], MATCH('Tabular Data'!D457, Table9[[#All],[EmpID]], 0))</f>
        <v>Clement, Beverly</v>
      </c>
      <c r="L457" t="str">
        <f>INDEX(Table11[[#All],[Manufacturer]], MATCH('Tabular Data'!C457, Table11[[#All],[PROD_CODE]], 0))</f>
        <v>Bobcat</v>
      </c>
      <c r="M457" s="10">
        <v>12220</v>
      </c>
      <c r="N457">
        <v>45</v>
      </c>
      <c r="O457" s="10">
        <f t="shared" si="15"/>
        <v>549900</v>
      </c>
    </row>
    <row r="458" spans="2:15" x14ac:dyDescent="0.3">
      <c r="B458">
        <v>9</v>
      </c>
      <c r="C458" t="s">
        <v>33</v>
      </c>
      <c r="D458" t="s">
        <v>122</v>
      </c>
      <c r="E458">
        <v>2021</v>
      </c>
      <c r="F458">
        <v>4</v>
      </c>
      <c r="G458" t="str">
        <f t="shared" si="14"/>
        <v>2021Q4</v>
      </c>
      <c r="H458" t="s">
        <v>175</v>
      </c>
      <c r="I458" t="str">
        <f>INDEX(Table9[[#All],[Region]], MATCH('Tabular Data'!D458, Table9[[#All],[EmpID]], 0))</f>
        <v>SW</v>
      </c>
      <c r="J458" t="str">
        <f>INDEX(Table9[[#All],[PayGrade]], MATCH('Tabular Data'!D458, Table9[[#All],[EmpID]], 0))</f>
        <v>C14</v>
      </c>
      <c r="K458" t="str">
        <f>INDEX(Table9[[#All],[Sales Team Lead]], MATCH('Tabular Data'!D458, Table9[[#All],[EmpID]], 0))</f>
        <v>Clement, Beverly</v>
      </c>
      <c r="L458" t="str">
        <f>INDEX(Table11[[#All],[Manufacturer]], MATCH('Tabular Data'!C458, Table11[[#All],[PROD_CODE]], 0))</f>
        <v>Bobcat</v>
      </c>
      <c r="M458" s="10">
        <v>12999</v>
      </c>
      <c r="N458">
        <v>30</v>
      </c>
      <c r="O458" s="10">
        <f t="shared" si="15"/>
        <v>389970</v>
      </c>
    </row>
    <row r="459" spans="2:15" x14ac:dyDescent="0.3">
      <c r="B459">
        <v>9</v>
      </c>
      <c r="C459" t="s">
        <v>33</v>
      </c>
      <c r="D459" t="s">
        <v>122</v>
      </c>
      <c r="E459">
        <v>2021</v>
      </c>
      <c r="F459">
        <v>4</v>
      </c>
      <c r="G459" t="str">
        <f t="shared" si="14"/>
        <v>2021Q4</v>
      </c>
      <c r="H459" t="s">
        <v>176</v>
      </c>
      <c r="I459" t="str">
        <f>INDEX(Table9[[#All],[Region]], MATCH('Tabular Data'!D459, Table9[[#All],[EmpID]], 0))</f>
        <v>SW</v>
      </c>
      <c r="J459" t="str">
        <f>INDEX(Table9[[#All],[PayGrade]], MATCH('Tabular Data'!D459, Table9[[#All],[EmpID]], 0))</f>
        <v>C14</v>
      </c>
      <c r="K459" t="str">
        <f>INDEX(Table9[[#All],[Sales Team Lead]], MATCH('Tabular Data'!D459, Table9[[#All],[EmpID]], 0))</f>
        <v>Clement, Beverly</v>
      </c>
      <c r="L459" t="str">
        <f>INDEX(Table11[[#All],[Manufacturer]], MATCH('Tabular Data'!C459, Table11[[#All],[PROD_CODE]], 0))</f>
        <v>Bobcat</v>
      </c>
      <c r="M459" s="10">
        <v>12999</v>
      </c>
      <c r="N459">
        <v>28</v>
      </c>
      <c r="O459" s="10">
        <f t="shared" si="15"/>
        <v>363972</v>
      </c>
    </row>
    <row r="460" spans="2:15" x14ac:dyDescent="0.3">
      <c r="B460">
        <v>9</v>
      </c>
      <c r="C460" t="s">
        <v>33</v>
      </c>
      <c r="D460" t="s">
        <v>122</v>
      </c>
      <c r="E460">
        <v>2021</v>
      </c>
      <c r="F460">
        <v>4</v>
      </c>
      <c r="G460" t="str">
        <f t="shared" si="14"/>
        <v>2021Q4</v>
      </c>
      <c r="H460" t="s">
        <v>177</v>
      </c>
      <c r="I460" t="str">
        <f>INDEX(Table9[[#All],[Region]], MATCH('Tabular Data'!D460, Table9[[#All],[EmpID]], 0))</f>
        <v>SW</v>
      </c>
      <c r="J460" t="str">
        <f>INDEX(Table9[[#All],[PayGrade]], MATCH('Tabular Data'!D460, Table9[[#All],[EmpID]], 0))</f>
        <v>C14</v>
      </c>
      <c r="K460" t="str">
        <f>INDEX(Table9[[#All],[Sales Team Lead]], MATCH('Tabular Data'!D460, Table9[[#All],[EmpID]], 0))</f>
        <v>Clement, Beverly</v>
      </c>
      <c r="L460" t="str">
        <f>INDEX(Table11[[#All],[Manufacturer]], MATCH('Tabular Data'!C460, Table11[[#All],[PROD_CODE]], 0))</f>
        <v>Bobcat</v>
      </c>
      <c r="M460" s="10">
        <v>12999</v>
      </c>
      <c r="N460">
        <v>36</v>
      </c>
      <c r="O460" s="10">
        <f t="shared" si="15"/>
        <v>467964</v>
      </c>
    </row>
    <row r="461" spans="2:15" x14ac:dyDescent="0.3">
      <c r="B461">
        <v>9</v>
      </c>
      <c r="C461" t="s">
        <v>33</v>
      </c>
      <c r="D461" t="s">
        <v>122</v>
      </c>
      <c r="E461">
        <v>2021</v>
      </c>
      <c r="F461">
        <v>4</v>
      </c>
      <c r="G461" t="str">
        <f t="shared" si="14"/>
        <v>2021Q4</v>
      </c>
      <c r="H461" t="s">
        <v>178</v>
      </c>
      <c r="I461" t="str">
        <f>INDEX(Table9[[#All],[Region]], MATCH('Tabular Data'!D461, Table9[[#All],[EmpID]], 0))</f>
        <v>SW</v>
      </c>
      <c r="J461" t="str">
        <f>INDEX(Table9[[#All],[PayGrade]], MATCH('Tabular Data'!D461, Table9[[#All],[EmpID]], 0))</f>
        <v>C14</v>
      </c>
      <c r="K461" t="str">
        <f>INDEX(Table9[[#All],[Sales Team Lead]], MATCH('Tabular Data'!D461, Table9[[#All],[EmpID]], 0))</f>
        <v>Clement, Beverly</v>
      </c>
      <c r="L461" t="str">
        <f>INDEX(Table11[[#All],[Manufacturer]], MATCH('Tabular Data'!C461, Table11[[#All],[PROD_CODE]], 0))</f>
        <v>Bobcat</v>
      </c>
      <c r="M461" s="10">
        <v>12999</v>
      </c>
      <c r="N461">
        <v>21</v>
      </c>
      <c r="O461" s="10">
        <f t="shared" si="15"/>
        <v>272979</v>
      </c>
    </row>
    <row r="462" spans="2:15" x14ac:dyDescent="0.3">
      <c r="B462">
        <v>9</v>
      </c>
      <c r="C462" t="s">
        <v>33</v>
      </c>
      <c r="D462" t="s">
        <v>122</v>
      </c>
      <c r="E462">
        <v>2021</v>
      </c>
      <c r="F462">
        <v>4</v>
      </c>
      <c r="G462" t="str">
        <f t="shared" si="14"/>
        <v>2021Q4</v>
      </c>
      <c r="H462" t="s">
        <v>179</v>
      </c>
      <c r="I462" t="str">
        <f>INDEX(Table9[[#All],[Region]], MATCH('Tabular Data'!D462, Table9[[#All],[EmpID]], 0))</f>
        <v>SW</v>
      </c>
      <c r="J462" t="str">
        <f>INDEX(Table9[[#All],[PayGrade]], MATCH('Tabular Data'!D462, Table9[[#All],[EmpID]], 0))</f>
        <v>C14</v>
      </c>
      <c r="K462" t="str">
        <f>INDEX(Table9[[#All],[Sales Team Lead]], MATCH('Tabular Data'!D462, Table9[[#All],[EmpID]], 0))</f>
        <v>Clement, Beverly</v>
      </c>
      <c r="L462" t="str">
        <f>INDEX(Table11[[#All],[Manufacturer]], MATCH('Tabular Data'!C462, Table11[[#All],[PROD_CODE]], 0))</f>
        <v>Bobcat</v>
      </c>
      <c r="M462" s="10">
        <v>12999</v>
      </c>
      <c r="N462">
        <v>19</v>
      </c>
      <c r="O462" s="10">
        <f t="shared" si="15"/>
        <v>246981</v>
      </c>
    </row>
    <row r="463" spans="2:15" x14ac:dyDescent="0.3">
      <c r="B463">
        <v>9</v>
      </c>
      <c r="C463" t="s">
        <v>33</v>
      </c>
      <c r="D463" t="s">
        <v>122</v>
      </c>
      <c r="E463">
        <v>2021</v>
      </c>
      <c r="F463">
        <v>4</v>
      </c>
      <c r="G463" t="str">
        <f t="shared" si="14"/>
        <v>2021Q4</v>
      </c>
      <c r="H463" t="s">
        <v>180</v>
      </c>
      <c r="I463" t="str">
        <f>INDEX(Table9[[#All],[Region]], MATCH('Tabular Data'!D463, Table9[[#All],[EmpID]], 0))</f>
        <v>SW</v>
      </c>
      <c r="J463" t="str">
        <f>INDEX(Table9[[#All],[PayGrade]], MATCH('Tabular Data'!D463, Table9[[#All],[EmpID]], 0))</f>
        <v>C14</v>
      </c>
      <c r="K463" t="str">
        <f>INDEX(Table9[[#All],[Sales Team Lead]], MATCH('Tabular Data'!D463, Table9[[#All],[EmpID]], 0))</f>
        <v>Clement, Beverly</v>
      </c>
      <c r="L463" t="str">
        <f>INDEX(Table11[[#All],[Manufacturer]], MATCH('Tabular Data'!C463, Table11[[#All],[PROD_CODE]], 0))</f>
        <v>Bobcat</v>
      </c>
      <c r="M463" s="10">
        <v>12999</v>
      </c>
      <c r="N463">
        <v>20</v>
      </c>
      <c r="O463" s="10">
        <f t="shared" si="15"/>
        <v>259980</v>
      </c>
    </row>
    <row r="464" spans="2:15" x14ac:dyDescent="0.3">
      <c r="B464">
        <v>9</v>
      </c>
      <c r="C464" t="s">
        <v>33</v>
      </c>
      <c r="D464" t="s">
        <v>122</v>
      </c>
      <c r="E464">
        <v>2021</v>
      </c>
      <c r="F464">
        <v>4</v>
      </c>
      <c r="G464" t="str">
        <f t="shared" si="14"/>
        <v>2021Q4</v>
      </c>
      <c r="H464" t="s">
        <v>181</v>
      </c>
      <c r="I464" t="str">
        <f>INDEX(Table9[[#All],[Region]], MATCH('Tabular Data'!D464, Table9[[#All],[EmpID]], 0))</f>
        <v>SW</v>
      </c>
      <c r="J464" t="str">
        <f>INDEX(Table9[[#All],[PayGrade]], MATCH('Tabular Data'!D464, Table9[[#All],[EmpID]], 0))</f>
        <v>C14</v>
      </c>
      <c r="K464" t="str">
        <f>INDEX(Table9[[#All],[Sales Team Lead]], MATCH('Tabular Data'!D464, Table9[[#All],[EmpID]], 0))</f>
        <v>Clement, Beverly</v>
      </c>
      <c r="L464" t="str">
        <f>INDEX(Table11[[#All],[Manufacturer]], MATCH('Tabular Data'!C464, Table11[[#All],[PROD_CODE]], 0))</f>
        <v>Bobcat</v>
      </c>
      <c r="M464" s="10">
        <v>12999</v>
      </c>
      <c r="N464">
        <v>20</v>
      </c>
      <c r="O464" s="10">
        <f t="shared" si="15"/>
        <v>259980</v>
      </c>
    </row>
    <row r="465" spans="2:15" x14ac:dyDescent="0.3">
      <c r="B465">
        <v>9</v>
      </c>
      <c r="C465" t="s">
        <v>33</v>
      </c>
      <c r="D465" t="s">
        <v>122</v>
      </c>
      <c r="E465">
        <v>2021</v>
      </c>
      <c r="F465">
        <v>4</v>
      </c>
      <c r="G465" t="str">
        <f t="shared" si="14"/>
        <v>2021Q4</v>
      </c>
      <c r="H465" t="s">
        <v>182</v>
      </c>
      <c r="I465" t="str">
        <f>INDEX(Table9[[#All],[Region]], MATCH('Tabular Data'!D465, Table9[[#All],[EmpID]], 0))</f>
        <v>SW</v>
      </c>
      <c r="J465" t="str">
        <f>INDEX(Table9[[#All],[PayGrade]], MATCH('Tabular Data'!D465, Table9[[#All],[EmpID]], 0))</f>
        <v>C14</v>
      </c>
      <c r="K465" t="str">
        <f>INDEX(Table9[[#All],[Sales Team Lead]], MATCH('Tabular Data'!D465, Table9[[#All],[EmpID]], 0))</f>
        <v>Clement, Beverly</v>
      </c>
      <c r="L465" t="str">
        <f>INDEX(Table11[[#All],[Manufacturer]], MATCH('Tabular Data'!C465, Table11[[#All],[PROD_CODE]], 0))</f>
        <v>Bobcat</v>
      </c>
      <c r="M465" s="10">
        <v>12999</v>
      </c>
      <c r="N465">
        <v>24</v>
      </c>
      <c r="O465" s="10">
        <f t="shared" si="15"/>
        <v>311976</v>
      </c>
    </row>
    <row r="466" spans="2:15" x14ac:dyDescent="0.3">
      <c r="B466">
        <v>9</v>
      </c>
      <c r="C466" t="s">
        <v>33</v>
      </c>
      <c r="D466" t="s">
        <v>122</v>
      </c>
      <c r="E466">
        <v>2021</v>
      </c>
      <c r="F466">
        <v>4</v>
      </c>
      <c r="G466" t="str">
        <f t="shared" si="14"/>
        <v>2021Q4</v>
      </c>
      <c r="H466" t="s">
        <v>183</v>
      </c>
      <c r="I466" t="str">
        <f>INDEX(Table9[[#All],[Region]], MATCH('Tabular Data'!D466, Table9[[#All],[EmpID]], 0))</f>
        <v>SW</v>
      </c>
      <c r="J466" t="str">
        <f>INDEX(Table9[[#All],[PayGrade]], MATCH('Tabular Data'!D466, Table9[[#All],[EmpID]], 0))</f>
        <v>C14</v>
      </c>
      <c r="K466" t="str">
        <f>INDEX(Table9[[#All],[Sales Team Lead]], MATCH('Tabular Data'!D466, Table9[[#All],[EmpID]], 0))</f>
        <v>Clement, Beverly</v>
      </c>
      <c r="L466" t="str">
        <f>INDEX(Table11[[#All],[Manufacturer]], MATCH('Tabular Data'!C466, Table11[[#All],[PROD_CODE]], 0))</f>
        <v>Bobcat</v>
      </c>
      <c r="M466" s="10">
        <v>12999</v>
      </c>
      <c r="N466">
        <v>32</v>
      </c>
      <c r="O466" s="10">
        <f t="shared" si="15"/>
        <v>415968</v>
      </c>
    </row>
    <row r="467" spans="2:15" x14ac:dyDescent="0.3">
      <c r="B467">
        <v>9</v>
      </c>
      <c r="C467" t="s">
        <v>33</v>
      </c>
      <c r="D467" t="s">
        <v>122</v>
      </c>
      <c r="E467">
        <v>2021</v>
      </c>
      <c r="F467">
        <v>4</v>
      </c>
      <c r="G467" t="str">
        <f t="shared" si="14"/>
        <v>2021Q4</v>
      </c>
      <c r="H467" t="s">
        <v>184</v>
      </c>
      <c r="I467" t="str">
        <f>INDEX(Table9[[#All],[Region]], MATCH('Tabular Data'!D467, Table9[[#All],[EmpID]], 0))</f>
        <v>SW</v>
      </c>
      <c r="J467" t="str">
        <f>INDEX(Table9[[#All],[PayGrade]], MATCH('Tabular Data'!D467, Table9[[#All],[EmpID]], 0))</f>
        <v>C14</v>
      </c>
      <c r="K467" t="str">
        <f>INDEX(Table9[[#All],[Sales Team Lead]], MATCH('Tabular Data'!D467, Table9[[#All],[EmpID]], 0))</f>
        <v>Clement, Beverly</v>
      </c>
      <c r="L467" t="str">
        <f>INDEX(Table11[[#All],[Manufacturer]], MATCH('Tabular Data'!C467, Table11[[#All],[PROD_CODE]], 0))</f>
        <v>Bobcat</v>
      </c>
      <c r="M467" s="10">
        <v>12999</v>
      </c>
      <c r="N467">
        <v>32</v>
      </c>
      <c r="O467" s="10">
        <f t="shared" si="15"/>
        <v>415968</v>
      </c>
    </row>
    <row r="468" spans="2:15" x14ac:dyDescent="0.3">
      <c r="B468">
        <v>9</v>
      </c>
      <c r="C468" t="s">
        <v>33</v>
      </c>
      <c r="D468" t="s">
        <v>122</v>
      </c>
      <c r="E468">
        <v>2021</v>
      </c>
      <c r="F468">
        <v>4</v>
      </c>
      <c r="G468" t="str">
        <f t="shared" si="14"/>
        <v>2021Q4</v>
      </c>
      <c r="H468" t="s">
        <v>185</v>
      </c>
      <c r="I468" t="str">
        <f>INDEX(Table9[[#All],[Region]], MATCH('Tabular Data'!D468, Table9[[#All],[EmpID]], 0))</f>
        <v>SW</v>
      </c>
      <c r="J468" t="str">
        <f>INDEX(Table9[[#All],[PayGrade]], MATCH('Tabular Data'!D468, Table9[[#All],[EmpID]], 0))</f>
        <v>C14</v>
      </c>
      <c r="K468" t="str">
        <f>INDEX(Table9[[#All],[Sales Team Lead]], MATCH('Tabular Data'!D468, Table9[[#All],[EmpID]], 0))</f>
        <v>Clement, Beverly</v>
      </c>
      <c r="L468" t="str">
        <f>INDEX(Table11[[#All],[Manufacturer]], MATCH('Tabular Data'!C468, Table11[[#All],[PROD_CODE]], 0))</f>
        <v>Bobcat</v>
      </c>
      <c r="M468" s="10">
        <v>12999</v>
      </c>
      <c r="N468">
        <v>28</v>
      </c>
      <c r="O468" s="10">
        <f t="shared" si="15"/>
        <v>363972</v>
      </c>
    </row>
    <row r="469" spans="2:15" x14ac:dyDescent="0.3">
      <c r="B469">
        <v>9</v>
      </c>
      <c r="C469" t="s">
        <v>33</v>
      </c>
      <c r="D469" t="s">
        <v>122</v>
      </c>
      <c r="E469">
        <v>2021</v>
      </c>
      <c r="F469">
        <v>4</v>
      </c>
      <c r="G469" t="str">
        <f t="shared" si="14"/>
        <v>2021Q4</v>
      </c>
      <c r="H469" t="s">
        <v>186</v>
      </c>
      <c r="I469" t="str">
        <f>INDEX(Table9[[#All],[Region]], MATCH('Tabular Data'!D469, Table9[[#All],[EmpID]], 0))</f>
        <v>SW</v>
      </c>
      <c r="J469" t="str">
        <f>INDEX(Table9[[#All],[PayGrade]], MATCH('Tabular Data'!D469, Table9[[#All],[EmpID]], 0))</f>
        <v>C14</v>
      </c>
      <c r="K469" t="str">
        <f>INDEX(Table9[[#All],[Sales Team Lead]], MATCH('Tabular Data'!D469, Table9[[#All],[EmpID]], 0))</f>
        <v>Clement, Beverly</v>
      </c>
      <c r="L469" t="str">
        <f>INDEX(Table11[[#All],[Manufacturer]], MATCH('Tabular Data'!C469, Table11[[#All],[PROD_CODE]], 0))</f>
        <v>Bobcat</v>
      </c>
      <c r="M469" s="10">
        <v>12999</v>
      </c>
      <c r="N469">
        <v>21</v>
      </c>
      <c r="O469" s="10">
        <f t="shared" si="15"/>
        <v>272979</v>
      </c>
    </row>
    <row r="470" spans="2:15" x14ac:dyDescent="0.3">
      <c r="B470">
        <v>9</v>
      </c>
      <c r="C470" t="s">
        <v>33</v>
      </c>
      <c r="D470" t="s">
        <v>122</v>
      </c>
      <c r="E470">
        <v>2021</v>
      </c>
      <c r="F470">
        <v>4</v>
      </c>
      <c r="G470" t="str">
        <f t="shared" si="14"/>
        <v>2021Q4</v>
      </c>
      <c r="H470" t="s">
        <v>187</v>
      </c>
      <c r="I470" t="str">
        <f>INDEX(Table9[[#All],[Region]], MATCH('Tabular Data'!D470, Table9[[#All],[EmpID]], 0))</f>
        <v>SW</v>
      </c>
      <c r="J470" t="str">
        <f>INDEX(Table9[[#All],[PayGrade]], MATCH('Tabular Data'!D470, Table9[[#All],[EmpID]], 0))</f>
        <v>C14</v>
      </c>
      <c r="K470" t="str">
        <f>INDEX(Table9[[#All],[Sales Team Lead]], MATCH('Tabular Data'!D470, Table9[[#All],[EmpID]], 0))</f>
        <v>Clement, Beverly</v>
      </c>
      <c r="L470" t="str">
        <f>INDEX(Table11[[#All],[Manufacturer]], MATCH('Tabular Data'!C470, Table11[[#All],[PROD_CODE]], 0))</f>
        <v>Bobcat</v>
      </c>
      <c r="M470" s="10">
        <v>12999</v>
      </c>
      <c r="N470">
        <v>10</v>
      </c>
      <c r="O470" s="10">
        <f t="shared" si="15"/>
        <v>129990</v>
      </c>
    </row>
    <row r="471" spans="2:15" x14ac:dyDescent="0.3">
      <c r="B471">
        <v>10</v>
      </c>
      <c r="C471" t="s">
        <v>33</v>
      </c>
      <c r="D471" t="s">
        <v>122</v>
      </c>
      <c r="E471">
        <v>2020</v>
      </c>
      <c r="F471" s="4">
        <v>1</v>
      </c>
      <c r="G471" t="str">
        <f t="shared" si="14"/>
        <v>2020Q1</v>
      </c>
      <c r="H471" t="s">
        <v>136</v>
      </c>
      <c r="I471" t="str">
        <f>INDEX(Table9[[#All],[Region]], MATCH('Tabular Data'!D471, Table9[[#All],[EmpID]], 0))</f>
        <v>SW</v>
      </c>
      <c r="J471" t="str">
        <f>INDEX(Table9[[#All],[PayGrade]], MATCH('Tabular Data'!D471, Table9[[#All],[EmpID]], 0))</f>
        <v>C14</v>
      </c>
      <c r="K471" t="str">
        <f>INDEX(Table9[[#All],[Sales Team Lead]], MATCH('Tabular Data'!D471, Table9[[#All],[EmpID]], 0))</f>
        <v>Clement, Beverly</v>
      </c>
      <c r="L471" t="str">
        <f>INDEX(Table11[[#All],[Manufacturer]], MATCH('Tabular Data'!C471, Table11[[#All],[PROD_CODE]], 0))</f>
        <v>Bobcat</v>
      </c>
      <c r="M471" s="11">
        <v>11385</v>
      </c>
      <c r="N471">
        <v>29</v>
      </c>
      <c r="O471" s="10">
        <f t="shared" si="15"/>
        <v>330165</v>
      </c>
    </row>
    <row r="472" spans="2:15" x14ac:dyDescent="0.3">
      <c r="B472">
        <v>10</v>
      </c>
      <c r="C472" t="s">
        <v>33</v>
      </c>
      <c r="D472" t="s">
        <v>122</v>
      </c>
      <c r="E472">
        <v>2020</v>
      </c>
      <c r="F472" s="4">
        <v>1</v>
      </c>
      <c r="G472" t="str">
        <f t="shared" si="14"/>
        <v>2020Q1</v>
      </c>
      <c r="H472" t="s">
        <v>137</v>
      </c>
      <c r="I472" t="str">
        <f>INDEX(Table9[[#All],[Region]], MATCH('Tabular Data'!D472, Table9[[#All],[EmpID]], 0))</f>
        <v>SW</v>
      </c>
      <c r="J472" t="str">
        <f>INDEX(Table9[[#All],[PayGrade]], MATCH('Tabular Data'!D472, Table9[[#All],[EmpID]], 0))</f>
        <v>C14</v>
      </c>
      <c r="K472" t="str">
        <f>INDEX(Table9[[#All],[Sales Team Lead]], MATCH('Tabular Data'!D472, Table9[[#All],[EmpID]], 0))</f>
        <v>Clement, Beverly</v>
      </c>
      <c r="L472" t="str">
        <f>INDEX(Table11[[#All],[Manufacturer]], MATCH('Tabular Data'!C472, Table11[[#All],[PROD_CODE]], 0))</f>
        <v>Bobcat</v>
      </c>
      <c r="M472" s="11">
        <v>11385</v>
      </c>
      <c r="N472">
        <v>25</v>
      </c>
      <c r="O472" s="10">
        <f t="shared" si="15"/>
        <v>284625</v>
      </c>
    </row>
    <row r="473" spans="2:15" x14ac:dyDescent="0.3">
      <c r="B473">
        <v>10</v>
      </c>
      <c r="C473" t="s">
        <v>33</v>
      </c>
      <c r="D473" t="s">
        <v>122</v>
      </c>
      <c r="E473">
        <v>2020</v>
      </c>
      <c r="F473" s="4">
        <v>1</v>
      </c>
      <c r="G473" t="str">
        <f t="shared" si="14"/>
        <v>2020Q1</v>
      </c>
      <c r="H473" t="s">
        <v>138</v>
      </c>
      <c r="I473" t="str">
        <f>INDEX(Table9[[#All],[Region]], MATCH('Tabular Data'!D473, Table9[[#All],[EmpID]], 0))</f>
        <v>SW</v>
      </c>
      <c r="J473" t="str">
        <f>INDEX(Table9[[#All],[PayGrade]], MATCH('Tabular Data'!D473, Table9[[#All],[EmpID]], 0))</f>
        <v>C14</v>
      </c>
      <c r="K473" t="str">
        <f>INDEX(Table9[[#All],[Sales Team Lead]], MATCH('Tabular Data'!D473, Table9[[#All],[EmpID]], 0))</f>
        <v>Clement, Beverly</v>
      </c>
      <c r="L473" t="str">
        <f>INDEX(Table11[[#All],[Manufacturer]], MATCH('Tabular Data'!C473, Table11[[#All],[PROD_CODE]], 0))</f>
        <v>Bobcat</v>
      </c>
      <c r="M473" s="11">
        <v>11385</v>
      </c>
      <c r="N473">
        <v>43</v>
      </c>
      <c r="O473" s="10">
        <f t="shared" si="15"/>
        <v>489555</v>
      </c>
    </row>
    <row r="474" spans="2:15" x14ac:dyDescent="0.3">
      <c r="B474">
        <v>10</v>
      </c>
      <c r="C474" t="s">
        <v>33</v>
      </c>
      <c r="D474" t="s">
        <v>122</v>
      </c>
      <c r="E474">
        <v>2020</v>
      </c>
      <c r="F474" s="4">
        <v>1</v>
      </c>
      <c r="G474" t="str">
        <f t="shared" si="14"/>
        <v>2020Q1</v>
      </c>
      <c r="H474" t="s">
        <v>139</v>
      </c>
      <c r="I474" t="str">
        <f>INDEX(Table9[[#All],[Region]], MATCH('Tabular Data'!D474, Table9[[#All],[EmpID]], 0))</f>
        <v>SW</v>
      </c>
      <c r="J474" t="str">
        <f>INDEX(Table9[[#All],[PayGrade]], MATCH('Tabular Data'!D474, Table9[[#All],[EmpID]], 0))</f>
        <v>C14</v>
      </c>
      <c r="K474" t="str">
        <f>INDEX(Table9[[#All],[Sales Team Lead]], MATCH('Tabular Data'!D474, Table9[[#All],[EmpID]], 0))</f>
        <v>Clement, Beverly</v>
      </c>
      <c r="L474" t="str">
        <f>INDEX(Table11[[#All],[Manufacturer]], MATCH('Tabular Data'!C474, Table11[[#All],[PROD_CODE]], 0))</f>
        <v>Bobcat</v>
      </c>
      <c r="M474" s="11">
        <v>11385</v>
      </c>
      <c r="N474">
        <v>43</v>
      </c>
      <c r="O474" s="10">
        <f t="shared" si="15"/>
        <v>489555</v>
      </c>
    </row>
    <row r="475" spans="2:15" x14ac:dyDescent="0.3">
      <c r="B475">
        <v>10</v>
      </c>
      <c r="C475" t="s">
        <v>33</v>
      </c>
      <c r="D475" t="s">
        <v>122</v>
      </c>
      <c r="E475">
        <v>2020</v>
      </c>
      <c r="F475" s="4">
        <v>1</v>
      </c>
      <c r="G475" t="str">
        <f t="shared" si="14"/>
        <v>2020Q1</v>
      </c>
      <c r="H475" t="s">
        <v>140</v>
      </c>
      <c r="I475" t="str">
        <f>INDEX(Table9[[#All],[Region]], MATCH('Tabular Data'!D475, Table9[[#All],[EmpID]], 0))</f>
        <v>SW</v>
      </c>
      <c r="J475" t="str">
        <f>INDEX(Table9[[#All],[PayGrade]], MATCH('Tabular Data'!D475, Table9[[#All],[EmpID]], 0))</f>
        <v>C14</v>
      </c>
      <c r="K475" t="str">
        <f>INDEX(Table9[[#All],[Sales Team Lead]], MATCH('Tabular Data'!D475, Table9[[#All],[EmpID]], 0))</f>
        <v>Clement, Beverly</v>
      </c>
      <c r="L475" t="str">
        <f>INDEX(Table11[[#All],[Manufacturer]], MATCH('Tabular Data'!C475, Table11[[#All],[PROD_CODE]], 0))</f>
        <v>Bobcat</v>
      </c>
      <c r="M475" s="11">
        <v>11385</v>
      </c>
      <c r="N475">
        <v>46</v>
      </c>
      <c r="O475" s="10">
        <f t="shared" si="15"/>
        <v>523710</v>
      </c>
    </row>
    <row r="476" spans="2:15" x14ac:dyDescent="0.3">
      <c r="B476">
        <v>10</v>
      </c>
      <c r="C476" t="s">
        <v>33</v>
      </c>
      <c r="D476" t="s">
        <v>122</v>
      </c>
      <c r="E476">
        <v>2020</v>
      </c>
      <c r="F476" s="4">
        <v>1</v>
      </c>
      <c r="G476" t="str">
        <f t="shared" si="14"/>
        <v>2020Q1</v>
      </c>
      <c r="H476" t="s">
        <v>141</v>
      </c>
      <c r="I476" t="str">
        <f>INDEX(Table9[[#All],[Region]], MATCH('Tabular Data'!D476, Table9[[#All],[EmpID]], 0))</f>
        <v>SW</v>
      </c>
      <c r="J476" t="str">
        <f>INDEX(Table9[[#All],[PayGrade]], MATCH('Tabular Data'!D476, Table9[[#All],[EmpID]], 0))</f>
        <v>C14</v>
      </c>
      <c r="K476" t="str">
        <f>INDEX(Table9[[#All],[Sales Team Lead]], MATCH('Tabular Data'!D476, Table9[[#All],[EmpID]], 0))</f>
        <v>Clement, Beverly</v>
      </c>
      <c r="L476" t="str">
        <f>INDEX(Table11[[#All],[Manufacturer]], MATCH('Tabular Data'!C476, Table11[[#All],[PROD_CODE]], 0))</f>
        <v>Bobcat</v>
      </c>
      <c r="M476" s="11">
        <v>11385</v>
      </c>
      <c r="N476">
        <v>52</v>
      </c>
      <c r="O476" s="10">
        <f t="shared" si="15"/>
        <v>592020</v>
      </c>
    </row>
    <row r="477" spans="2:15" x14ac:dyDescent="0.3">
      <c r="B477">
        <v>10</v>
      </c>
      <c r="C477" t="s">
        <v>33</v>
      </c>
      <c r="D477" t="s">
        <v>122</v>
      </c>
      <c r="E477">
        <v>2020</v>
      </c>
      <c r="F477" s="4">
        <v>1</v>
      </c>
      <c r="G477" t="str">
        <f t="shared" si="14"/>
        <v>2020Q1</v>
      </c>
      <c r="H477" t="s">
        <v>142</v>
      </c>
      <c r="I477" t="str">
        <f>INDEX(Table9[[#All],[Region]], MATCH('Tabular Data'!D477, Table9[[#All],[EmpID]], 0))</f>
        <v>SW</v>
      </c>
      <c r="J477" t="str">
        <f>INDEX(Table9[[#All],[PayGrade]], MATCH('Tabular Data'!D477, Table9[[#All],[EmpID]], 0))</f>
        <v>C14</v>
      </c>
      <c r="K477" t="str">
        <f>INDEX(Table9[[#All],[Sales Team Lead]], MATCH('Tabular Data'!D477, Table9[[#All],[EmpID]], 0))</f>
        <v>Clement, Beverly</v>
      </c>
      <c r="L477" t="str">
        <f>INDEX(Table11[[#All],[Manufacturer]], MATCH('Tabular Data'!C477, Table11[[#All],[PROD_CODE]], 0))</f>
        <v>Bobcat</v>
      </c>
      <c r="M477" s="11">
        <v>11385</v>
      </c>
      <c r="N477">
        <v>72</v>
      </c>
      <c r="O477" s="10">
        <f t="shared" si="15"/>
        <v>819720</v>
      </c>
    </row>
    <row r="478" spans="2:15" x14ac:dyDescent="0.3">
      <c r="B478">
        <v>10</v>
      </c>
      <c r="C478" t="s">
        <v>33</v>
      </c>
      <c r="D478" t="s">
        <v>122</v>
      </c>
      <c r="E478">
        <v>2020</v>
      </c>
      <c r="F478" s="4">
        <v>1</v>
      </c>
      <c r="G478" t="str">
        <f t="shared" si="14"/>
        <v>2020Q1</v>
      </c>
      <c r="H478" t="s">
        <v>143</v>
      </c>
      <c r="I478" t="str">
        <f>INDEX(Table9[[#All],[Region]], MATCH('Tabular Data'!D478, Table9[[#All],[EmpID]], 0))</f>
        <v>SW</v>
      </c>
      <c r="J478" t="str">
        <f>INDEX(Table9[[#All],[PayGrade]], MATCH('Tabular Data'!D478, Table9[[#All],[EmpID]], 0))</f>
        <v>C14</v>
      </c>
      <c r="K478" t="str">
        <f>INDEX(Table9[[#All],[Sales Team Lead]], MATCH('Tabular Data'!D478, Table9[[#All],[EmpID]], 0))</f>
        <v>Clement, Beverly</v>
      </c>
      <c r="L478" t="str">
        <f>INDEX(Table11[[#All],[Manufacturer]], MATCH('Tabular Data'!C478, Table11[[#All],[PROD_CODE]], 0))</f>
        <v>Bobcat</v>
      </c>
      <c r="M478" s="11">
        <v>11385</v>
      </c>
      <c r="N478">
        <v>66</v>
      </c>
      <c r="O478" s="10">
        <f t="shared" si="15"/>
        <v>751410</v>
      </c>
    </row>
    <row r="479" spans="2:15" x14ac:dyDescent="0.3">
      <c r="B479">
        <v>10</v>
      </c>
      <c r="C479" t="s">
        <v>33</v>
      </c>
      <c r="D479" t="s">
        <v>122</v>
      </c>
      <c r="E479">
        <v>2020</v>
      </c>
      <c r="F479" s="4">
        <v>1</v>
      </c>
      <c r="G479" t="str">
        <f t="shared" si="14"/>
        <v>2020Q1</v>
      </c>
      <c r="H479" t="s">
        <v>144</v>
      </c>
      <c r="I479" t="str">
        <f>INDEX(Table9[[#All],[Region]], MATCH('Tabular Data'!D479, Table9[[#All],[EmpID]], 0))</f>
        <v>SW</v>
      </c>
      <c r="J479" t="str">
        <f>INDEX(Table9[[#All],[PayGrade]], MATCH('Tabular Data'!D479, Table9[[#All],[EmpID]], 0))</f>
        <v>C14</v>
      </c>
      <c r="K479" t="str">
        <f>INDEX(Table9[[#All],[Sales Team Lead]], MATCH('Tabular Data'!D479, Table9[[#All],[EmpID]], 0))</f>
        <v>Clement, Beverly</v>
      </c>
      <c r="L479" t="str">
        <f>INDEX(Table11[[#All],[Manufacturer]], MATCH('Tabular Data'!C479, Table11[[#All],[PROD_CODE]], 0))</f>
        <v>Bobcat</v>
      </c>
      <c r="M479" s="11">
        <v>11385</v>
      </c>
      <c r="N479">
        <v>58</v>
      </c>
      <c r="O479" s="10">
        <f t="shared" si="15"/>
        <v>660330</v>
      </c>
    </row>
    <row r="480" spans="2:15" x14ac:dyDescent="0.3">
      <c r="B480">
        <v>10</v>
      </c>
      <c r="C480" t="s">
        <v>33</v>
      </c>
      <c r="D480" t="s">
        <v>122</v>
      </c>
      <c r="E480">
        <v>2020</v>
      </c>
      <c r="F480" s="4">
        <v>1</v>
      </c>
      <c r="G480" t="str">
        <f t="shared" si="14"/>
        <v>2020Q1</v>
      </c>
      <c r="H480" t="s">
        <v>145</v>
      </c>
      <c r="I480" t="str">
        <f>INDEX(Table9[[#All],[Region]], MATCH('Tabular Data'!D480, Table9[[#All],[EmpID]], 0))</f>
        <v>SW</v>
      </c>
      <c r="J480" t="str">
        <f>INDEX(Table9[[#All],[PayGrade]], MATCH('Tabular Data'!D480, Table9[[#All],[EmpID]], 0))</f>
        <v>C14</v>
      </c>
      <c r="K480" t="str">
        <f>INDEX(Table9[[#All],[Sales Team Lead]], MATCH('Tabular Data'!D480, Table9[[#All],[EmpID]], 0))</f>
        <v>Clement, Beverly</v>
      </c>
      <c r="L480" t="str">
        <f>INDEX(Table11[[#All],[Manufacturer]], MATCH('Tabular Data'!C480, Table11[[#All],[PROD_CODE]], 0))</f>
        <v>Bobcat</v>
      </c>
      <c r="M480" s="11">
        <v>11385</v>
      </c>
      <c r="N480">
        <v>76</v>
      </c>
      <c r="O480" s="10">
        <f t="shared" si="15"/>
        <v>865260</v>
      </c>
    </row>
    <row r="481" spans="2:15" x14ac:dyDescent="0.3">
      <c r="B481">
        <v>10</v>
      </c>
      <c r="C481" t="s">
        <v>33</v>
      </c>
      <c r="D481" t="s">
        <v>122</v>
      </c>
      <c r="E481">
        <v>2020</v>
      </c>
      <c r="F481" s="4">
        <v>1</v>
      </c>
      <c r="G481" t="str">
        <f t="shared" si="14"/>
        <v>2020Q1</v>
      </c>
      <c r="H481" t="s">
        <v>146</v>
      </c>
      <c r="I481" t="str">
        <f>INDEX(Table9[[#All],[Region]], MATCH('Tabular Data'!D481, Table9[[#All],[EmpID]], 0))</f>
        <v>SW</v>
      </c>
      <c r="J481" t="str">
        <f>INDEX(Table9[[#All],[PayGrade]], MATCH('Tabular Data'!D481, Table9[[#All],[EmpID]], 0))</f>
        <v>C14</v>
      </c>
      <c r="K481" t="str">
        <f>INDEX(Table9[[#All],[Sales Team Lead]], MATCH('Tabular Data'!D481, Table9[[#All],[EmpID]], 0))</f>
        <v>Clement, Beverly</v>
      </c>
      <c r="L481" t="str">
        <f>INDEX(Table11[[#All],[Manufacturer]], MATCH('Tabular Data'!C481, Table11[[#All],[PROD_CODE]], 0))</f>
        <v>Bobcat</v>
      </c>
      <c r="M481" s="11">
        <v>11385</v>
      </c>
      <c r="N481">
        <v>42</v>
      </c>
      <c r="O481" s="10">
        <f t="shared" si="15"/>
        <v>478170</v>
      </c>
    </row>
    <row r="482" spans="2:15" x14ac:dyDescent="0.3">
      <c r="B482">
        <v>10</v>
      </c>
      <c r="C482" t="s">
        <v>33</v>
      </c>
      <c r="D482" t="s">
        <v>122</v>
      </c>
      <c r="E482">
        <v>2020</v>
      </c>
      <c r="F482" s="4">
        <v>1</v>
      </c>
      <c r="G482" t="str">
        <f t="shared" si="14"/>
        <v>2020Q1</v>
      </c>
      <c r="H482" t="s">
        <v>147</v>
      </c>
      <c r="I482" t="str">
        <f>INDEX(Table9[[#All],[Region]], MATCH('Tabular Data'!D482, Table9[[#All],[EmpID]], 0))</f>
        <v>SW</v>
      </c>
      <c r="J482" t="str">
        <f>INDEX(Table9[[#All],[PayGrade]], MATCH('Tabular Data'!D482, Table9[[#All],[EmpID]], 0))</f>
        <v>C14</v>
      </c>
      <c r="K482" t="str">
        <f>INDEX(Table9[[#All],[Sales Team Lead]], MATCH('Tabular Data'!D482, Table9[[#All],[EmpID]], 0))</f>
        <v>Clement, Beverly</v>
      </c>
      <c r="L482" t="str">
        <f>INDEX(Table11[[#All],[Manufacturer]], MATCH('Tabular Data'!C482, Table11[[#All],[PROD_CODE]], 0))</f>
        <v>Bobcat</v>
      </c>
      <c r="M482" s="11">
        <v>11385</v>
      </c>
      <c r="N482">
        <v>49</v>
      </c>
      <c r="O482" s="10">
        <f t="shared" si="15"/>
        <v>557865</v>
      </c>
    </row>
    <row r="483" spans="2:15" x14ac:dyDescent="0.3">
      <c r="B483">
        <v>10</v>
      </c>
      <c r="C483" t="s">
        <v>33</v>
      </c>
      <c r="D483" t="s">
        <v>122</v>
      </c>
      <c r="E483">
        <v>2020</v>
      </c>
      <c r="F483" s="4">
        <v>1</v>
      </c>
      <c r="G483" t="str">
        <f t="shared" si="14"/>
        <v>2020Q1</v>
      </c>
      <c r="H483" t="s">
        <v>148</v>
      </c>
      <c r="I483" t="str">
        <f>INDEX(Table9[[#All],[Region]], MATCH('Tabular Data'!D483, Table9[[#All],[EmpID]], 0))</f>
        <v>SW</v>
      </c>
      <c r="J483" t="str">
        <f>INDEX(Table9[[#All],[PayGrade]], MATCH('Tabular Data'!D483, Table9[[#All],[EmpID]], 0))</f>
        <v>C14</v>
      </c>
      <c r="K483" t="str">
        <f>INDEX(Table9[[#All],[Sales Team Lead]], MATCH('Tabular Data'!D483, Table9[[#All],[EmpID]], 0))</f>
        <v>Clement, Beverly</v>
      </c>
      <c r="L483" t="str">
        <f>INDEX(Table11[[#All],[Manufacturer]], MATCH('Tabular Data'!C483, Table11[[#All],[PROD_CODE]], 0))</f>
        <v>Bobcat</v>
      </c>
      <c r="M483" s="11">
        <v>11385</v>
      </c>
      <c r="N483">
        <v>36</v>
      </c>
      <c r="O483" s="10">
        <f t="shared" si="15"/>
        <v>409860</v>
      </c>
    </row>
    <row r="484" spans="2:15" x14ac:dyDescent="0.3">
      <c r="B484">
        <v>10</v>
      </c>
      <c r="C484" t="s">
        <v>33</v>
      </c>
      <c r="D484" t="s">
        <v>122</v>
      </c>
      <c r="E484">
        <v>2020</v>
      </c>
      <c r="F484" s="4">
        <v>1</v>
      </c>
      <c r="G484" t="str">
        <f t="shared" si="14"/>
        <v>2020Q1</v>
      </c>
      <c r="H484" t="s">
        <v>149</v>
      </c>
      <c r="I484" t="str">
        <f>INDEX(Table9[[#All],[Region]], MATCH('Tabular Data'!D484, Table9[[#All],[EmpID]], 0))</f>
        <v>SW</v>
      </c>
      <c r="J484" t="str">
        <f>INDEX(Table9[[#All],[PayGrade]], MATCH('Tabular Data'!D484, Table9[[#All],[EmpID]], 0))</f>
        <v>C14</v>
      </c>
      <c r="K484" t="str">
        <f>INDEX(Table9[[#All],[Sales Team Lead]], MATCH('Tabular Data'!D484, Table9[[#All],[EmpID]], 0))</f>
        <v>Clement, Beverly</v>
      </c>
      <c r="L484" t="str">
        <f>INDEX(Table11[[#All],[Manufacturer]], MATCH('Tabular Data'!C484, Table11[[#All],[PROD_CODE]], 0))</f>
        <v>Bobcat</v>
      </c>
      <c r="M484" s="11">
        <v>11385</v>
      </c>
      <c r="N484">
        <v>59</v>
      </c>
      <c r="O484" s="10">
        <f t="shared" si="15"/>
        <v>671715</v>
      </c>
    </row>
    <row r="485" spans="2:15" x14ac:dyDescent="0.3">
      <c r="B485">
        <v>10</v>
      </c>
      <c r="C485" t="s">
        <v>33</v>
      </c>
      <c r="D485" t="s">
        <v>122</v>
      </c>
      <c r="E485">
        <v>2020</v>
      </c>
      <c r="F485" s="4">
        <v>2</v>
      </c>
      <c r="G485" t="str">
        <f t="shared" si="14"/>
        <v>2020Q2</v>
      </c>
      <c r="H485" t="s">
        <v>150</v>
      </c>
      <c r="I485" t="str">
        <f>INDEX(Table9[[#All],[Region]], MATCH('Tabular Data'!D485, Table9[[#All],[EmpID]], 0))</f>
        <v>SW</v>
      </c>
      <c r="J485" t="str">
        <f>INDEX(Table9[[#All],[PayGrade]], MATCH('Tabular Data'!D485, Table9[[#All],[EmpID]], 0))</f>
        <v>C14</v>
      </c>
      <c r="K485" t="str">
        <f>INDEX(Table9[[#All],[Sales Team Lead]], MATCH('Tabular Data'!D485, Table9[[#All],[EmpID]], 0))</f>
        <v>Clement, Beverly</v>
      </c>
      <c r="L485" t="str">
        <f>INDEX(Table11[[#All],[Manufacturer]], MATCH('Tabular Data'!C485, Table11[[#All],[PROD_CODE]], 0))</f>
        <v>Bobcat</v>
      </c>
      <c r="M485" s="11">
        <v>11385</v>
      </c>
      <c r="N485">
        <v>48</v>
      </c>
      <c r="O485" s="10">
        <f t="shared" si="15"/>
        <v>546480</v>
      </c>
    </row>
    <row r="486" spans="2:15" x14ac:dyDescent="0.3">
      <c r="B486">
        <v>10</v>
      </c>
      <c r="C486" t="s">
        <v>33</v>
      </c>
      <c r="D486" t="s">
        <v>122</v>
      </c>
      <c r="E486">
        <v>2020</v>
      </c>
      <c r="F486" s="4">
        <v>2</v>
      </c>
      <c r="G486" t="str">
        <f t="shared" si="14"/>
        <v>2020Q2</v>
      </c>
      <c r="H486" t="s">
        <v>151</v>
      </c>
      <c r="I486" t="str">
        <f>INDEX(Table9[[#All],[Region]], MATCH('Tabular Data'!D486, Table9[[#All],[EmpID]], 0))</f>
        <v>SW</v>
      </c>
      <c r="J486" t="str">
        <f>INDEX(Table9[[#All],[PayGrade]], MATCH('Tabular Data'!D486, Table9[[#All],[EmpID]], 0))</f>
        <v>C14</v>
      </c>
      <c r="K486" t="str">
        <f>INDEX(Table9[[#All],[Sales Team Lead]], MATCH('Tabular Data'!D486, Table9[[#All],[EmpID]], 0))</f>
        <v>Clement, Beverly</v>
      </c>
      <c r="L486" t="str">
        <f>INDEX(Table11[[#All],[Manufacturer]], MATCH('Tabular Data'!C486, Table11[[#All],[PROD_CODE]], 0))</f>
        <v>Bobcat</v>
      </c>
      <c r="M486" s="11">
        <v>11385</v>
      </c>
      <c r="N486">
        <v>66</v>
      </c>
      <c r="O486" s="10">
        <f t="shared" si="15"/>
        <v>751410</v>
      </c>
    </row>
    <row r="487" spans="2:15" x14ac:dyDescent="0.3">
      <c r="B487">
        <v>10</v>
      </c>
      <c r="C487" t="s">
        <v>33</v>
      </c>
      <c r="D487" t="s">
        <v>122</v>
      </c>
      <c r="E487">
        <v>2020</v>
      </c>
      <c r="F487" s="4">
        <v>2</v>
      </c>
      <c r="G487" t="str">
        <f t="shared" si="14"/>
        <v>2020Q2</v>
      </c>
      <c r="H487" t="s">
        <v>152</v>
      </c>
      <c r="I487" t="str">
        <f>INDEX(Table9[[#All],[Region]], MATCH('Tabular Data'!D487, Table9[[#All],[EmpID]], 0))</f>
        <v>SW</v>
      </c>
      <c r="J487" t="str">
        <f>INDEX(Table9[[#All],[PayGrade]], MATCH('Tabular Data'!D487, Table9[[#All],[EmpID]], 0))</f>
        <v>C14</v>
      </c>
      <c r="K487" t="str">
        <f>INDEX(Table9[[#All],[Sales Team Lead]], MATCH('Tabular Data'!D487, Table9[[#All],[EmpID]], 0))</f>
        <v>Clement, Beverly</v>
      </c>
      <c r="L487" t="str">
        <f>INDEX(Table11[[#All],[Manufacturer]], MATCH('Tabular Data'!C487, Table11[[#All],[PROD_CODE]], 0))</f>
        <v>Bobcat</v>
      </c>
      <c r="M487" s="11">
        <v>11385</v>
      </c>
      <c r="N487">
        <v>61</v>
      </c>
      <c r="O487" s="10">
        <f t="shared" si="15"/>
        <v>694485</v>
      </c>
    </row>
    <row r="488" spans="2:15" x14ac:dyDescent="0.3">
      <c r="B488">
        <v>10</v>
      </c>
      <c r="C488" t="s">
        <v>33</v>
      </c>
      <c r="D488" t="s">
        <v>122</v>
      </c>
      <c r="E488">
        <v>2020</v>
      </c>
      <c r="F488" s="4">
        <v>2</v>
      </c>
      <c r="G488" t="str">
        <f t="shared" si="14"/>
        <v>2020Q2</v>
      </c>
      <c r="H488" t="s">
        <v>153</v>
      </c>
      <c r="I488" t="str">
        <f>INDEX(Table9[[#All],[Region]], MATCH('Tabular Data'!D488, Table9[[#All],[EmpID]], 0))</f>
        <v>SW</v>
      </c>
      <c r="J488" t="str">
        <f>INDEX(Table9[[#All],[PayGrade]], MATCH('Tabular Data'!D488, Table9[[#All],[EmpID]], 0))</f>
        <v>C14</v>
      </c>
      <c r="K488" t="str">
        <f>INDEX(Table9[[#All],[Sales Team Lead]], MATCH('Tabular Data'!D488, Table9[[#All],[EmpID]], 0))</f>
        <v>Clement, Beverly</v>
      </c>
      <c r="L488" t="str">
        <f>INDEX(Table11[[#All],[Manufacturer]], MATCH('Tabular Data'!C488, Table11[[#All],[PROD_CODE]], 0))</f>
        <v>Bobcat</v>
      </c>
      <c r="M488" s="11">
        <v>11385</v>
      </c>
      <c r="N488">
        <v>68</v>
      </c>
      <c r="O488" s="10">
        <f t="shared" si="15"/>
        <v>774180</v>
      </c>
    </row>
    <row r="489" spans="2:15" x14ac:dyDescent="0.3">
      <c r="B489">
        <v>10</v>
      </c>
      <c r="C489" t="s">
        <v>33</v>
      </c>
      <c r="D489" t="s">
        <v>122</v>
      </c>
      <c r="E489">
        <v>2020</v>
      </c>
      <c r="F489" s="4">
        <v>2</v>
      </c>
      <c r="G489" t="str">
        <f t="shared" si="14"/>
        <v>2020Q2</v>
      </c>
      <c r="H489" t="s">
        <v>154</v>
      </c>
      <c r="I489" t="str">
        <f>INDEX(Table9[[#All],[Region]], MATCH('Tabular Data'!D489, Table9[[#All],[EmpID]], 0))</f>
        <v>SW</v>
      </c>
      <c r="J489" t="str">
        <f>INDEX(Table9[[#All],[PayGrade]], MATCH('Tabular Data'!D489, Table9[[#All],[EmpID]], 0))</f>
        <v>C14</v>
      </c>
      <c r="K489" t="str">
        <f>INDEX(Table9[[#All],[Sales Team Lead]], MATCH('Tabular Data'!D489, Table9[[#All],[EmpID]], 0))</f>
        <v>Clement, Beverly</v>
      </c>
      <c r="L489" t="str">
        <f>INDEX(Table11[[#All],[Manufacturer]], MATCH('Tabular Data'!C489, Table11[[#All],[PROD_CODE]], 0))</f>
        <v>Bobcat</v>
      </c>
      <c r="M489" s="11">
        <v>11385</v>
      </c>
      <c r="N489">
        <v>73</v>
      </c>
      <c r="O489" s="10">
        <f t="shared" si="15"/>
        <v>831105</v>
      </c>
    </row>
    <row r="490" spans="2:15" x14ac:dyDescent="0.3">
      <c r="B490">
        <v>10</v>
      </c>
      <c r="C490" t="s">
        <v>33</v>
      </c>
      <c r="D490" t="s">
        <v>122</v>
      </c>
      <c r="E490">
        <v>2020</v>
      </c>
      <c r="F490" s="4">
        <v>2</v>
      </c>
      <c r="G490" t="str">
        <f t="shared" si="14"/>
        <v>2020Q2</v>
      </c>
      <c r="H490" t="s">
        <v>155</v>
      </c>
      <c r="I490" t="str">
        <f>INDEX(Table9[[#All],[Region]], MATCH('Tabular Data'!D490, Table9[[#All],[EmpID]], 0))</f>
        <v>SW</v>
      </c>
      <c r="J490" t="str">
        <f>INDEX(Table9[[#All],[PayGrade]], MATCH('Tabular Data'!D490, Table9[[#All],[EmpID]], 0))</f>
        <v>C14</v>
      </c>
      <c r="K490" t="str">
        <f>INDEX(Table9[[#All],[Sales Team Lead]], MATCH('Tabular Data'!D490, Table9[[#All],[EmpID]], 0))</f>
        <v>Clement, Beverly</v>
      </c>
      <c r="L490" t="str">
        <f>INDEX(Table11[[#All],[Manufacturer]], MATCH('Tabular Data'!C490, Table11[[#All],[PROD_CODE]], 0))</f>
        <v>Bobcat</v>
      </c>
      <c r="M490" s="11">
        <v>11385</v>
      </c>
      <c r="N490">
        <v>97</v>
      </c>
      <c r="O490" s="10">
        <f t="shared" si="15"/>
        <v>1104345</v>
      </c>
    </row>
    <row r="491" spans="2:15" x14ac:dyDescent="0.3">
      <c r="B491">
        <v>10</v>
      </c>
      <c r="C491" t="s">
        <v>33</v>
      </c>
      <c r="D491" t="s">
        <v>122</v>
      </c>
      <c r="E491">
        <v>2020</v>
      </c>
      <c r="F491" s="4">
        <v>2</v>
      </c>
      <c r="G491" t="str">
        <f t="shared" si="14"/>
        <v>2020Q2</v>
      </c>
      <c r="H491" t="s">
        <v>156</v>
      </c>
      <c r="I491" t="str">
        <f>INDEX(Table9[[#All],[Region]], MATCH('Tabular Data'!D491, Table9[[#All],[EmpID]], 0))</f>
        <v>SW</v>
      </c>
      <c r="J491" t="str">
        <f>INDEX(Table9[[#All],[PayGrade]], MATCH('Tabular Data'!D491, Table9[[#All],[EmpID]], 0))</f>
        <v>C14</v>
      </c>
      <c r="K491" t="str">
        <f>INDEX(Table9[[#All],[Sales Team Lead]], MATCH('Tabular Data'!D491, Table9[[#All],[EmpID]], 0))</f>
        <v>Clement, Beverly</v>
      </c>
      <c r="L491" t="str">
        <f>INDEX(Table11[[#All],[Manufacturer]], MATCH('Tabular Data'!C491, Table11[[#All],[PROD_CODE]], 0))</f>
        <v>Bobcat</v>
      </c>
      <c r="M491" s="11">
        <v>11385</v>
      </c>
      <c r="N491">
        <v>65</v>
      </c>
      <c r="O491" s="10">
        <f t="shared" si="15"/>
        <v>740025</v>
      </c>
    </row>
    <row r="492" spans="2:15" x14ac:dyDescent="0.3">
      <c r="B492">
        <v>10</v>
      </c>
      <c r="C492" t="s">
        <v>33</v>
      </c>
      <c r="D492" t="s">
        <v>122</v>
      </c>
      <c r="E492">
        <v>2020</v>
      </c>
      <c r="F492" s="4">
        <v>2</v>
      </c>
      <c r="G492" t="str">
        <f t="shared" si="14"/>
        <v>2020Q2</v>
      </c>
      <c r="H492" t="s">
        <v>157</v>
      </c>
      <c r="I492" t="str">
        <f>INDEX(Table9[[#All],[Region]], MATCH('Tabular Data'!D492, Table9[[#All],[EmpID]], 0))</f>
        <v>SW</v>
      </c>
      <c r="J492" t="str">
        <f>INDEX(Table9[[#All],[PayGrade]], MATCH('Tabular Data'!D492, Table9[[#All],[EmpID]], 0))</f>
        <v>C14</v>
      </c>
      <c r="K492" t="str">
        <f>INDEX(Table9[[#All],[Sales Team Lead]], MATCH('Tabular Data'!D492, Table9[[#All],[EmpID]], 0))</f>
        <v>Clement, Beverly</v>
      </c>
      <c r="L492" t="str">
        <f>INDEX(Table11[[#All],[Manufacturer]], MATCH('Tabular Data'!C492, Table11[[#All],[PROD_CODE]], 0))</f>
        <v>Bobcat</v>
      </c>
      <c r="M492" s="11">
        <v>11385</v>
      </c>
      <c r="N492">
        <v>73</v>
      </c>
      <c r="O492" s="10">
        <f t="shared" si="15"/>
        <v>831105</v>
      </c>
    </row>
    <row r="493" spans="2:15" x14ac:dyDescent="0.3">
      <c r="B493">
        <v>10</v>
      </c>
      <c r="C493" t="s">
        <v>33</v>
      </c>
      <c r="D493" t="s">
        <v>122</v>
      </c>
      <c r="E493">
        <v>2020</v>
      </c>
      <c r="F493" s="4">
        <v>2</v>
      </c>
      <c r="G493" t="str">
        <f t="shared" si="14"/>
        <v>2020Q2</v>
      </c>
      <c r="H493" t="s">
        <v>158</v>
      </c>
      <c r="I493" t="str">
        <f>INDEX(Table9[[#All],[Region]], MATCH('Tabular Data'!D493, Table9[[#All],[EmpID]], 0))</f>
        <v>SW</v>
      </c>
      <c r="J493" t="str">
        <f>INDEX(Table9[[#All],[PayGrade]], MATCH('Tabular Data'!D493, Table9[[#All],[EmpID]], 0))</f>
        <v>C14</v>
      </c>
      <c r="K493" t="str">
        <f>INDEX(Table9[[#All],[Sales Team Lead]], MATCH('Tabular Data'!D493, Table9[[#All],[EmpID]], 0))</f>
        <v>Clement, Beverly</v>
      </c>
      <c r="L493" t="str">
        <f>INDEX(Table11[[#All],[Manufacturer]], MATCH('Tabular Data'!C493, Table11[[#All],[PROD_CODE]], 0))</f>
        <v>Bobcat</v>
      </c>
      <c r="M493" s="11">
        <v>11385</v>
      </c>
      <c r="N493">
        <v>71</v>
      </c>
      <c r="O493" s="10">
        <f t="shared" si="15"/>
        <v>808335</v>
      </c>
    </row>
    <row r="494" spans="2:15" x14ac:dyDescent="0.3">
      <c r="B494">
        <v>10</v>
      </c>
      <c r="C494" t="s">
        <v>33</v>
      </c>
      <c r="D494" t="s">
        <v>122</v>
      </c>
      <c r="E494">
        <v>2020</v>
      </c>
      <c r="F494" s="4">
        <v>2</v>
      </c>
      <c r="G494" t="str">
        <f t="shared" si="14"/>
        <v>2020Q2</v>
      </c>
      <c r="H494" t="s">
        <v>159</v>
      </c>
      <c r="I494" t="str">
        <f>INDEX(Table9[[#All],[Region]], MATCH('Tabular Data'!D494, Table9[[#All],[EmpID]], 0))</f>
        <v>SW</v>
      </c>
      <c r="J494" t="str">
        <f>INDEX(Table9[[#All],[PayGrade]], MATCH('Tabular Data'!D494, Table9[[#All],[EmpID]], 0))</f>
        <v>C14</v>
      </c>
      <c r="K494" t="str">
        <f>INDEX(Table9[[#All],[Sales Team Lead]], MATCH('Tabular Data'!D494, Table9[[#All],[EmpID]], 0))</f>
        <v>Clement, Beverly</v>
      </c>
      <c r="L494" t="str">
        <f>INDEX(Table11[[#All],[Manufacturer]], MATCH('Tabular Data'!C494, Table11[[#All],[PROD_CODE]], 0))</f>
        <v>Bobcat</v>
      </c>
      <c r="M494" s="11">
        <v>11385</v>
      </c>
      <c r="N494">
        <v>68</v>
      </c>
      <c r="O494" s="10">
        <f t="shared" si="15"/>
        <v>774180</v>
      </c>
    </row>
    <row r="495" spans="2:15" x14ac:dyDescent="0.3">
      <c r="B495">
        <v>10</v>
      </c>
      <c r="C495" t="s">
        <v>33</v>
      </c>
      <c r="D495" t="s">
        <v>122</v>
      </c>
      <c r="E495">
        <v>2020</v>
      </c>
      <c r="F495" s="4">
        <v>2</v>
      </c>
      <c r="G495" t="str">
        <f t="shared" si="14"/>
        <v>2020Q2</v>
      </c>
      <c r="H495" t="s">
        <v>160</v>
      </c>
      <c r="I495" t="str">
        <f>INDEX(Table9[[#All],[Region]], MATCH('Tabular Data'!D495, Table9[[#All],[EmpID]], 0))</f>
        <v>SW</v>
      </c>
      <c r="J495" t="str">
        <f>INDEX(Table9[[#All],[PayGrade]], MATCH('Tabular Data'!D495, Table9[[#All],[EmpID]], 0))</f>
        <v>C14</v>
      </c>
      <c r="K495" t="str">
        <f>INDEX(Table9[[#All],[Sales Team Lead]], MATCH('Tabular Data'!D495, Table9[[#All],[EmpID]], 0))</f>
        <v>Clement, Beverly</v>
      </c>
      <c r="L495" t="str">
        <f>INDEX(Table11[[#All],[Manufacturer]], MATCH('Tabular Data'!C495, Table11[[#All],[PROD_CODE]], 0))</f>
        <v>Bobcat</v>
      </c>
      <c r="M495" s="11">
        <v>11385</v>
      </c>
      <c r="N495">
        <v>46</v>
      </c>
      <c r="O495" s="10">
        <f t="shared" si="15"/>
        <v>523710</v>
      </c>
    </row>
    <row r="496" spans="2:15" x14ac:dyDescent="0.3">
      <c r="B496">
        <v>10</v>
      </c>
      <c r="C496" t="s">
        <v>33</v>
      </c>
      <c r="D496" t="s">
        <v>122</v>
      </c>
      <c r="E496">
        <v>2020</v>
      </c>
      <c r="F496" s="4">
        <v>2</v>
      </c>
      <c r="G496" t="str">
        <f t="shared" si="14"/>
        <v>2020Q2</v>
      </c>
      <c r="H496" t="s">
        <v>161</v>
      </c>
      <c r="I496" t="str">
        <f>INDEX(Table9[[#All],[Region]], MATCH('Tabular Data'!D496, Table9[[#All],[EmpID]], 0))</f>
        <v>SW</v>
      </c>
      <c r="J496" t="str">
        <f>INDEX(Table9[[#All],[PayGrade]], MATCH('Tabular Data'!D496, Table9[[#All],[EmpID]], 0))</f>
        <v>C14</v>
      </c>
      <c r="K496" t="str">
        <f>INDEX(Table9[[#All],[Sales Team Lead]], MATCH('Tabular Data'!D496, Table9[[#All],[EmpID]], 0))</f>
        <v>Clement, Beverly</v>
      </c>
      <c r="L496" t="str">
        <f>INDEX(Table11[[#All],[Manufacturer]], MATCH('Tabular Data'!C496, Table11[[#All],[PROD_CODE]], 0))</f>
        <v>Bobcat</v>
      </c>
      <c r="M496" s="11">
        <v>11385</v>
      </c>
      <c r="N496">
        <v>47</v>
      </c>
      <c r="O496" s="10">
        <f t="shared" si="15"/>
        <v>535095</v>
      </c>
    </row>
    <row r="497" spans="2:15" x14ac:dyDescent="0.3">
      <c r="B497">
        <v>10</v>
      </c>
      <c r="C497" t="s">
        <v>33</v>
      </c>
      <c r="D497" t="s">
        <v>122</v>
      </c>
      <c r="E497">
        <v>2020</v>
      </c>
      <c r="F497">
        <v>3</v>
      </c>
      <c r="G497" t="str">
        <f t="shared" si="14"/>
        <v>2020Q3</v>
      </c>
      <c r="H497" t="s">
        <v>162</v>
      </c>
      <c r="I497" t="str">
        <f>INDEX(Table9[[#All],[Region]], MATCH('Tabular Data'!D497, Table9[[#All],[EmpID]], 0))</f>
        <v>SW</v>
      </c>
      <c r="J497" t="str">
        <f>INDEX(Table9[[#All],[PayGrade]], MATCH('Tabular Data'!D497, Table9[[#All],[EmpID]], 0))</f>
        <v>C14</v>
      </c>
      <c r="K497" t="str">
        <f>INDEX(Table9[[#All],[Sales Team Lead]], MATCH('Tabular Data'!D497, Table9[[#All],[EmpID]], 0))</f>
        <v>Clement, Beverly</v>
      </c>
      <c r="L497" t="str">
        <f>INDEX(Table11[[#All],[Manufacturer]], MATCH('Tabular Data'!C497, Table11[[#All],[PROD_CODE]], 0))</f>
        <v>Bobcat</v>
      </c>
      <c r="M497" s="11">
        <v>11385</v>
      </c>
      <c r="N497">
        <v>38</v>
      </c>
      <c r="O497" s="10">
        <f t="shared" si="15"/>
        <v>432630</v>
      </c>
    </row>
    <row r="498" spans="2:15" x14ac:dyDescent="0.3">
      <c r="B498">
        <v>10</v>
      </c>
      <c r="C498" t="s">
        <v>33</v>
      </c>
      <c r="D498" t="s">
        <v>122</v>
      </c>
      <c r="E498">
        <v>2020</v>
      </c>
      <c r="F498">
        <v>3</v>
      </c>
      <c r="G498" t="str">
        <f t="shared" si="14"/>
        <v>2020Q3</v>
      </c>
      <c r="H498" t="s">
        <v>163</v>
      </c>
      <c r="I498" t="str">
        <f>INDEX(Table9[[#All],[Region]], MATCH('Tabular Data'!D498, Table9[[#All],[EmpID]], 0))</f>
        <v>SW</v>
      </c>
      <c r="J498" t="str">
        <f>INDEX(Table9[[#All],[PayGrade]], MATCH('Tabular Data'!D498, Table9[[#All],[EmpID]], 0))</f>
        <v>C14</v>
      </c>
      <c r="K498" t="str">
        <f>INDEX(Table9[[#All],[Sales Team Lead]], MATCH('Tabular Data'!D498, Table9[[#All],[EmpID]], 0))</f>
        <v>Clement, Beverly</v>
      </c>
      <c r="L498" t="str">
        <f>INDEX(Table11[[#All],[Manufacturer]], MATCH('Tabular Data'!C498, Table11[[#All],[PROD_CODE]], 0))</f>
        <v>Bobcat</v>
      </c>
      <c r="M498" s="11">
        <v>11385</v>
      </c>
      <c r="N498">
        <v>32</v>
      </c>
      <c r="O498" s="10">
        <f t="shared" si="15"/>
        <v>364320</v>
      </c>
    </row>
    <row r="499" spans="2:15" x14ac:dyDescent="0.3">
      <c r="B499">
        <v>10</v>
      </c>
      <c r="C499" t="s">
        <v>33</v>
      </c>
      <c r="D499" t="s">
        <v>122</v>
      </c>
      <c r="E499">
        <v>2020</v>
      </c>
      <c r="F499">
        <v>3</v>
      </c>
      <c r="G499" t="str">
        <f t="shared" si="14"/>
        <v>2020Q3</v>
      </c>
      <c r="H499" t="s">
        <v>164</v>
      </c>
      <c r="I499" t="str">
        <f>INDEX(Table9[[#All],[Region]], MATCH('Tabular Data'!D499, Table9[[#All],[EmpID]], 0))</f>
        <v>SW</v>
      </c>
      <c r="J499" t="str">
        <f>INDEX(Table9[[#All],[PayGrade]], MATCH('Tabular Data'!D499, Table9[[#All],[EmpID]], 0))</f>
        <v>C14</v>
      </c>
      <c r="K499" t="str">
        <f>INDEX(Table9[[#All],[Sales Team Lead]], MATCH('Tabular Data'!D499, Table9[[#All],[EmpID]], 0))</f>
        <v>Clement, Beverly</v>
      </c>
      <c r="L499" t="str">
        <f>INDEX(Table11[[#All],[Manufacturer]], MATCH('Tabular Data'!C499, Table11[[#All],[PROD_CODE]], 0))</f>
        <v>Bobcat</v>
      </c>
      <c r="M499" s="11">
        <v>11385</v>
      </c>
      <c r="N499">
        <v>32</v>
      </c>
      <c r="O499" s="10">
        <f t="shared" si="15"/>
        <v>364320</v>
      </c>
    </row>
    <row r="500" spans="2:15" x14ac:dyDescent="0.3">
      <c r="B500">
        <v>10</v>
      </c>
      <c r="C500" t="s">
        <v>33</v>
      </c>
      <c r="D500" t="s">
        <v>122</v>
      </c>
      <c r="E500">
        <v>2020</v>
      </c>
      <c r="F500">
        <v>3</v>
      </c>
      <c r="G500" t="str">
        <f t="shared" si="14"/>
        <v>2020Q3</v>
      </c>
      <c r="H500" t="s">
        <v>165</v>
      </c>
      <c r="I500" t="str">
        <f>INDEX(Table9[[#All],[Region]], MATCH('Tabular Data'!D500, Table9[[#All],[EmpID]], 0))</f>
        <v>SW</v>
      </c>
      <c r="J500" t="str">
        <f>INDEX(Table9[[#All],[PayGrade]], MATCH('Tabular Data'!D500, Table9[[#All],[EmpID]], 0))</f>
        <v>C14</v>
      </c>
      <c r="K500" t="str">
        <f>INDEX(Table9[[#All],[Sales Team Lead]], MATCH('Tabular Data'!D500, Table9[[#All],[EmpID]], 0))</f>
        <v>Clement, Beverly</v>
      </c>
      <c r="L500" t="str">
        <f>INDEX(Table11[[#All],[Manufacturer]], MATCH('Tabular Data'!C500, Table11[[#All],[PROD_CODE]], 0))</f>
        <v>Bobcat</v>
      </c>
      <c r="M500" s="11">
        <v>11385</v>
      </c>
      <c r="N500">
        <v>35</v>
      </c>
      <c r="O500" s="10">
        <f t="shared" si="15"/>
        <v>398475</v>
      </c>
    </row>
    <row r="501" spans="2:15" x14ac:dyDescent="0.3">
      <c r="B501">
        <v>10</v>
      </c>
      <c r="C501" t="s">
        <v>33</v>
      </c>
      <c r="D501" t="s">
        <v>122</v>
      </c>
      <c r="E501">
        <v>2020</v>
      </c>
      <c r="F501">
        <v>3</v>
      </c>
      <c r="G501" t="str">
        <f t="shared" si="14"/>
        <v>2020Q3</v>
      </c>
      <c r="H501" t="s">
        <v>166</v>
      </c>
      <c r="I501" t="str">
        <f>INDEX(Table9[[#All],[Region]], MATCH('Tabular Data'!D501, Table9[[#All],[EmpID]], 0))</f>
        <v>SW</v>
      </c>
      <c r="J501" t="str">
        <f>INDEX(Table9[[#All],[PayGrade]], MATCH('Tabular Data'!D501, Table9[[#All],[EmpID]], 0))</f>
        <v>C14</v>
      </c>
      <c r="K501" t="str">
        <f>INDEX(Table9[[#All],[Sales Team Lead]], MATCH('Tabular Data'!D501, Table9[[#All],[EmpID]], 0))</f>
        <v>Clement, Beverly</v>
      </c>
      <c r="L501" t="str">
        <f>INDEX(Table11[[#All],[Manufacturer]], MATCH('Tabular Data'!C501, Table11[[#All],[PROD_CODE]], 0))</f>
        <v>Bobcat</v>
      </c>
      <c r="M501" s="11">
        <v>11385</v>
      </c>
      <c r="N501">
        <v>32</v>
      </c>
      <c r="O501" s="10">
        <f t="shared" si="15"/>
        <v>364320</v>
      </c>
    </row>
    <row r="502" spans="2:15" x14ac:dyDescent="0.3">
      <c r="B502">
        <v>10</v>
      </c>
      <c r="C502" t="s">
        <v>33</v>
      </c>
      <c r="D502" t="s">
        <v>122</v>
      </c>
      <c r="E502">
        <v>2020</v>
      </c>
      <c r="F502">
        <v>3</v>
      </c>
      <c r="G502" t="str">
        <f t="shared" si="14"/>
        <v>2020Q3</v>
      </c>
      <c r="H502" t="s">
        <v>167</v>
      </c>
      <c r="I502" t="str">
        <f>INDEX(Table9[[#All],[Region]], MATCH('Tabular Data'!D502, Table9[[#All],[EmpID]], 0))</f>
        <v>SW</v>
      </c>
      <c r="J502" t="str">
        <f>INDEX(Table9[[#All],[PayGrade]], MATCH('Tabular Data'!D502, Table9[[#All],[EmpID]], 0))</f>
        <v>C14</v>
      </c>
      <c r="K502" t="str">
        <f>INDEX(Table9[[#All],[Sales Team Lead]], MATCH('Tabular Data'!D502, Table9[[#All],[EmpID]], 0))</f>
        <v>Clement, Beverly</v>
      </c>
      <c r="L502" t="str">
        <f>INDEX(Table11[[#All],[Manufacturer]], MATCH('Tabular Data'!C502, Table11[[#All],[PROD_CODE]], 0))</f>
        <v>Bobcat</v>
      </c>
      <c r="M502" s="11">
        <v>11385</v>
      </c>
      <c r="N502">
        <v>26</v>
      </c>
      <c r="O502" s="10">
        <f t="shared" si="15"/>
        <v>296010</v>
      </c>
    </row>
    <row r="503" spans="2:15" x14ac:dyDescent="0.3">
      <c r="B503">
        <v>10</v>
      </c>
      <c r="C503" t="s">
        <v>33</v>
      </c>
      <c r="D503" t="s">
        <v>122</v>
      </c>
      <c r="E503">
        <v>2020</v>
      </c>
      <c r="F503">
        <v>3</v>
      </c>
      <c r="G503" t="str">
        <f t="shared" si="14"/>
        <v>2020Q3</v>
      </c>
      <c r="H503" t="s">
        <v>168</v>
      </c>
      <c r="I503" t="str">
        <f>INDEX(Table9[[#All],[Region]], MATCH('Tabular Data'!D503, Table9[[#All],[EmpID]], 0))</f>
        <v>SW</v>
      </c>
      <c r="J503" t="str">
        <f>INDEX(Table9[[#All],[PayGrade]], MATCH('Tabular Data'!D503, Table9[[#All],[EmpID]], 0))</f>
        <v>C14</v>
      </c>
      <c r="K503" t="str">
        <f>INDEX(Table9[[#All],[Sales Team Lead]], MATCH('Tabular Data'!D503, Table9[[#All],[EmpID]], 0))</f>
        <v>Clement, Beverly</v>
      </c>
      <c r="L503" t="str">
        <f>INDEX(Table11[[#All],[Manufacturer]], MATCH('Tabular Data'!C503, Table11[[#All],[PROD_CODE]], 0))</f>
        <v>Bobcat</v>
      </c>
      <c r="M503" s="11">
        <v>11385</v>
      </c>
      <c r="N503">
        <v>32</v>
      </c>
      <c r="O503" s="10">
        <f t="shared" si="15"/>
        <v>364320</v>
      </c>
    </row>
    <row r="504" spans="2:15" x14ac:dyDescent="0.3">
      <c r="B504">
        <v>10</v>
      </c>
      <c r="C504" t="s">
        <v>33</v>
      </c>
      <c r="D504" t="s">
        <v>122</v>
      </c>
      <c r="E504">
        <v>2020</v>
      </c>
      <c r="F504">
        <v>3</v>
      </c>
      <c r="G504" t="str">
        <f t="shared" si="14"/>
        <v>2020Q3</v>
      </c>
      <c r="H504" t="s">
        <v>169</v>
      </c>
      <c r="I504" t="str">
        <f>INDEX(Table9[[#All],[Region]], MATCH('Tabular Data'!D504, Table9[[#All],[EmpID]], 0))</f>
        <v>SW</v>
      </c>
      <c r="J504" t="str">
        <f>INDEX(Table9[[#All],[PayGrade]], MATCH('Tabular Data'!D504, Table9[[#All],[EmpID]], 0))</f>
        <v>C14</v>
      </c>
      <c r="K504" t="str">
        <f>INDEX(Table9[[#All],[Sales Team Lead]], MATCH('Tabular Data'!D504, Table9[[#All],[EmpID]], 0))</f>
        <v>Clement, Beverly</v>
      </c>
      <c r="L504" t="str">
        <f>INDEX(Table11[[#All],[Manufacturer]], MATCH('Tabular Data'!C504, Table11[[#All],[PROD_CODE]], 0))</f>
        <v>Bobcat</v>
      </c>
      <c r="M504" s="11">
        <v>11385</v>
      </c>
      <c r="N504">
        <v>32</v>
      </c>
      <c r="O504" s="10">
        <f t="shared" si="15"/>
        <v>364320</v>
      </c>
    </row>
    <row r="505" spans="2:15" x14ac:dyDescent="0.3">
      <c r="B505">
        <v>10</v>
      </c>
      <c r="C505" t="s">
        <v>33</v>
      </c>
      <c r="D505" t="s">
        <v>122</v>
      </c>
      <c r="E505">
        <v>2020</v>
      </c>
      <c r="F505">
        <v>3</v>
      </c>
      <c r="G505" t="str">
        <f t="shared" si="14"/>
        <v>2020Q3</v>
      </c>
      <c r="H505" t="s">
        <v>170</v>
      </c>
      <c r="I505" t="str">
        <f>INDEX(Table9[[#All],[Region]], MATCH('Tabular Data'!D505, Table9[[#All],[EmpID]], 0))</f>
        <v>SW</v>
      </c>
      <c r="J505" t="str">
        <f>INDEX(Table9[[#All],[PayGrade]], MATCH('Tabular Data'!D505, Table9[[#All],[EmpID]], 0))</f>
        <v>C14</v>
      </c>
      <c r="K505" t="str">
        <f>INDEX(Table9[[#All],[Sales Team Lead]], MATCH('Tabular Data'!D505, Table9[[#All],[EmpID]], 0))</f>
        <v>Clement, Beverly</v>
      </c>
      <c r="L505" t="str">
        <f>INDEX(Table11[[#All],[Manufacturer]], MATCH('Tabular Data'!C505, Table11[[#All],[PROD_CODE]], 0))</f>
        <v>Bobcat</v>
      </c>
      <c r="M505" s="11">
        <v>11385</v>
      </c>
      <c r="N505">
        <v>40</v>
      </c>
      <c r="O505" s="10">
        <f t="shared" si="15"/>
        <v>455400</v>
      </c>
    </row>
    <row r="506" spans="2:15" x14ac:dyDescent="0.3">
      <c r="B506">
        <v>10</v>
      </c>
      <c r="C506" t="s">
        <v>33</v>
      </c>
      <c r="D506" t="s">
        <v>122</v>
      </c>
      <c r="E506">
        <v>2020</v>
      </c>
      <c r="F506">
        <v>3</v>
      </c>
      <c r="G506" t="str">
        <f t="shared" si="14"/>
        <v>2020Q3</v>
      </c>
      <c r="H506" t="s">
        <v>171</v>
      </c>
      <c r="I506" t="str">
        <f>INDEX(Table9[[#All],[Region]], MATCH('Tabular Data'!D506, Table9[[#All],[EmpID]], 0))</f>
        <v>SW</v>
      </c>
      <c r="J506" t="str">
        <f>INDEX(Table9[[#All],[PayGrade]], MATCH('Tabular Data'!D506, Table9[[#All],[EmpID]], 0))</f>
        <v>C14</v>
      </c>
      <c r="K506" t="str">
        <f>INDEX(Table9[[#All],[Sales Team Lead]], MATCH('Tabular Data'!D506, Table9[[#All],[EmpID]], 0))</f>
        <v>Clement, Beverly</v>
      </c>
      <c r="L506" t="str">
        <f>INDEX(Table11[[#All],[Manufacturer]], MATCH('Tabular Data'!C506, Table11[[#All],[PROD_CODE]], 0))</f>
        <v>Bobcat</v>
      </c>
      <c r="M506" s="11">
        <v>11385</v>
      </c>
      <c r="N506">
        <v>48</v>
      </c>
      <c r="O506" s="10">
        <f t="shared" si="15"/>
        <v>546480</v>
      </c>
    </row>
    <row r="507" spans="2:15" x14ac:dyDescent="0.3">
      <c r="B507">
        <v>10</v>
      </c>
      <c r="C507" t="s">
        <v>33</v>
      </c>
      <c r="D507" t="s">
        <v>122</v>
      </c>
      <c r="E507">
        <v>2020</v>
      </c>
      <c r="F507">
        <v>3</v>
      </c>
      <c r="G507" t="str">
        <f t="shared" si="14"/>
        <v>2020Q3</v>
      </c>
      <c r="H507" t="s">
        <v>172</v>
      </c>
      <c r="I507" t="str">
        <f>INDEX(Table9[[#All],[Region]], MATCH('Tabular Data'!D507, Table9[[#All],[EmpID]], 0))</f>
        <v>SW</v>
      </c>
      <c r="J507" t="str">
        <f>INDEX(Table9[[#All],[PayGrade]], MATCH('Tabular Data'!D507, Table9[[#All],[EmpID]], 0))</f>
        <v>C14</v>
      </c>
      <c r="K507" t="str">
        <f>INDEX(Table9[[#All],[Sales Team Lead]], MATCH('Tabular Data'!D507, Table9[[#All],[EmpID]], 0))</f>
        <v>Clement, Beverly</v>
      </c>
      <c r="L507" t="str">
        <f>INDEX(Table11[[#All],[Manufacturer]], MATCH('Tabular Data'!C507, Table11[[#All],[PROD_CODE]], 0))</f>
        <v>Bobcat</v>
      </c>
      <c r="M507" s="11">
        <v>11385</v>
      </c>
      <c r="N507">
        <v>57</v>
      </c>
      <c r="O507" s="10">
        <f t="shared" si="15"/>
        <v>648945</v>
      </c>
    </row>
    <row r="508" spans="2:15" x14ac:dyDescent="0.3">
      <c r="B508">
        <v>10</v>
      </c>
      <c r="C508" t="s">
        <v>33</v>
      </c>
      <c r="D508" t="s">
        <v>122</v>
      </c>
      <c r="E508">
        <v>2020</v>
      </c>
      <c r="F508">
        <v>3</v>
      </c>
      <c r="G508" t="str">
        <f t="shared" si="14"/>
        <v>2020Q3</v>
      </c>
      <c r="H508" t="s">
        <v>173</v>
      </c>
      <c r="I508" t="str">
        <f>INDEX(Table9[[#All],[Region]], MATCH('Tabular Data'!D508, Table9[[#All],[EmpID]], 0))</f>
        <v>SW</v>
      </c>
      <c r="J508" t="str">
        <f>INDEX(Table9[[#All],[PayGrade]], MATCH('Tabular Data'!D508, Table9[[#All],[EmpID]], 0))</f>
        <v>C14</v>
      </c>
      <c r="K508" t="str">
        <f>INDEX(Table9[[#All],[Sales Team Lead]], MATCH('Tabular Data'!D508, Table9[[#All],[EmpID]], 0))</f>
        <v>Clement, Beverly</v>
      </c>
      <c r="L508" t="str">
        <f>INDEX(Table11[[#All],[Manufacturer]], MATCH('Tabular Data'!C508, Table11[[#All],[PROD_CODE]], 0))</f>
        <v>Bobcat</v>
      </c>
      <c r="M508" s="11">
        <v>11385</v>
      </c>
      <c r="N508">
        <v>52</v>
      </c>
      <c r="O508" s="10">
        <f t="shared" si="15"/>
        <v>592020</v>
      </c>
    </row>
    <row r="509" spans="2:15" x14ac:dyDescent="0.3">
      <c r="B509">
        <v>10</v>
      </c>
      <c r="C509" t="s">
        <v>33</v>
      </c>
      <c r="D509" t="s">
        <v>122</v>
      </c>
      <c r="E509">
        <v>2020</v>
      </c>
      <c r="F509">
        <v>3</v>
      </c>
      <c r="G509" t="str">
        <f t="shared" si="14"/>
        <v>2020Q3</v>
      </c>
      <c r="H509" t="s">
        <v>174</v>
      </c>
      <c r="I509" t="str">
        <f>INDEX(Table9[[#All],[Region]], MATCH('Tabular Data'!D509, Table9[[#All],[EmpID]], 0))</f>
        <v>SW</v>
      </c>
      <c r="J509" t="str">
        <f>INDEX(Table9[[#All],[PayGrade]], MATCH('Tabular Data'!D509, Table9[[#All],[EmpID]], 0))</f>
        <v>C14</v>
      </c>
      <c r="K509" t="str">
        <f>INDEX(Table9[[#All],[Sales Team Lead]], MATCH('Tabular Data'!D509, Table9[[#All],[EmpID]], 0))</f>
        <v>Clement, Beverly</v>
      </c>
      <c r="L509" t="str">
        <f>INDEX(Table11[[#All],[Manufacturer]], MATCH('Tabular Data'!C509, Table11[[#All],[PROD_CODE]], 0))</f>
        <v>Bobcat</v>
      </c>
      <c r="M509" s="11">
        <v>11385</v>
      </c>
      <c r="N509">
        <v>33</v>
      </c>
      <c r="O509" s="10">
        <f t="shared" si="15"/>
        <v>375705</v>
      </c>
    </row>
    <row r="510" spans="2:15" x14ac:dyDescent="0.3">
      <c r="B510">
        <v>10</v>
      </c>
      <c r="C510" t="s">
        <v>33</v>
      </c>
      <c r="D510" t="s">
        <v>122</v>
      </c>
      <c r="E510">
        <v>2020</v>
      </c>
      <c r="F510">
        <v>4</v>
      </c>
      <c r="G510" t="str">
        <f t="shared" si="14"/>
        <v>2020Q4</v>
      </c>
      <c r="H510" t="s">
        <v>175</v>
      </c>
      <c r="I510" t="str">
        <f>INDEX(Table9[[#All],[Region]], MATCH('Tabular Data'!D510, Table9[[#All],[EmpID]], 0))</f>
        <v>SW</v>
      </c>
      <c r="J510" t="str">
        <f>INDEX(Table9[[#All],[PayGrade]], MATCH('Tabular Data'!D510, Table9[[#All],[EmpID]], 0))</f>
        <v>C14</v>
      </c>
      <c r="K510" t="str">
        <f>INDEX(Table9[[#All],[Sales Team Lead]], MATCH('Tabular Data'!D510, Table9[[#All],[EmpID]], 0))</f>
        <v>Clement, Beverly</v>
      </c>
      <c r="L510" t="str">
        <f>INDEX(Table11[[#All],[Manufacturer]], MATCH('Tabular Data'!C510, Table11[[#All],[PROD_CODE]], 0))</f>
        <v>Bobcat</v>
      </c>
      <c r="M510" s="10">
        <v>11999</v>
      </c>
      <c r="N510">
        <v>36</v>
      </c>
      <c r="O510" s="10">
        <f t="shared" si="15"/>
        <v>431964</v>
      </c>
    </row>
    <row r="511" spans="2:15" x14ac:dyDescent="0.3">
      <c r="B511">
        <v>10</v>
      </c>
      <c r="C511" t="s">
        <v>33</v>
      </c>
      <c r="D511" t="s">
        <v>122</v>
      </c>
      <c r="E511">
        <v>2020</v>
      </c>
      <c r="F511">
        <v>4</v>
      </c>
      <c r="G511" t="str">
        <f t="shared" si="14"/>
        <v>2020Q4</v>
      </c>
      <c r="H511" t="s">
        <v>176</v>
      </c>
      <c r="I511" t="str">
        <f>INDEX(Table9[[#All],[Region]], MATCH('Tabular Data'!D511, Table9[[#All],[EmpID]], 0))</f>
        <v>SW</v>
      </c>
      <c r="J511" t="str">
        <f>INDEX(Table9[[#All],[PayGrade]], MATCH('Tabular Data'!D511, Table9[[#All],[EmpID]], 0))</f>
        <v>C14</v>
      </c>
      <c r="K511" t="str">
        <f>INDEX(Table9[[#All],[Sales Team Lead]], MATCH('Tabular Data'!D511, Table9[[#All],[EmpID]], 0))</f>
        <v>Clement, Beverly</v>
      </c>
      <c r="L511" t="str">
        <f>INDEX(Table11[[#All],[Manufacturer]], MATCH('Tabular Data'!C511, Table11[[#All],[PROD_CODE]], 0))</f>
        <v>Bobcat</v>
      </c>
      <c r="M511" s="10">
        <v>11999</v>
      </c>
      <c r="N511">
        <v>29</v>
      </c>
      <c r="O511" s="10">
        <f t="shared" si="15"/>
        <v>347971</v>
      </c>
    </row>
    <row r="512" spans="2:15" x14ac:dyDescent="0.3">
      <c r="B512">
        <v>10</v>
      </c>
      <c r="C512" t="s">
        <v>33</v>
      </c>
      <c r="D512" t="s">
        <v>122</v>
      </c>
      <c r="E512">
        <v>2020</v>
      </c>
      <c r="F512">
        <v>4</v>
      </c>
      <c r="G512" t="str">
        <f t="shared" si="14"/>
        <v>2020Q4</v>
      </c>
      <c r="H512" t="s">
        <v>177</v>
      </c>
      <c r="I512" t="str">
        <f>INDEX(Table9[[#All],[Region]], MATCH('Tabular Data'!D512, Table9[[#All],[EmpID]], 0))</f>
        <v>SW</v>
      </c>
      <c r="J512" t="str">
        <f>INDEX(Table9[[#All],[PayGrade]], MATCH('Tabular Data'!D512, Table9[[#All],[EmpID]], 0))</f>
        <v>C14</v>
      </c>
      <c r="K512" t="str">
        <f>INDEX(Table9[[#All],[Sales Team Lead]], MATCH('Tabular Data'!D512, Table9[[#All],[EmpID]], 0))</f>
        <v>Clement, Beverly</v>
      </c>
      <c r="L512" t="str">
        <f>INDEX(Table11[[#All],[Manufacturer]], MATCH('Tabular Data'!C512, Table11[[#All],[PROD_CODE]], 0))</f>
        <v>Bobcat</v>
      </c>
      <c r="M512" s="10">
        <v>11999</v>
      </c>
      <c r="N512">
        <v>32</v>
      </c>
      <c r="O512" s="10">
        <f t="shared" si="15"/>
        <v>383968</v>
      </c>
    </row>
    <row r="513" spans="2:15" x14ac:dyDescent="0.3">
      <c r="B513">
        <v>10</v>
      </c>
      <c r="C513" t="s">
        <v>33</v>
      </c>
      <c r="D513" t="s">
        <v>122</v>
      </c>
      <c r="E513">
        <v>2020</v>
      </c>
      <c r="F513">
        <v>4</v>
      </c>
      <c r="G513" t="str">
        <f t="shared" si="14"/>
        <v>2020Q4</v>
      </c>
      <c r="H513" t="s">
        <v>178</v>
      </c>
      <c r="I513" t="str">
        <f>INDEX(Table9[[#All],[Region]], MATCH('Tabular Data'!D513, Table9[[#All],[EmpID]], 0))</f>
        <v>SW</v>
      </c>
      <c r="J513" t="str">
        <f>INDEX(Table9[[#All],[PayGrade]], MATCH('Tabular Data'!D513, Table9[[#All],[EmpID]], 0))</f>
        <v>C14</v>
      </c>
      <c r="K513" t="str">
        <f>INDEX(Table9[[#All],[Sales Team Lead]], MATCH('Tabular Data'!D513, Table9[[#All],[EmpID]], 0))</f>
        <v>Clement, Beverly</v>
      </c>
      <c r="L513" t="str">
        <f>INDEX(Table11[[#All],[Manufacturer]], MATCH('Tabular Data'!C513, Table11[[#All],[PROD_CODE]], 0))</f>
        <v>Bobcat</v>
      </c>
      <c r="M513" s="10">
        <v>11999</v>
      </c>
      <c r="N513">
        <v>18</v>
      </c>
      <c r="O513" s="10">
        <f t="shared" si="15"/>
        <v>215982</v>
      </c>
    </row>
    <row r="514" spans="2:15" x14ac:dyDescent="0.3">
      <c r="B514">
        <v>10</v>
      </c>
      <c r="C514" t="s">
        <v>33</v>
      </c>
      <c r="D514" t="s">
        <v>122</v>
      </c>
      <c r="E514">
        <v>2020</v>
      </c>
      <c r="F514">
        <v>4</v>
      </c>
      <c r="G514" t="str">
        <f t="shared" si="14"/>
        <v>2020Q4</v>
      </c>
      <c r="H514" t="s">
        <v>179</v>
      </c>
      <c r="I514" t="str">
        <f>INDEX(Table9[[#All],[Region]], MATCH('Tabular Data'!D514, Table9[[#All],[EmpID]], 0))</f>
        <v>SW</v>
      </c>
      <c r="J514" t="str">
        <f>INDEX(Table9[[#All],[PayGrade]], MATCH('Tabular Data'!D514, Table9[[#All],[EmpID]], 0))</f>
        <v>C14</v>
      </c>
      <c r="K514" t="str">
        <f>INDEX(Table9[[#All],[Sales Team Lead]], MATCH('Tabular Data'!D514, Table9[[#All],[EmpID]], 0))</f>
        <v>Clement, Beverly</v>
      </c>
      <c r="L514" t="str">
        <f>INDEX(Table11[[#All],[Manufacturer]], MATCH('Tabular Data'!C514, Table11[[#All],[PROD_CODE]], 0))</f>
        <v>Bobcat</v>
      </c>
      <c r="M514" s="10">
        <v>11999</v>
      </c>
      <c r="N514">
        <v>28</v>
      </c>
      <c r="O514" s="10">
        <f t="shared" si="15"/>
        <v>335972</v>
      </c>
    </row>
    <row r="515" spans="2:15" x14ac:dyDescent="0.3">
      <c r="B515">
        <v>10</v>
      </c>
      <c r="C515" t="s">
        <v>33</v>
      </c>
      <c r="D515" t="s">
        <v>122</v>
      </c>
      <c r="E515">
        <v>2020</v>
      </c>
      <c r="F515">
        <v>4</v>
      </c>
      <c r="G515" t="str">
        <f t="shared" si="14"/>
        <v>2020Q4</v>
      </c>
      <c r="H515" t="s">
        <v>180</v>
      </c>
      <c r="I515" t="str">
        <f>INDEX(Table9[[#All],[Region]], MATCH('Tabular Data'!D515, Table9[[#All],[EmpID]], 0))</f>
        <v>SW</v>
      </c>
      <c r="J515" t="str">
        <f>INDEX(Table9[[#All],[PayGrade]], MATCH('Tabular Data'!D515, Table9[[#All],[EmpID]], 0))</f>
        <v>C14</v>
      </c>
      <c r="K515" t="str">
        <f>INDEX(Table9[[#All],[Sales Team Lead]], MATCH('Tabular Data'!D515, Table9[[#All],[EmpID]], 0))</f>
        <v>Clement, Beverly</v>
      </c>
      <c r="L515" t="str">
        <f>INDEX(Table11[[#All],[Manufacturer]], MATCH('Tabular Data'!C515, Table11[[#All],[PROD_CODE]], 0))</f>
        <v>Bobcat</v>
      </c>
      <c r="M515" s="10">
        <v>11999</v>
      </c>
      <c r="N515">
        <v>24</v>
      </c>
      <c r="O515" s="10">
        <f t="shared" si="15"/>
        <v>287976</v>
      </c>
    </row>
    <row r="516" spans="2:15" x14ac:dyDescent="0.3">
      <c r="B516">
        <v>10</v>
      </c>
      <c r="C516" t="s">
        <v>33</v>
      </c>
      <c r="D516" t="s">
        <v>122</v>
      </c>
      <c r="E516">
        <v>2020</v>
      </c>
      <c r="F516">
        <v>4</v>
      </c>
      <c r="G516" t="str">
        <f t="shared" ref="G516:G579" si="16">_xlfn.CONCAT(E516, "Q", F516)</f>
        <v>2020Q4</v>
      </c>
      <c r="H516" t="s">
        <v>181</v>
      </c>
      <c r="I516" t="str">
        <f>INDEX(Table9[[#All],[Region]], MATCH('Tabular Data'!D516, Table9[[#All],[EmpID]], 0))</f>
        <v>SW</v>
      </c>
      <c r="J516" t="str">
        <f>INDEX(Table9[[#All],[PayGrade]], MATCH('Tabular Data'!D516, Table9[[#All],[EmpID]], 0))</f>
        <v>C14</v>
      </c>
      <c r="K516" t="str">
        <f>INDEX(Table9[[#All],[Sales Team Lead]], MATCH('Tabular Data'!D516, Table9[[#All],[EmpID]], 0))</f>
        <v>Clement, Beverly</v>
      </c>
      <c r="L516" t="str">
        <f>INDEX(Table11[[#All],[Manufacturer]], MATCH('Tabular Data'!C516, Table11[[#All],[PROD_CODE]], 0))</f>
        <v>Bobcat</v>
      </c>
      <c r="M516" s="10">
        <v>11999</v>
      </c>
      <c r="N516">
        <v>19</v>
      </c>
      <c r="O516" s="10">
        <f t="shared" ref="O516:O579" si="17">M516*N516</f>
        <v>227981</v>
      </c>
    </row>
    <row r="517" spans="2:15" x14ac:dyDescent="0.3">
      <c r="B517">
        <v>10</v>
      </c>
      <c r="C517" t="s">
        <v>33</v>
      </c>
      <c r="D517" t="s">
        <v>122</v>
      </c>
      <c r="E517">
        <v>2020</v>
      </c>
      <c r="F517">
        <v>4</v>
      </c>
      <c r="G517" t="str">
        <f t="shared" si="16"/>
        <v>2020Q4</v>
      </c>
      <c r="H517" t="s">
        <v>182</v>
      </c>
      <c r="I517" t="str">
        <f>INDEX(Table9[[#All],[Region]], MATCH('Tabular Data'!D517, Table9[[#All],[EmpID]], 0))</f>
        <v>SW</v>
      </c>
      <c r="J517" t="str">
        <f>INDEX(Table9[[#All],[PayGrade]], MATCH('Tabular Data'!D517, Table9[[#All],[EmpID]], 0))</f>
        <v>C14</v>
      </c>
      <c r="K517" t="str">
        <f>INDEX(Table9[[#All],[Sales Team Lead]], MATCH('Tabular Data'!D517, Table9[[#All],[EmpID]], 0))</f>
        <v>Clement, Beverly</v>
      </c>
      <c r="L517" t="str">
        <f>INDEX(Table11[[#All],[Manufacturer]], MATCH('Tabular Data'!C517, Table11[[#All],[PROD_CODE]], 0))</f>
        <v>Bobcat</v>
      </c>
      <c r="M517" s="10">
        <v>11999</v>
      </c>
      <c r="N517">
        <v>27</v>
      </c>
      <c r="O517" s="10">
        <f t="shared" si="17"/>
        <v>323973</v>
      </c>
    </row>
    <row r="518" spans="2:15" x14ac:dyDescent="0.3">
      <c r="B518">
        <v>10</v>
      </c>
      <c r="C518" t="s">
        <v>33</v>
      </c>
      <c r="D518" t="s">
        <v>122</v>
      </c>
      <c r="E518">
        <v>2020</v>
      </c>
      <c r="F518">
        <v>4</v>
      </c>
      <c r="G518" t="str">
        <f t="shared" si="16"/>
        <v>2020Q4</v>
      </c>
      <c r="H518" t="s">
        <v>183</v>
      </c>
      <c r="I518" t="str">
        <f>INDEX(Table9[[#All],[Region]], MATCH('Tabular Data'!D518, Table9[[#All],[EmpID]], 0))</f>
        <v>SW</v>
      </c>
      <c r="J518" t="str">
        <f>INDEX(Table9[[#All],[PayGrade]], MATCH('Tabular Data'!D518, Table9[[#All],[EmpID]], 0))</f>
        <v>C14</v>
      </c>
      <c r="K518" t="str">
        <f>INDEX(Table9[[#All],[Sales Team Lead]], MATCH('Tabular Data'!D518, Table9[[#All],[EmpID]], 0))</f>
        <v>Clement, Beverly</v>
      </c>
      <c r="L518" t="str">
        <f>INDEX(Table11[[#All],[Manufacturer]], MATCH('Tabular Data'!C518, Table11[[#All],[PROD_CODE]], 0))</f>
        <v>Bobcat</v>
      </c>
      <c r="M518" s="10">
        <v>11999</v>
      </c>
      <c r="N518">
        <v>33</v>
      </c>
      <c r="O518" s="10">
        <f t="shared" si="17"/>
        <v>395967</v>
      </c>
    </row>
    <row r="519" spans="2:15" x14ac:dyDescent="0.3">
      <c r="B519">
        <v>10</v>
      </c>
      <c r="C519" t="s">
        <v>33</v>
      </c>
      <c r="D519" t="s">
        <v>122</v>
      </c>
      <c r="E519">
        <v>2020</v>
      </c>
      <c r="F519">
        <v>4</v>
      </c>
      <c r="G519" t="str">
        <f t="shared" si="16"/>
        <v>2020Q4</v>
      </c>
      <c r="H519" t="s">
        <v>184</v>
      </c>
      <c r="I519" t="str">
        <f>INDEX(Table9[[#All],[Region]], MATCH('Tabular Data'!D519, Table9[[#All],[EmpID]], 0))</f>
        <v>SW</v>
      </c>
      <c r="J519" t="str">
        <f>INDEX(Table9[[#All],[PayGrade]], MATCH('Tabular Data'!D519, Table9[[#All],[EmpID]], 0))</f>
        <v>C14</v>
      </c>
      <c r="K519" t="str">
        <f>INDEX(Table9[[#All],[Sales Team Lead]], MATCH('Tabular Data'!D519, Table9[[#All],[EmpID]], 0))</f>
        <v>Clement, Beverly</v>
      </c>
      <c r="L519" t="str">
        <f>INDEX(Table11[[#All],[Manufacturer]], MATCH('Tabular Data'!C519, Table11[[#All],[PROD_CODE]], 0))</f>
        <v>Bobcat</v>
      </c>
      <c r="M519" s="10">
        <v>11999</v>
      </c>
      <c r="N519">
        <v>30</v>
      </c>
      <c r="O519" s="10">
        <f t="shared" si="17"/>
        <v>359970</v>
      </c>
    </row>
    <row r="520" spans="2:15" x14ac:dyDescent="0.3">
      <c r="B520">
        <v>10</v>
      </c>
      <c r="C520" t="s">
        <v>33</v>
      </c>
      <c r="D520" t="s">
        <v>122</v>
      </c>
      <c r="E520">
        <v>2020</v>
      </c>
      <c r="F520">
        <v>4</v>
      </c>
      <c r="G520" t="str">
        <f t="shared" si="16"/>
        <v>2020Q4</v>
      </c>
      <c r="H520" t="s">
        <v>185</v>
      </c>
      <c r="I520" t="str">
        <f>INDEX(Table9[[#All],[Region]], MATCH('Tabular Data'!D520, Table9[[#All],[EmpID]], 0))</f>
        <v>SW</v>
      </c>
      <c r="J520" t="str">
        <f>INDEX(Table9[[#All],[PayGrade]], MATCH('Tabular Data'!D520, Table9[[#All],[EmpID]], 0))</f>
        <v>C14</v>
      </c>
      <c r="K520" t="str">
        <f>INDEX(Table9[[#All],[Sales Team Lead]], MATCH('Tabular Data'!D520, Table9[[#All],[EmpID]], 0))</f>
        <v>Clement, Beverly</v>
      </c>
      <c r="L520" t="str">
        <f>INDEX(Table11[[#All],[Manufacturer]], MATCH('Tabular Data'!C520, Table11[[#All],[PROD_CODE]], 0))</f>
        <v>Bobcat</v>
      </c>
      <c r="M520" s="10">
        <v>11999</v>
      </c>
      <c r="N520">
        <v>15</v>
      </c>
      <c r="O520" s="10">
        <f t="shared" si="17"/>
        <v>179985</v>
      </c>
    </row>
    <row r="521" spans="2:15" x14ac:dyDescent="0.3">
      <c r="B521">
        <v>10</v>
      </c>
      <c r="C521" t="s">
        <v>33</v>
      </c>
      <c r="D521" t="s">
        <v>122</v>
      </c>
      <c r="E521">
        <v>2020</v>
      </c>
      <c r="F521">
        <v>4</v>
      </c>
      <c r="G521" t="str">
        <f t="shared" si="16"/>
        <v>2020Q4</v>
      </c>
      <c r="H521" t="s">
        <v>186</v>
      </c>
      <c r="I521" t="str">
        <f>INDEX(Table9[[#All],[Region]], MATCH('Tabular Data'!D521, Table9[[#All],[EmpID]], 0))</f>
        <v>SW</v>
      </c>
      <c r="J521" t="str">
        <f>INDEX(Table9[[#All],[PayGrade]], MATCH('Tabular Data'!D521, Table9[[#All],[EmpID]], 0))</f>
        <v>C14</v>
      </c>
      <c r="K521" t="str">
        <f>INDEX(Table9[[#All],[Sales Team Lead]], MATCH('Tabular Data'!D521, Table9[[#All],[EmpID]], 0))</f>
        <v>Clement, Beverly</v>
      </c>
      <c r="L521" t="str">
        <f>INDEX(Table11[[#All],[Manufacturer]], MATCH('Tabular Data'!C521, Table11[[#All],[PROD_CODE]], 0))</f>
        <v>Bobcat</v>
      </c>
      <c r="M521" s="10">
        <v>11999</v>
      </c>
      <c r="N521">
        <v>18</v>
      </c>
      <c r="O521" s="10">
        <f t="shared" si="17"/>
        <v>215982</v>
      </c>
    </row>
    <row r="522" spans="2:15" x14ac:dyDescent="0.3">
      <c r="B522">
        <v>10</v>
      </c>
      <c r="C522" t="s">
        <v>33</v>
      </c>
      <c r="D522" t="s">
        <v>122</v>
      </c>
      <c r="E522">
        <v>2020</v>
      </c>
      <c r="F522">
        <v>4</v>
      </c>
      <c r="G522" t="str">
        <f t="shared" si="16"/>
        <v>2020Q4</v>
      </c>
      <c r="H522" t="s">
        <v>187</v>
      </c>
      <c r="I522" t="str">
        <f>INDEX(Table9[[#All],[Region]], MATCH('Tabular Data'!D522, Table9[[#All],[EmpID]], 0))</f>
        <v>SW</v>
      </c>
      <c r="J522" t="str">
        <f>INDEX(Table9[[#All],[PayGrade]], MATCH('Tabular Data'!D522, Table9[[#All],[EmpID]], 0))</f>
        <v>C14</v>
      </c>
      <c r="K522" t="str">
        <f>INDEX(Table9[[#All],[Sales Team Lead]], MATCH('Tabular Data'!D522, Table9[[#All],[EmpID]], 0))</f>
        <v>Clement, Beverly</v>
      </c>
      <c r="L522" t="str">
        <f>INDEX(Table11[[#All],[Manufacturer]], MATCH('Tabular Data'!C522, Table11[[#All],[PROD_CODE]], 0))</f>
        <v>Bobcat</v>
      </c>
      <c r="M522" s="10">
        <v>11999</v>
      </c>
      <c r="N522">
        <v>11</v>
      </c>
      <c r="O522" s="10">
        <f t="shared" si="17"/>
        <v>131989</v>
      </c>
    </row>
    <row r="523" spans="2:15" x14ac:dyDescent="0.3">
      <c r="B523">
        <v>11</v>
      </c>
      <c r="C523" t="s">
        <v>45</v>
      </c>
      <c r="D523" t="s">
        <v>122</v>
      </c>
      <c r="E523">
        <v>2021</v>
      </c>
      <c r="F523" s="4">
        <v>1</v>
      </c>
      <c r="G523" t="str">
        <f t="shared" si="16"/>
        <v>2021Q1</v>
      </c>
      <c r="H523" t="s">
        <v>136</v>
      </c>
      <c r="I523" t="str">
        <f>INDEX(Table9[[#All],[Region]], MATCH('Tabular Data'!D523, Table9[[#All],[EmpID]], 0))</f>
        <v>SW</v>
      </c>
      <c r="J523" t="str">
        <f>INDEX(Table9[[#All],[PayGrade]], MATCH('Tabular Data'!D523, Table9[[#All],[EmpID]], 0))</f>
        <v>C14</v>
      </c>
      <c r="K523" t="str">
        <f>INDEX(Table9[[#All],[Sales Team Lead]], MATCH('Tabular Data'!D523, Table9[[#All],[EmpID]], 0))</f>
        <v>Clement, Beverly</v>
      </c>
      <c r="L523" t="str">
        <f>INDEX(Table11[[#All],[Manufacturer]], MATCH('Tabular Data'!C523, Table11[[#All],[PROD_CODE]], 0))</f>
        <v>Cat</v>
      </c>
      <c r="M523" s="10">
        <v>16989</v>
      </c>
      <c r="N523">
        <v>14</v>
      </c>
      <c r="O523" s="10">
        <f t="shared" si="17"/>
        <v>237846</v>
      </c>
    </row>
    <row r="524" spans="2:15" x14ac:dyDescent="0.3">
      <c r="B524">
        <v>11</v>
      </c>
      <c r="C524" t="s">
        <v>45</v>
      </c>
      <c r="D524" t="s">
        <v>122</v>
      </c>
      <c r="E524">
        <v>2021</v>
      </c>
      <c r="F524" s="4">
        <v>1</v>
      </c>
      <c r="G524" t="str">
        <f t="shared" si="16"/>
        <v>2021Q1</v>
      </c>
      <c r="H524" t="s">
        <v>137</v>
      </c>
      <c r="I524" t="str">
        <f>INDEX(Table9[[#All],[Region]], MATCH('Tabular Data'!D524, Table9[[#All],[EmpID]], 0))</f>
        <v>SW</v>
      </c>
      <c r="J524" t="str">
        <f>INDEX(Table9[[#All],[PayGrade]], MATCH('Tabular Data'!D524, Table9[[#All],[EmpID]], 0))</f>
        <v>C14</v>
      </c>
      <c r="K524" t="str">
        <f>INDEX(Table9[[#All],[Sales Team Lead]], MATCH('Tabular Data'!D524, Table9[[#All],[EmpID]], 0))</f>
        <v>Clement, Beverly</v>
      </c>
      <c r="L524" t="str">
        <f>INDEX(Table11[[#All],[Manufacturer]], MATCH('Tabular Data'!C524, Table11[[#All],[PROD_CODE]], 0))</f>
        <v>Cat</v>
      </c>
      <c r="M524" s="10">
        <v>16989</v>
      </c>
      <c r="N524">
        <v>46</v>
      </c>
      <c r="O524" s="10">
        <f t="shared" si="17"/>
        <v>781494</v>
      </c>
    </row>
    <row r="525" spans="2:15" x14ac:dyDescent="0.3">
      <c r="B525">
        <v>11</v>
      </c>
      <c r="C525" t="s">
        <v>45</v>
      </c>
      <c r="D525" t="s">
        <v>122</v>
      </c>
      <c r="E525">
        <v>2021</v>
      </c>
      <c r="F525" s="4">
        <v>1</v>
      </c>
      <c r="G525" t="str">
        <f t="shared" si="16"/>
        <v>2021Q1</v>
      </c>
      <c r="H525" t="s">
        <v>138</v>
      </c>
      <c r="I525" t="str">
        <f>INDEX(Table9[[#All],[Region]], MATCH('Tabular Data'!D525, Table9[[#All],[EmpID]], 0))</f>
        <v>SW</v>
      </c>
      <c r="J525" t="str">
        <f>INDEX(Table9[[#All],[PayGrade]], MATCH('Tabular Data'!D525, Table9[[#All],[EmpID]], 0))</f>
        <v>C14</v>
      </c>
      <c r="K525" t="str">
        <f>INDEX(Table9[[#All],[Sales Team Lead]], MATCH('Tabular Data'!D525, Table9[[#All],[EmpID]], 0))</f>
        <v>Clement, Beverly</v>
      </c>
      <c r="L525" t="str">
        <f>INDEX(Table11[[#All],[Manufacturer]], MATCH('Tabular Data'!C525, Table11[[#All],[PROD_CODE]], 0))</f>
        <v>Cat</v>
      </c>
      <c r="M525" s="10">
        <v>16989</v>
      </c>
      <c r="N525">
        <v>42</v>
      </c>
      <c r="O525" s="10">
        <f t="shared" si="17"/>
        <v>713538</v>
      </c>
    </row>
    <row r="526" spans="2:15" x14ac:dyDescent="0.3">
      <c r="B526">
        <v>11</v>
      </c>
      <c r="C526" t="s">
        <v>45</v>
      </c>
      <c r="D526" t="s">
        <v>122</v>
      </c>
      <c r="E526">
        <v>2021</v>
      </c>
      <c r="F526" s="4">
        <v>1</v>
      </c>
      <c r="G526" t="str">
        <f t="shared" si="16"/>
        <v>2021Q1</v>
      </c>
      <c r="H526" t="s">
        <v>139</v>
      </c>
      <c r="I526" t="str">
        <f>INDEX(Table9[[#All],[Region]], MATCH('Tabular Data'!D526, Table9[[#All],[EmpID]], 0))</f>
        <v>SW</v>
      </c>
      <c r="J526" t="str">
        <f>INDEX(Table9[[#All],[PayGrade]], MATCH('Tabular Data'!D526, Table9[[#All],[EmpID]], 0))</f>
        <v>C14</v>
      </c>
      <c r="K526" t="str">
        <f>INDEX(Table9[[#All],[Sales Team Lead]], MATCH('Tabular Data'!D526, Table9[[#All],[EmpID]], 0))</f>
        <v>Clement, Beverly</v>
      </c>
      <c r="L526" t="str">
        <f>INDEX(Table11[[#All],[Manufacturer]], MATCH('Tabular Data'!C526, Table11[[#All],[PROD_CODE]], 0))</f>
        <v>Cat</v>
      </c>
      <c r="M526" s="10">
        <v>16989</v>
      </c>
      <c r="N526">
        <v>45</v>
      </c>
      <c r="O526" s="10">
        <f t="shared" si="17"/>
        <v>764505</v>
      </c>
    </row>
    <row r="527" spans="2:15" x14ac:dyDescent="0.3">
      <c r="B527">
        <v>11</v>
      </c>
      <c r="C527" t="s">
        <v>45</v>
      </c>
      <c r="D527" t="s">
        <v>122</v>
      </c>
      <c r="E527">
        <v>2021</v>
      </c>
      <c r="F527" s="4">
        <v>1</v>
      </c>
      <c r="G527" t="str">
        <f t="shared" si="16"/>
        <v>2021Q1</v>
      </c>
      <c r="H527" t="s">
        <v>140</v>
      </c>
      <c r="I527" t="str">
        <f>INDEX(Table9[[#All],[Region]], MATCH('Tabular Data'!D527, Table9[[#All],[EmpID]], 0))</f>
        <v>SW</v>
      </c>
      <c r="J527" t="str">
        <f>INDEX(Table9[[#All],[PayGrade]], MATCH('Tabular Data'!D527, Table9[[#All],[EmpID]], 0))</f>
        <v>C14</v>
      </c>
      <c r="K527" t="str">
        <f>INDEX(Table9[[#All],[Sales Team Lead]], MATCH('Tabular Data'!D527, Table9[[#All],[EmpID]], 0))</f>
        <v>Clement, Beverly</v>
      </c>
      <c r="L527" t="str">
        <f>INDEX(Table11[[#All],[Manufacturer]], MATCH('Tabular Data'!C527, Table11[[#All],[PROD_CODE]], 0))</f>
        <v>Cat</v>
      </c>
      <c r="M527" s="10">
        <v>16989</v>
      </c>
      <c r="N527">
        <v>47</v>
      </c>
      <c r="O527" s="10">
        <f t="shared" si="17"/>
        <v>798483</v>
      </c>
    </row>
    <row r="528" spans="2:15" x14ac:dyDescent="0.3">
      <c r="B528">
        <v>11</v>
      </c>
      <c r="C528" t="s">
        <v>45</v>
      </c>
      <c r="D528" t="s">
        <v>122</v>
      </c>
      <c r="E528">
        <v>2021</v>
      </c>
      <c r="F528" s="4">
        <v>1</v>
      </c>
      <c r="G528" t="str">
        <f t="shared" si="16"/>
        <v>2021Q1</v>
      </c>
      <c r="H528" t="s">
        <v>141</v>
      </c>
      <c r="I528" t="str">
        <f>INDEX(Table9[[#All],[Region]], MATCH('Tabular Data'!D528, Table9[[#All],[EmpID]], 0))</f>
        <v>SW</v>
      </c>
      <c r="J528" t="str">
        <f>INDEX(Table9[[#All],[PayGrade]], MATCH('Tabular Data'!D528, Table9[[#All],[EmpID]], 0))</f>
        <v>C14</v>
      </c>
      <c r="K528" t="str">
        <f>INDEX(Table9[[#All],[Sales Team Lead]], MATCH('Tabular Data'!D528, Table9[[#All],[EmpID]], 0))</f>
        <v>Clement, Beverly</v>
      </c>
      <c r="L528" t="str">
        <f>INDEX(Table11[[#All],[Manufacturer]], MATCH('Tabular Data'!C528, Table11[[#All],[PROD_CODE]], 0))</f>
        <v>Cat</v>
      </c>
      <c r="M528" s="10">
        <v>16989</v>
      </c>
      <c r="N528">
        <v>65</v>
      </c>
      <c r="O528" s="10">
        <f t="shared" si="17"/>
        <v>1104285</v>
      </c>
    </row>
    <row r="529" spans="2:15" x14ac:dyDescent="0.3">
      <c r="B529">
        <v>11</v>
      </c>
      <c r="C529" t="s">
        <v>45</v>
      </c>
      <c r="D529" t="s">
        <v>122</v>
      </c>
      <c r="E529">
        <v>2021</v>
      </c>
      <c r="F529" s="4">
        <v>1</v>
      </c>
      <c r="G529" t="str">
        <f t="shared" si="16"/>
        <v>2021Q1</v>
      </c>
      <c r="H529" t="s">
        <v>142</v>
      </c>
      <c r="I529" t="str">
        <f>INDEX(Table9[[#All],[Region]], MATCH('Tabular Data'!D529, Table9[[#All],[EmpID]], 0))</f>
        <v>SW</v>
      </c>
      <c r="J529" t="str">
        <f>INDEX(Table9[[#All],[PayGrade]], MATCH('Tabular Data'!D529, Table9[[#All],[EmpID]], 0))</f>
        <v>C14</v>
      </c>
      <c r="K529" t="str">
        <f>INDEX(Table9[[#All],[Sales Team Lead]], MATCH('Tabular Data'!D529, Table9[[#All],[EmpID]], 0))</f>
        <v>Clement, Beverly</v>
      </c>
      <c r="L529" t="str">
        <f>INDEX(Table11[[#All],[Manufacturer]], MATCH('Tabular Data'!C529, Table11[[#All],[PROD_CODE]], 0))</f>
        <v>Cat</v>
      </c>
      <c r="M529" s="10">
        <v>16989</v>
      </c>
      <c r="N529">
        <v>74</v>
      </c>
      <c r="O529" s="10">
        <f t="shared" si="17"/>
        <v>1257186</v>
      </c>
    </row>
    <row r="530" spans="2:15" x14ac:dyDescent="0.3">
      <c r="B530">
        <v>11</v>
      </c>
      <c r="C530" t="s">
        <v>45</v>
      </c>
      <c r="D530" t="s">
        <v>122</v>
      </c>
      <c r="E530">
        <v>2021</v>
      </c>
      <c r="F530" s="4">
        <v>1</v>
      </c>
      <c r="G530" t="str">
        <f t="shared" si="16"/>
        <v>2021Q1</v>
      </c>
      <c r="H530" t="s">
        <v>143</v>
      </c>
      <c r="I530" t="str">
        <f>INDEX(Table9[[#All],[Region]], MATCH('Tabular Data'!D530, Table9[[#All],[EmpID]], 0))</f>
        <v>SW</v>
      </c>
      <c r="J530" t="str">
        <f>INDEX(Table9[[#All],[PayGrade]], MATCH('Tabular Data'!D530, Table9[[#All],[EmpID]], 0))</f>
        <v>C14</v>
      </c>
      <c r="K530" t="str">
        <f>INDEX(Table9[[#All],[Sales Team Lead]], MATCH('Tabular Data'!D530, Table9[[#All],[EmpID]], 0))</f>
        <v>Clement, Beverly</v>
      </c>
      <c r="L530" t="str">
        <f>INDEX(Table11[[#All],[Manufacturer]], MATCH('Tabular Data'!C530, Table11[[#All],[PROD_CODE]], 0))</f>
        <v>Cat</v>
      </c>
      <c r="M530" s="10">
        <v>16989</v>
      </c>
      <c r="N530">
        <v>54</v>
      </c>
      <c r="O530" s="10">
        <f t="shared" si="17"/>
        <v>917406</v>
      </c>
    </row>
    <row r="531" spans="2:15" x14ac:dyDescent="0.3">
      <c r="B531">
        <v>11</v>
      </c>
      <c r="C531" t="s">
        <v>45</v>
      </c>
      <c r="D531" t="s">
        <v>122</v>
      </c>
      <c r="E531">
        <v>2021</v>
      </c>
      <c r="F531" s="4">
        <v>1</v>
      </c>
      <c r="G531" t="str">
        <f t="shared" si="16"/>
        <v>2021Q1</v>
      </c>
      <c r="H531" t="s">
        <v>144</v>
      </c>
      <c r="I531" t="str">
        <f>INDEX(Table9[[#All],[Region]], MATCH('Tabular Data'!D531, Table9[[#All],[EmpID]], 0))</f>
        <v>SW</v>
      </c>
      <c r="J531" t="str">
        <f>INDEX(Table9[[#All],[PayGrade]], MATCH('Tabular Data'!D531, Table9[[#All],[EmpID]], 0))</f>
        <v>C14</v>
      </c>
      <c r="K531" t="str">
        <f>INDEX(Table9[[#All],[Sales Team Lead]], MATCH('Tabular Data'!D531, Table9[[#All],[EmpID]], 0))</f>
        <v>Clement, Beverly</v>
      </c>
      <c r="L531" t="str">
        <f>INDEX(Table11[[#All],[Manufacturer]], MATCH('Tabular Data'!C531, Table11[[#All],[PROD_CODE]], 0))</f>
        <v>Cat</v>
      </c>
      <c r="M531" s="10">
        <v>16989</v>
      </c>
      <c r="N531">
        <v>93</v>
      </c>
      <c r="O531" s="10">
        <f t="shared" si="17"/>
        <v>1579977</v>
      </c>
    </row>
    <row r="532" spans="2:15" x14ac:dyDescent="0.3">
      <c r="B532">
        <v>11</v>
      </c>
      <c r="C532" t="s">
        <v>45</v>
      </c>
      <c r="D532" t="s">
        <v>122</v>
      </c>
      <c r="E532">
        <v>2021</v>
      </c>
      <c r="F532" s="4">
        <v>1</v>
      </c>
      <c r="G532" t="str">
        <f t="shared" si="16"/>
        <v>2021Q1</v>
      </c>
      <c r="H532" t="s">
        <v>145</v>
      </c>
      <c r="I532" t="str">
        <f>INDEX(Table9[[#All],[Region]], MATCH('Tabular Data'!D532, Table9[[#All],[EmpID]], 0))</f>
        <v>SW</v>
      </c>
      <c r="J532" t="str">
        <f>INDEX(Table9[[#All],[PayGrade]], MATCH('Tabular Data'!D532, Table9[[#All],[EmpID]], 0))</f>
        <v>C14</v>
      </c>
      <c r="K532" t="str">
        <f>INDEX(Table9[[#All],[Sales Team Lead]], MATCH('Tabular Data'!D532, Table9[[#All],[EmpID]], 0))</f>
        <v>Clement, Beverly</v>
      </c>
      <c r="L532" t="str">
        <f>INDEX(Table11[[#All],[Manufacturer]], MATCH('Tabular Data'!C532, Table11[[#All],[PROD_CODE]], 0))</f>
        <v>Cat</v>
      </c>
      <c r="M532" s="10">
        <v>16989</v>
      </c>
      <c r="N532">
        <v>70</v>
      </c>
      <c r="O532" s="10">
        <f t="shared" si="17"/>
        <v>1189230</v>
      </c>
    </row>
    <row r="533" spans="2:15" x14ac:dyDescent="0.3">
      <c r="B533">
        <v>11</v>
      </c>
      <c r="C533" t="s">
        <v>45</v>
      </c>
      <c r="D533" t="s">
        <v>122</v>
      </c>
      <c r="E533">
        <v>2021</v>
      </c>
      <c r="F533" s="4">
        <v>1</v>
      </c>
      <c r="G533" t="str">
        <f t="shared" si="16"/>
        <v>2021Q1</v>
      </c>
      <c r="H533" t="s">
        <v>146</v>
      </c>
      <c r="I533" t="str">
        <f>INDEX(Table9[[#All],[Region]], MATCH('Tabular Data'!D533, Table9[[#All],[EmpID]], 0))</f>
        <v>SW</v>
      </c>
      <c r="J533" t="str">
        <f>INDEX(Table9[[#All],[PayGrade]], MATCH('Tabular Data'!D533, Table9[[#All],[EmpID]], 0))</f>
        <v>C14</v>
      </c>
      <c r="K533" t="str">
        <f>INDEX(Table9[[#All],[Sales Team Lead]], MATCH('Tabular Data'!D533, Table9[[#All],[EmpID]], 0))</f>
        <v>Clement, Beverly</v>
      </c>
      <c r="L533" t="str">
        <f>INDEX(Table11[[#All],[Manufacturer]], MATCH('Tabular Data'!C533, Table11[[#All],[PROD_CODE]], 0))</f>
        <v>Cat</v>
      </c>
      <c r="M533" s="10">
        <v>16989</v>
      </c>
      <c r="N533">
        <v>55</v>
      </c>
      <c r="O533" s="10">
        <f t="shared" si="17"/>
        <v>934395</v>
      </c>
    </row>
    <row r="534" spans="2:15" x14ac:dyDescent="0.3">
      <c r="B534">
        <v>11</v>
      </c>
      <c r="C534" t="s">
        <v>45</v>
      </c>
      <c r="D534" t="s">
        <v>122</v>
      </c>
      <c r="E534">
        <v>2021</v>
      </c>
      <c r="F534" s="4">
        <v>1</v>
      </c>
      <c r="G534" t="str">
        <f t="shared" si="16"/>
        <v>2021Q1</v>
      </c>
      <c r="H534" t="s">
        <v>147</v>
      </c>
      <c r="I534" t="str">
        <f>INDEX(Table9[[#All],[Region]], MATCH('Tabular Data'!D534, Table9[[#All],[EmpID]], 0))</f>
        <v>SW</v>
      </c>
      <c r="J534" t="str">
        <f>INDEX(Table9[[#All],[PayGrade]], MATCH('Tabular Data'!D534, Table9[[#All],[EmpID]], 0))</f>
        <v>C14</v>
      </c>
      <c r="K534" t="str">
        <f>INDEX(Table9[[#All],[Sales Team Lead]], MATCH('Tabular Data'!D534, Table9[[#All],[EmpID]], 0))</f>
        <v>Clement, Beverly</v>
      </c>
      <c r="L534" t="str">
        <f>INDEX(Table11[[#All],[Manufacturer]], MATCH('Tabular Data'!C534, Table11[[#All],[PROD_CODE]], 0))</f>
        <v>Cat</v>
      </c>
      <c r="M534" s="10">
        <v>16989</v>
      </c>
      <c r="N534">
        <v>42</v>
      </c>
      <c r="O534" s="10">
        <f t="shared" si="17"/>
        <v>713538</v>
      </c>
    </row>
    <row r="535" spans="2:15" x14ac:dyDescent="0.3">
      <c r="B535">
        <v>11</v>
      </c>
      <c r="C535" t="s">
        <v>45</v>
      </c>
      <c r="D535" t="s">
        <v>122</v>
      </c>
      <c r="E535">
        <v>2021</v>
      </c>
      <c r="F535" s="4">
        <v>1</v>
      </c>
      <c r="G535" t="str">
        <f t="shared" si="16"/>
        <v>2021Q1</v>
      </c>
      <c r="H535" t="s">
        <v>148</v>
      </c>
      <c r="I535" t="str">
        <f>INDEX(Table9[[#All],[Region]], MATCH('Tabular Data'!D535, Table9[[#All],[EmpID]], 0))</f>
        <v>SW</v>
      </c>
      <c r="J535" t="str">
        <f>INDEX(Table9[[#All],[PayGrade]], MATCH('Tabular Data'!D535, Table9[[#All],[EmpID]], 0))</f>
        <v>C14</v>
      </c>
      <c r="K535" t="str">
        <f>INDEX(Table9[[#All],[Sales Team Lead]], MATCH('Tabular Data'!D535, Table9[[#All],[EmpID]], 0))</f>
        <v>Clement, Beverly</v>
      </c>
      <c r="L535" t="str">
        <f>INDEX(Table11[[#All],[Manufacturer]], MATCH('Tabular Data'!C535, Table11[[#All],[PROD_CODE]], 0))</f>
        <v>Cat</v>
      </c>
      <c r="M535" s="10">
        <v>16989</v>
      </c>
      <c r="N535">
        <v>41</v>
      </c>
      <c r="O535" s="10">
        <f t="shared" si="17"/>
        <v>696549</v>
      </c>
    </row>
    <row r="536" spans="2:15" x14ac:dyDescent="0.3">
      <c r="B536">
        <v>11</v>
      </c>
      <c r="C536" t="s">
        <v>45</v>
      </c>
      <c r="D536" t="s">
        <v>122</v>
      </c>
      <c r="E536">
        <v>2021</v>
      </c>
      <c r="F536" s="4">
        <v>1</v>
      </c>
      <c r="G536" t="str">
        <f t="shared" si="16"/>
        <v>2021Q1</v>
      </c>
      <c r="H536" t="s">
        <v>149</v>
      </c>
      <c r="I536" t="str">
        <f>INDEX(Table9[[#All],[Region]], MATCH('Tabular Data'!D536, Table9[[#All],[EmpID]], 0))</f>
        <v>SW</v>
      </c>
      <c r="J536" t="str">
        <f>INDEX(Table9[[#All],[PayGrade]], MATCH('Tabular Data'!D536, Table9[[#All],[EmpID]], 0))</f>
        <v>C14</v>
      </c>
      <c r="K536" t="str">
        <f>INDEX(Table9[[#All],[Sales Team Lead]], MATCH('Tabular Data'!D536, Table9[[#All],[EmpID]], 0))</f>
        <v>Clement, Beverly</v>
      </c>
      <c r="L536" t="str">
        <f>INDEX(Table11[[#All],[Manufacturer]], MATCH('Tabular Data'!C536, Table11[[#All],[PROD_CODE]], 0))</f>
        <v>Cat</v>
      </c>
      <c r="M536" s="10">
        <v>16989</v>
      </c>
      <c r="N536">
        <v>37</v>
      </c>
      <c r="O536" s="10">
        <f t="shared" si="17"/>
        <v>628593</v>
      </c>
    </row>
    <row r="537" spans="2:15" x14ac:dyDescent="0.3">
      <c r="B537">
        <v>11</v>
      </c>
      <c r="C537" t="s">
        <v>45</v>
      </c>
      <c r="D537" t="s">
        <v>122</v>
      </c>
      <c r="E537">
        <v>2021</v>
      </c>
      <c r="F537" s="4">
        <v>2</v>
      </c>
      <c r="G537" t="str">
        <f t="shared" si="16"/>
        <v>2021Q2</v>
      </c>
      <c r="H537" t="s">
        <v>150</v>
      </c>
      <c r="I537" t="str">
        <f>INDEX(Table9[[#All],[Region]], MATCH('Tabular Data'!D537, Table9[[#All],[EmpID]], 0))</f>
        <v>SW</v>
      </c>
      <c r="J537" t="str">
        <f>INDEX(Table9[[#All],[PayGrade]], MATCH('Tabular Data'!D537, Table9[[#All],[EmpID]], 0))</f>
        <v>C14</v>
      </c>
      <c r="K537" t="str">
        <f>INDEX(Table9[[#All],[Sales Team Lead]], MATCH('Tabular Data'!D537, Table9[[#All],[EmpID]], 0))</f>
        <v>Clement, Beverly</v>
      </c>
      <c r="L537" t="str">
        <f>INDEX(Table11[[#All],[Manufacturer]], MATCH('Tabular Data'!C537, Table11[[#All],[PROD_CODE]], 0))</f>
        <v>Cat</v>
      </c>
      <c r="M537" s="10">
        <v>16989</v>
      </c>
      <c r="N537">
        <v>48</v>
      </c>
      <c r="O537" s="10">
        <f t="shared" si="17"/>
        <v>815472</v>
      </c>
    </row>
    <row r="538" spans="2:15" x14ac:dyDescent="0.3">
      <c r="B538">
        <v>11</v>
      </c>
      <c r="C538" t="s">
        <v>45</v>
      </c>
      <c r="D538" t="s">
        <v>122</v>
      </c>
      <c r="E538">
        <v>2021</v>
      </c>
      <c r="F538" s="4">
        <v>2</v>
      </c>
      <c r="G538" t="str">
        <f t="shared" si="16"/>
        <v>2021Q2</v>
      </c>
      <c r="H538" t="s">
        <v>151</v>
      </c>
      <c r="I538" t="str">
        <f>INDEX(Table9[[#All],[Region]], MATCH('Tabular Data'!D538, Table9[[#All],[EmpID]], 0))</f>
        <v>SW</v>
      </c>
      <c r="J538" t="str">
        <f>INDEX(Table9[[#All],[PayGrade]], MATCH('Tabular Data'!D538, Table9[[#All],[EmpID]], 0))</f>
        <v>C14</v>
      </c>
      <c r="K538" t="str">
        <f>INDEX(Table9[[#All],[Sales Team Lead]], MATCH('Tabular Data'!D538, Table9[[#All],[EmpID]], 0))</f>
        <v>Clement, Beverly</v>
      </c>
      <c r="L538" t="str">
        <f>INDEX(Table11[[#All],[Manufacturer]], MATCH('Tabular Data'!C538, Table11[[#All],[PROD_CODE]], 0))</f>
        <v>Cat</v>
      </c>
      <c r="M538" s="10">
        <v>16989</v>
      </c>
      <c r="N538">
        <v>43</v>
      </c>
      <c r="O538" s="10">
        <f t="shared" si="17"/>
        <v>730527</v>
      </c>
    </row>
    <row r="539" spans="2:15" x14ac:dyDescent="0.3">
      <c r="B539">
        <v>11</v>
      </c>
      <c r="C539" t="s">
        <v>45</v>
      </c>
      <c r="D539" t="s">
        <v>122</v>
      </c>
      <c r="E539">
        <v>2021</v>
      </c>
      <c r="F539" s="4">
        <v>2</v>
      </c>
      <c r="G539" t="str">
        <f t="shared" si="16"/>
        <v>2021Q2</v>
      </c>
      <c r="H539" t="s">
        <v>152</v>
      </c>
      <c r="I539" t="str">
        <f>INDEX(Table9[[#All],[Region]], MATCH('Tabular Data'!D539, Table9[[#All],[EmpID]], 0))</f>
        <v>SW</v>
      </c>
      <c r="J539" t="str">
        <f>INDEX(Table9[[#All],[PayGrade]], MATCH('Tabular Data'!D539, Table9[[#All],[EmpID]], 0))</f>
        <v>C14</v>
      </c>
      <c r="K539" t="str">
        <f>INDEX(Table9[[#All],[Sales Team Lead]], MATCH('Tabular Data'!D539, Table9[[#All],[EmpID]], 0))</f>
        <v>Clement, Beverly</v>
      </c>
      <c r="L539" t="str">
        <f>INDEX(Table11[[#All],[Manufacturer]], MATCH('Tabular Data'!C539, Table11[[#All],[PROD_CODE]], 0))</f>
        <v>Cat</v>
      </c>
      <c r="M539" s="10">
        <v>16989</v>
      </c>
      <c r="N539">
        <v>54</v>
      </c>
      <c r="O539" s="10">
        <f t="shared" si="17"/>
        <v>917406</v>
      </c>
    </row>
    <row r="540" spans="2:15" x14ac:dyDescent="0.3">
      <c r="B540">
        <v>11</v>
      </c>
      <c r="C540" t="s">
        <v>45</v>
      </c>
      <c r="D540" t="s">
        <v>122</v>
      </c>
      <c r="E540">
        <v>2021</v>
      </c>
      <c r="F540" s="4">
        <v>2</v>
      </c>
      <c r="G540" t="str">
        <f t="shared" si="16"/>
        <v>2021Q2</v>
      </c>
      <c r="H540" t="s">
        <v>153</v>
      </c>
      <c r="I540" t="str">
        <f>INDEX(Table9[[#All],[Region]], MATCH('Tabular Data'!D540, Table9[[#All],[EmpID]], 0))</f>
        <v>SW</v>
      </c>
      <c r="J540" t="str">
        <f>INDEX(Table9[[#All],[PayGrade]], MATCH('Tabular Data'!D540, Table9[[#All],[EmpID]], 0))</f>
        <v>C14</v>
      </c>
      <c r="K540" t="str">
        <f>INDEX(Table9[[#All],[Sales Team Lead]], MATCH('Tabular Data'!D540, Table9[[#All],[EmpID]], 0))</f>
        <v>Clement, Beverly</v>
      </c>
      <c r="L540" t="str">
        <f>INDEX(Table11[[#All],[Manufacturer]], MATCH('Tabular Data'!C540, Table11[[#All],[PROD_CODE]], 0))</f>
        <v>Cat</v>
      </c>
      <c r="M540" s="10">
        <v>16989</v>
      </c>
      <c r="N540">
        <v>77</v>
      </c>
      <c r="O540" s="10">
        <f t="shared" si="17"/>
        <v>1308153</v>
      </c>
    </row>
    <row r="541" spans="2:15" x14ac:dyDescent="0.3">
      <c r="B541">
        <v>11</v>
      </c>
      <c r="C541" t="s">
        <v>45</v>
      </c>
      <c r="D541" t="s">
        <v>122</v>
      </c>
      <c r="E541">
        <v>2021</v>
      </c>
      <c r="F541" s="4">
        <v>2</v>
      </c>
      <c r="G541" t="str">
        <f t="shared" si="16"/>
        <v>2021Q2</v>
      </c>
      <c r="H541" t="s">
        <v>154</v>
      </c>
      <c r="I541" t="str">
        <f>INDEX(Table9[[#All],[Region]], MATCH('Tabular Data'!D541, Table9[[#All],[EmpID]], 0))</f>
        <v>SW</v>
      </c>
      <c r="J541" t="str">
        <f>INDEX(Table9[[#All],[PayGrade]], MATCH('Tabular Data'!D541, Table9[[#All],[EmpID]], 0))</f>
        <v>C14</v>
      </c>
      <c r="K541" t="str">
        <f>INDEX(Table9[[#All],[Sales Team Lead]], MATCH('Tabular Data'!D541, Table9[[#All],[EmpID]], 0))</f>
        <v>Clement, Beverly</v>
      </c>
      <c r="L541" t="str">
        <f>INDEX(Table11[[#All],[Manufacturer]], MATCH('Tabular Data'!C541, Table11[[#All],[PROD_CODE]], 0))</f>
        <v>Cat</v>
      </c>
      <c r="M541" s="10">
        <v>16989</v>
      </c>
      <c r="N541">
        <v>89</v>
      </c>
      <c r="O541" s="10">
        <f t="shared" si="17"/>
        <v>1512021</v>
      </c>
    </row>
    <row r="542" spans="2:15" x14ac:dyDescent="0.3">
      <c r="B542">
        <v>11</v>
      </c>
      <c r="C542" t="s">
        <v>45</v>
      </c>
      <c r="D542" t="s">
        <v>122</v>
      </c>
      <c r="E542">
        <v>2021</v>
      </c>
      <c r="F542" s="4">
        <v>2</v>
      </c>
      <c r="G542" t="str">
        <f t="shared" si="16"/>
        <v>2021Q2</v>
      </c>
      <c r="H542" t="s">
        <v>155</v>
      </c>
      <c r="I542" t="str">
        <f>INDEX(Table9[[#All],[Region]], MATCH('Tabular Data'!D542, Table9[[#All],[EmpID]], 0))</f>
        <v>SW</v>
      </c>
      <c r="J542" t="str">
        <f>INDEX(Table9[[#All],[PayGrade]], MATCH('Tabular Data'!D542, Table9[[#All],[EmpID]], 0))</f>
        <v>C14</v>
      </c>
      <c r="K542" t="str">
        <f>INDEX(Table9[[#All],[Sales Team Lead]], MATCH('Tabular Data'!D542, Table9[[#All],[EmpID]], 0))</f>
        <v>Clement, Beverly</v>
      </c>
      <c r="L542" t="str">
        <f>INDEX(Table11[[#All],[Manufacturer]], MATCH('Tabular Data'!C542, Table11[[#All],[PROD_CODE]], 0))</f>
        <v>Cat</v>
      </c>
      <c r="M542" s="10">
        <v>16989</v>
      </c>
      <c r="N542">
        <v>54</v>
      </c>
      <c r="O542" s="10">
        <f t="shared" si="17"/>
        <v>917406</v>
      </c>
    </row>
    <row r="543" spans="2:15" x14ac:dyDescent="0.3">
      <c r="B543">
        <v>11</v>
      </c>
      <c r="C543" t="s">
        <v>45</v>
      </c>
      <c r="D543" t="s">
        <v>122</v>
      </c>
      <c r="E543">
        <v>2021</v>
      </c>
      <c r="F543" s="4">
        <v>2</v>
      </c>
      <c r="G543" t="str">
        <f t="shared" si="16"/>
        <v>2021Q2</v>
      </c>
      <c r="H543" t="s">
        <v>156</v>
      </c>
      <c r="I543" t="str">
        <f>INDEX(Table9[[#All],[Region]], MATCH('Tabular Data'!D543, Table9[[#All],[EmpID]], 0))</f>
        <v>SW</v>
      </c>
      <c r="J543" t="str">
        <f>INDEX(Table9[[#All],[PayGrade]], MATCH('Tabular Data'!D543, Table9[[#All],[EmpID]], 0))</f>
        <v>C14</v>
      </c>
      <c r="K543" t="str">
        <f>INDEX(Table9[[#All],[Sales Team Lead]], MATCH('Tabular Data'!D543, Table9[[#All],[EmpID]], 0))</f>
        <v>Clement, Beverly</v>
      </c>
      <c r="L543" t="str">
        <f>INDEX(Table11[[#All],[Manufacturer]], MATCH('Tabular Data'!C543, Table11[[#All],[PROD_CODE]], 0))</f>
        <v>Cat</v>
      </c>
      <c r="M543" s="10">
        <v>16989</v>
      </c>
      <c r="N543">
        <v>83</v>
      </c>
      <c r="O543" s="10">
        <f t="shared" si="17"/>
        <v>1410087</v>
      </c>
    </row>
    <row r="544" spans="2:15" x14ac:dyDescent="0.3">
      <c r="B544">
        <v>11</v>
      </c>
      <c r="C544" t="s">
        <v>45</v>
      </c>
      <c r="D544" t="s">
        <v>122</v>
      </c>
      <c r="E544">
        <v>2021</v>
      </c>
      <c r="F544" s="4">
        <v>2</v>
      </c>
      <c r="G544" t="str">
        <f t="shared" si="16"/>
        <v>2021Q2</v>
      </c>
      <c r="H544" t="s">
        <v>157</v>
      </c>
      <c r="I544" t="str">
        <f>INDEX(Table9[[#All],[Region]], MATCH('Tabular Data'!D544, Table9[[#All],[EmpID]], 0))</f>
        <v>SW</v>
      </c>
      <c r="J544" t="str">
        <f>INDEX(Table9[[#All],[PayGrade]], MATCH('Tabular Data'!D544, Table9[[#All],[EmpID]], 0))</f>
        <v>C14</v>
      </c>
      <c r="K544" t="str">
        <f>INDEX(Table9[[#All],[Sales Team Lead]], MATCH('Tabular Data'!D544, Table9[[#All],[EmpID]], 0))</f>
        <v>Clement, Beverly</v>
      </c>
      <c r="L544" t="str">
        <f>INDEX(Table11[[#All],[Manufacturer]], MATCH('Tabular Data'!C544, Table11[[#All],[PROD_CODE]], 0))</f>
        <v>Cat</v>
      </c>
      <c r="M544" s="10">
        <v>16989</v>
      </c>
      <c r="N544">
        <v>76</v>
      </c>
      <c r="O544" s="10">
        <f t="shared" si="17"/>
        <v>1291164</v>
      </c>
    </row>
    <row r="545" spans="2:15" x14ac:dyDescent="0.3">
      <c r="B545">
        <v>11</v>
      </c>
      <c r="C545" t="s">
        <v>45</v>
      </c>
      <c r="D545" t="s">
        <v>122</v>
      </c>
      <c r="E545">
        <v>2021</v>
      </c>
      <c r="F545" s="4">
        <v>2</v>
      </c>
      <c r="G545" t="str">
        <f t="shared" si="16"/>
        <v>2021Q2</v>
      </c>
      <c r="H545" t="s">
        <v>158</v>
      </c>
      <c r="I545" t="str">
        <f>INDEX(Table9[[#All],[Region]], MATCH('Tabular Data'!D545, Table9[[#All],[EmpID]], 0))</f>
        <v>SW</v>
      </c>
      <c r="J545" t="str">
        <f>INDEX(Table9[[#All],[PayGrade]], MATCH('Tabular Data'!D545, Table9[[#All],[EmpID]], 0))</f>
        <v>C14</v>
      </c>
      <c r="K545" t="str">
        <f>INDEX(Table9[[#All],[Sales Team Lead]], MATCH('Tabular Data'!D545, Table9[[#All],[EmpID]], 0))</f>
        <v>Clement, Beverly</v>
      </c>
      <c r="L545" t="str">
        <f>INDEX(Table11[[#All],[Manufacturer]], MATCH('Tabular Data'!C545, Table11[[#All],[PROD_CODE]], 0))</f>
        <v>Cat</v>
      </c>
      <c r="M545" s="10">
        <v>16989</v>
      </c>
      <c r="N545">
        <v>89</v>
      </c>
      <c r="O545" s="10">
        <f t="shared" si="17"/>
        <v>1512021</v>
      </c>
    </row>
    <row r="546" spans="2:15" x14ac:dyDescent="0.3">
      <c r="B546">
        <v>11</v>
      </c>
      <c r="C546" t="s">
        <v>45</v>
      </c>
      <c r="D546" t="s">
        <v>122</v>
      </c>
      <c r="E546">
        <v>2021</v>
      </c>
      <c r="F546" s="4">
        <v>2</v>
      </c>
      <c r="G546" t="str">
        <f t="shared" si="16"/>
        <v>2021Q2</v>
      </c>
      <c r="H546" t="s">
        <v>159</v>
      </c>
      <c r="I546" t="str">
        <f>INDEX(Table9[[#All],[Region]], MATCH('Tabular Data'!D546, Table9[[#All],[EmpID]], 0))</f>
        <v>SW</v>
      </c>
      <c r="J546" t="str">
        <f>INDEX(Table9[[#All],[PayGrade]], MATCH('Tabular Data'!D546, Table9[[#All],[EmpID]], 0))</f>
        <v>C14</v>
      </c>
      <c r="K546" t="str">
        <f>INDEX(Table9[[#All],[Sales Team Lead]], MATCH('Tabular Data'!D546, Table9[[#All],[EmpID]], 0))</f>
        <v>Clement, Beverly</v>
      </c>
      <c r="L546" t="str">
        <f>INDEX(Table11[[#All],[Manufacturer]], MATCH('Tabular Data'!C546, Table11[[#All],[PROD_CODE]], 0))</f>
        <v>Cat</v>
      </c>
      <c r="M546" s="10">
        <v>16989</v>
      </c>
      <c r="N546">
        <v>49</v>
      </c>
      <c r="O546" s="10">
        <f t="shared" si="17"/>
        <v>832461</v>
      </c>
    </row>
    <row r="547" spans="2:15" x14ac:dyDescent="0.3">
      <c r="B547">
        <v>11</v>
      </c>
      <c r="C547" t="s">
        <v>45</v>
      </c>
      <c r="D547" t="s">
        <v>122</v>
      </c>
      <c r="E547">
        <v>2021</v>
      </c>
      <c r="F547" s="4">
        <v>2</v>
      </c>
      <c r="G547" t="str">
        <f t="shared" si="16"/>
        <v>2021Q2</v>
      </c>
      <c r="H547" t="s">
        <v>160</v>
      </c>
      <c r="I547" t="str">
        <f>INDEX(Table9[[#All],[Region]], MATCH('Tabular Data'!D547, Table9[[#All],[EmpID]], 0))</f>
        <v>SW</v>
      </c>
      <c r="J547" t="str">
        <f>INDEX(Table9[[#All],[PayGrade]], MATCH('Tabular Data'!D547, Table9[[#All],[EmpID]], 0))</f>
        <v>C14</v>
      </c>
      <c r="K547" t="str">
        <f>INDEX(Table9[[#All],[Sales Team Lead]], MATCH('Tabular Data'!D547, Table9[[#All],[EmpID]], 0))</f>
        <v>Clement, Beverly</v>
      </c>
      <c r="L547" t="str">
        <f>INDEX(Table11[[#All],[Manufacturer]], MATCH('Tabular Data'!C547, Table11[[#All],[PROD_CODE]], 0))</f>
        <v>Cat</v>
      </c>
      <c r="M547" s="10">
        <v>16989</v>
      </c>
      <c r="N547">
        <v>50</v>
      </c>
      <c r="O547" s="10">
        <f t="shared" si="17"/>
        <v>849450</v>
      </c>
    </row>
    <row r="548" spans="2:15" x14ac:dyDescent="0.3">
      <c r="B548">
        <v>11</v>
      </c>
      <c r="C548" t="s">
        <v>45</v>
      </c>
      <c r="D548" t="s">
        <v>122</v>
      </c>
      <c r="E548">
        <v>2021</v>
      </c>
      <c r="F548" s="4">
        <v>2</v>
      </c>
      <c r="G548" t="str">
        <f t="shared" si="16"/>
        <v>2021Q2</v>
      </c>
      <c r="H548" t="s">
        <v>161</v>
      </c>
      <c r="I548" t="str">
        <f>INDEX(Table9[[#All],[Region]], MATCH('Tabular Data'!D548, Table9[[#All],[EmpID]], 0))</f>
        <v>SW</v>
      </c>
      <c r="J548" t="str">
        <f>INDEX(Table9[[#All],[PayGrade]], MATCH('Tabular Data'!D548, Table9[[#All],[EmpID]], 0))</f>
        <v>C14</v>
      </c>
      <c r="K548" t="str">
        <f>INDEX(Table9[[#All],[Sales Team Lead]], MATCH('Tabular Data'!D548, Table9[[#All],[EmpID]], 0))</f>
        <v>Clement, Beverly</v>
      </c>
      <c r="L548" t="str">
        <f>INDEX(Table11[[#All],[Manufacturer]], MATCH('Tabular Data'!C548, Table11[[#All],[PROD_CODE]], 0))</f>
        <v>Cat</v>
      </c>
      <c r="M548" s="10">
        <v>16989</v>
      </c>
      <c r="N548">
        <v>26</v>
      </c>
      <c r="O548" s="10">
        <f t="shared" si="17"/>
        <v>441714</v>
      </c>
    </row>
    <row r="549" spans="2:15" x14ac:dyDescent="0.3">
      <c r="B549">
        <v>11</v>
      </c>
      <c r="C549" t="s">
        <v>45</v>
      </c>
      <c r="D549" t="s">
        <v>122</v>
      </c>
      <c r="E549">
        <v>2021</v>
      </c>
      <c r="F549">
        <v>3</v>
      </c>
      <c r="G549" t="str">
        <f t="shared" si="16"/>
        <v>2021Q3</v>
      </c>
      <c r="H549" t="s">
        <v>162</v>
      </c>
      <c r="I549" t="str">
        <f>INDEX(Table9[[#All],[Region]], MATCH('Tabular Data'!D549, Table9[[#All],[EmpID]], 0))</f>
        <v>SW</v>
      </c>
      <c r="J549" t="str">
        <f>INDEX(Table9[[#All],[PayGrade]], MATCH('Tabular Data'!D549, Table9[[#All],[EmpID]], 0))</f>
        <v>C14</v>
      </c>
      <c r="K549" t="str">
        <f>INDEX(Table9[[#All],[Sales Team Lead]], MATCH('Tabular Data'!D549, Table9[[#All],[EmpID]], 0))</f>
        <v>Clement, Beverly</v>
      </c>
      <c r="L549" t="str">
        <f>INDEX(Table11[[#All],[Manufacturer]], MATCH('Tabular Data'!C549, Table11[[#All],[PROD_CODE]], 0))</f>
        <v>Cat</v>
      </c>
      <c r="M549" s="10">
        <v>16989</v>
      </c>
      <c r="N549">
        <v>55</v>
      </c>
      <c r="O549" s="10">
        <f t="shared" si="17"/>
        <v>934395</v>
      </c>
    </row>
    <row r="550" spans="2:15" x14ac:dyDescent="0.3">
      <c r="B550">
        <v>11</v>
      </c>
      <c r="C550" t="s">
        <v>45</v>
      </c>
      <c r="D550" t="s">
        <v>122</v>
      </c>
      <c r="E550">
        <v>2021</v>
      </c>
      <c r="F550">
        <v>3</v>
      </c>
      <c r="G550" t="str">
        <f t="shared" si="16"/>
        <v>2021Q3</v>
      </c>
      <c r="H550" t="s">
        <v>163</v>
      </c>
      <c r="I550" t="str">
        <f>INDEX(Table9[[#All],[Region]], MATCH('Tabular Data'!D550, Table9[[#All],[EmpID]], 0))</f>
        <v>SW</v>
      </c>
      <c r="J550" t="str">
        <f>INDEX(Table9[[#All],[PayGrade]], MATCH('Tabular Data'!D550, Table9[[#All],[EmpID]], 0))</f>
        <v>C14</v>
      </c>
      <c r="K550" t="str">
        <f>INDEX(Table9[[#All],[Sales Team Lead]], MATCH('Tabular Data'!D550, Table9[[#All],[EmpID]], 0))</f>
        <v>Clement, Beverly</v>
      </c>
      <c r="L550" t="str">
        <f>INDEX(Table11[[#All],[Manufacturer]], MATCH('Tabular Data'!C550, Table11[[#All],[PROD_CODE]], 0))</f>
        <v>Cat</v>
      </c>
      <c r="M550" s="10">
        <v>16989</v>
      </c>
      <c r="N550">
        <v>32</v>
      </c>
      <c r="O550" s="10">
        <f t="shared" si="17"/>
        <v>543648</v>
      </c>
    </row>
    <row r="551" spans="2:15" x14ac:dyDescent="0.3">
      <c r="B551">
        <v>11</v>
      </c>
      <c r="C551" t="s">
        <v>45</v>
      </c>
      <c r="D551" t="s">
        <v>122</v>
      </c>
      <c r="E551">
        <v>2021</v>
      </c>
      <c r="F551">
        <v>3</v>
      </c>
      <c r="G551" t="str">
        <f t="shared" si="16"/>
        <v>2021Q3</v>
      </c>
      <c r="H551" t="s">
        <v>164</v>
      </c>
      <c r="I551" t="str">
        <f>INDEX(Table9[[#All],[Region]], MATCH('Tabular Data'!D551, Table9[[#All],[EmpID]], 0))</f>
        <v>SW</v>
      </c>
      <c r="J551" t="str">
        <f>INDEX(Table9[[#All],[PayGrade]], MATCH('Tabular Data'!D551, Table9[[#All],[EmpID]], 0))</f>
        <v>C14</v>
      </c>
      <c r="K551" t="str">
        <f>INDEX(Table9[[#All],[Sales Team Lead]], MATCH('Tabular Data'!D551, Table9[[#All],[EmpID]], 0))</f>
        <v>Clement, Beverly</v>
      </c>
      <c r="L551" t="str">
        <f>INDEX(Table11[[#All],[Manufacturer]], MATCH('Tabular Data'!C551, Table11[[#All],[PROD_CODE]], 0))</f>
        <v>Cat</v>
      </c>
      <c r="M551" s="10">
        <v>16989</v>
      </c>
      <c r="N551">
        <v>31</v>
      </c>
      <c r="O551" s="10">
        <f t="shared" si="17"/>
        <v>526659</v>
      </c>
    </row>
    <row r="552" spans="2:15" x14ac:dyDescent="0.3">
      <c r="B552">
        <v>11</v>
      </c>
      <c r="C552" t="s">
        <v>45</v>
      </c>
      <c r="D552" t="s">
        <v>122</v>
      </c>
      <c r="E552">
        <v>2021</v>
      </c>
      <c r="F552">
        <v>3</v>
      </c>
      <c r="G552" t="str">
        <f t="shared" si="16"/>
        <v>2021Q3</v>
      </c>
      <c r="H552" t="s">
        <v>165</v>
      </c>
      <c r="I552" t="str">
        <f>INDEX(Table9[[#All],[Region]], MATCH('Tabular Data'!D552, Table9[[#All],[EmpID]], 0))</f>
        <v>SW</v>
      </c>
      <c r="J552" t="str">
        <f>INDEX(Table9[[#All],[PayGrade]], MATCH('Tabular Data'!D552, Table9[[#All],[EmpID]], 0))</f>
        <v>C14</v>
      </c>
      <c r="K552" t="str">
        <f>INDEX(Table9[[#All],[Sales Team Lead]], MATCH('Tabular Data'!D552, Table9[[#All],[EmpID]], 0))</f>
        <v>Clement, Beverly</v>
      </c>
      <c r="L552" t="str">
        <f>INDEX(Table11[[#All],[Manufacturer]], MATCH('Tabular Data'!C552, Table11[[#All],[PROD_CODE]], 0))</f>
        <v>Cat</v>
      </c>
      <c r="M552" s="10">
        <v>16989</v>
      </c>
      <c r="N552">
        <v>30</v>
      </c>
      <c r="O552" s="10">
        <f t="shared" si="17"/>
        <v>509670</v>
      </c>
    </row>
    <row r="553" spans="2:15" x14ac:dyDescent="0.3">
      <c r="B553">
        <v>11</v>
      </c>
      <c r="C553" t="s">
        <v>45</v>
      </c>
      <c r="D553" t="s">
        <v>122</v>
      </c>
      <c r="E553">
        <v>2021</v>
      </c>
      <c r="F553">
        <v>3</v>
      </c>
      <c r="G553" t="str">
        <f t="shared" si="16"/>
        <v>2021Q3</v>
      </c>
      <c r="H553" t="s">
        <v>166</v>
      </c>
      <c r="I553" t="str">
        <f>INDEX(Table9[[#All],[Region]], MATCH('Tabular Data'!D553, Table9[[#All],[EmpID]], 0))</f>
        <v>SW</v>
      </c>
      <c r="J553" t="str">
        <f>INDEX(Table9[[#All],[PayGrade]], MATCH('Tabular Data'!D553, Table9[[#All],[EmpID]], 0))</f>
        <v>C14</v>
      </c>
      <c r="K553" t="str">
        <f>INDEX(Table9[[#All],[Sales Team Lead]], MATCH('Tabular Data'!D553, Table9[[#All],[EmpID]], 0))</f>
        <v>Clement, Beverly</v>
      </c>
      <c r="L553" t="str">
        <f>INDEX(Table11[[#All],[Manufacturer]], MATCH('Tabular Data'!C553, Table11[[#All],[PROD_CODE]], 0))</f>
        <v>Cat</v>
      </c>
      <c r="M553" s="10">
        <v>16989</v>
      </c>
      <c r="N553">
        <v>13</v>
      </c>
      <c r="O553" s="10">
        <f t="shared" si="17"/>
        <v>220857</v>
      </c>
    </row>
    <row r="554" spans="2:15" x14ac:dyDescent="0.3">
      <c r="B554">
        <v>11</v>
      </c>
      <c r="C554" t="s">
        <v>45</v>
      </c>
      <c r="D554" t="s">
        <v>122</v>
      </c>
      <c r="E554">
        <v>2021</v>
      </c>
      <c r="F554">
        <v>3</v>
      </c>
      <c r="G554" t="str">
        <f t="shared" si="16"/>
        <v>2021Q3</v>
      </c>
      <c r="H554" t="s">
        <v>167</v>
      </c>
      <c r="I554" t="str">
        <f>INDEX(Table9[[#All],[Region]], MATCH('Tabular Data'!D554, Table9[[#All],[EmpID]], 0))</f>
        <v>SW</v>
      </c>
      <c r="J554" t="str">
        <f>INDEX(Table9[[#All],[PayGrade]], MATCH('Tabular Data'!D554, Table9[[#All],[EmpID]], 0))</f>
        <v>C14</v>
      </c>
      <c r="K554" t="str">
        <f>INDEX(Table9[[#All],[Sales Team Lead]], MATCH('Tabular Data'!D554, Table9[[#All],[EmpID]], 0))</f>
        <v>Clement, Beverly</v>
      </c>
      <c r="L554" t="str">
        <f>INDEX(Table11[[#All],[Manufacturer]], MATCH('Tabular Data'!C554, Table11[[#All],[PROD_CODE]], 0))</f>
        <v>Cat</v>
      </c>
      <c r="M554" s="10">
        <v>16989</v>
      </c>
      <c r="N554">
        <v>35</v>
      </c>
      <c r="O554" s="10">
        <f t="shared" si="17"/>
        <v>594615</v>
      </c>
    </row>
    <row r="555" spans="2:15" x14ac:dyDescent="0.3">
      <c r="B555">
        <v>11</v>
      </c>
      <c r="C555" t="s">
        <v>45</v>
      </c>
      <c r="D555" t="s">
        <v>122</v>
      </c>
      <c r="E555">
        <v>2021</v>
      </c>
      <c r="F555">
        <v>3</v>
      </c>
      <c r="G555" t="str">
        <f t="shared" si="16"/>
        <v>2021Q3</v>
      </c>
      <c r="H555" t="s">
        <v>168</v>
      </c>
      <c r="I555" t="str">
        <f>INDEX(Table9[[#All],[Region]], MATCH('Tabular Data'!D555, Table9[[#All],[EmpID]], 0))</f>
        <v>SW</v>
      </c>
      <c r="J555" t="str">
        <f>INDEX(Table9[[#All],[PayGrade]], MATCH('Tabular Data'!D555, Table9[[#All],[EmpID]], 0))</f>
        <v>C14</v>
      </c>
      <c r="K555" t="str">
        <f>INDEX(Table9[[#All],[Sales Team Lead]], MATCH('Tabular Data'!D555, Table9[[#All],[EmpID]], 0))</f>
        <v>Clement, Beverly</v>
      </c>
      <c r="L555" t="str">
        <f>INDEX(Table11[[#All],[Manufacturer]], MATCH('Tabular Data'!C555, Table11[[#All],[PROD_CODE]], 0))</f>
        <v>Cat</v>
      </c>
      <c r="M555" s="10">
        <v>16989</v>
      </c>
      <c r="N555">
        <v>34</v>
      </c>
      <c r="O555" s="10">
        <f t="shared" si="17"/>
        <v>577626</v>
      </c>
    </row>
    <row r="556" spans="2:15" x14ac:dyDescent="0.3">
      <c r="B556">
        <v>11</v>
      </c>
      <c r="C556" t="s">
        <v>45</v>
      </c>
      <c r="D556" t="s">
        <v>122</v>
      </c>
      <c r="E556">
        <v>2021</v>
      </c>
      <c r="F556">
        <v>3</v>
      </c>
      <c r="G556" t="str">
        <f t="shared" si="16"/>
        <v>2021Q3</v>
      </c>
      <c r="H556" t="s">
        <v>169</v>
      </c>
      <c r="I556" t="str">
        <f>INDEX(Table9[[#All],[Region]], MATCH('Tabular Data'!D556, Table9[[#All],[EmpID]], 0))</f>
        <v>SW</v>
      </c>
      <c r="J556" t="str">
        <f>INDEX(Table9[[#All],[PayGrade]], MATCH('Tabular Data'!D556, Table9[[#All],[EmpID]], 0))</f>
        <v>C14</v>
      </c>
      <c r="K556" t="str">
        <f>INDEX(Table9[[#All],[Sales Team Lead]], MATCH('Tabular Data'!D556, Table9[[#All],[EmpID]], 0))</f>
        <v>Clement, Beverly</v>
      </c>
      <c r="L556" t="str">
        <f>INDEX(Table11[[#All],[Manufacturer]], MATCH('Tabular Data'!C556, Table11[[#All],[PROD_CODE]], 0))</f>
        <v>Cat</v>
      </c>
      <c r="M556" s="10">
        <v>16989</v>
      </c>
      <c r="N556">
        <v>32</v>
      </c>
      <c r="O556" s="10">
        <f t="shared" si="17"/>
        <v>543648</v>
      </c>
    </row>
    <row r="557" spans="2:15" x14ac:dyDescent="0.3">
      <c r="B557">
        <v>11</v>
      </c>
      <c r="C557" t="s">
        <v>45</v>
      </c>
      <c r="D557" t="s">
        <v>122</v>
      </c>
      <c r="E557">
        <v>2021</v>
      </c>
      <c r="F557">
        <v>3</v>
      </c>
      <c r="G557" t="str">
        <f t="shared" si="16"/>
        <v>2021Q3</v>
      </c>
      <c r="H557" t="s">
        <v>170</v>
      </c>
      <c r="I557" t="str">
        <f>INDEX(Table9[[#All],[Region]], MATCH('Tabular Data'!D557, Table9[[#All],[EmpID]], 0))</f>
        <v>SW</v>
      </c>
      <c r="J557" t="str">
        <f>INDEX(Table9[[#All],[PayGrade]], MATCH('Tabular Data'!D557, Table9[[#All],[EmpID]], 0))</f>
        <v>C14</v>
      </c>
      <c r="K557" t="str">
        <f>INDEX(Table9[[#All],[Sales Team Lead]], MATCH('Tabular Data'!D557, Table9[[#All],[EmpID]], 0))</f>
        <v>Clement, Beverly</v>
      </c>
      <c r="L557" t="str">
        <f>INDEX(Table11[[#All],[Manufacturer]], MATCH('Tabular Data'!C557, Table11[[#All],[PROD_CODE]], 0))</f>
        <v>Cat</v>
      </c>
      <c r="M557" s="10">
        <v>16989</v>
      </c>
      <c r="N557">
        <v>43</v>
      </c>
      <c r="O557" s="10">
        <f t="shared" si="17"/>
        <v>730527</v>
      </c>
    </row>
    <row r="558" spans="2:15" x14ac:dyDescent="0.3">
      <c r="B558">
        <v>11</v>
      </c>
      <c r="C558" t="s">
        <v>45</v>
      </c>
      <c r="D558" t="s">
        <v>122</v>
      </c>
      <c r="E558">
        <v>2021</v>
      </c>
      <c r="F558">
        <v>3</v>
      </c>
      <c r="G558" t="str">
        <f t="shared" si="16"/>
        <v>2021Q3</v>
      </c>
      <c r="H558" t="s">
        <v>171</v>
      </c>
      <c r="I558" t="str">
        <f>INDEX(Table9[[#All],[Region]], MATCH('Tabular Data'!D558, Table9[[#All],[EmpID]], 0))</f>
        <v>SW</v>
      </c>
      <c r="J558" t="str">
        <f>INDEX(Table9[[#All],[PayGrade]], MATCH('Tabular Data'!D558, Table9[[#All],[EmpID]], 0))</f>
        <v>C14</v>
      </c>
      <c r="K558" t="str">
        <f>INDEX(Table9[[#All],[Sales Team Lead]], MATCH('Tabular Data'!D558, Table9[[#All],[EmpID]], 0))</f>
        <v>Clement, Beverly</v>
      </c>
      <c r="L558" t="str">
        <f>INDEX(Table11[[#All],[Manufacturer]], MATCH('Tabular Data'!C558, Table11[[#All],[PROD_CODE]], 0))</f>
        <v>Cat</v>
      </c>
      <c r="M558" s="10">
        <v>16989</v>
      </c>
      <c r="N558">
        <v>31</v>
      </c>
      <c r="O558" s="10">
        <f t="shared" si="17"/>
        <v>526659</v>
      </c>
    </row>
    <row r="559" spans="2:15" x14ac:dyDescent="0.3">
      <c r="B559">
        <v>11</v>
      </c>
      <c r="C559" t="s">
        <v>45</v>
      </c>
      <c r="D559" t="s">
        <v>122</v>
      </c>
      <c r="E559">
        <v>2021</v>
      </c>
      <c r="F559">
        <v>3</v>
      </c>
      <c r="G559" t="str">
        <f t="shared" si="16"/>
        <v>2021Q3</v>
      </c>
      <c r="H559" t="s">
        <v>172</v>
      </c>
      <c r="I559" t="str">
        <f>INDEX(Table9[[#All],[Region]], MATCH('Tabular Data'!D559, Table9[[#All],[EmpID]], 0))</f>
        <v>SW</v>
      </c>
      <c r="J559" t="str">
        <f>INDEX(Table9[[#All],[PayGrade]], MATCH('Tabular Data'!D559, Table9[[#All],[EmpID]], 0))</f>
        <v>C14</v>
      </c>
      <c r="K559" t="str">
        <f>INDEX(Table9[[#All],[Sales Team Lead]], MATCH('Tabular Data'!D559, Table9[[#All],[EmpID]], 0))</f>
        <v>Clement, Beverly</v>
      </c>
      <c r="L559" t="str">
        <f>INDEX(Table11[[#All],[Manufacturer]], MATCH('Tabular Data'!C559, Table11[[#All],[PROD_CODE]], 0))</f>
        <v>Cat</v>
      </c>
      <c r="M559" s="10">
        <v>16989</v>
      </c>
      <c r="N559">
        <v>39</v>
      </c>
      <c r="O559" s="10">
        <f t="shared" si="17"/>
        <v>662571</v>
      </c>
    </row>
    <row r="560" spans="2:15" x14ac:dyDescent="0.3">
      <c r="B560">
        <v>11</v>
      </c>
      <c r="C560" t="s">
        <v>45</v>
      </c>
      <c r="D560" t="s">
        <v>122</v>
      </c>
      <c r="E560">
        <v>2021</v>
      </c>
      <c r="F560">
        <v>3</v>
      </c>
      <c r="G560" t="str">
        <f t="shared" si="16"/>
        <v>2021Q3</v>
      </c>
      <c r="H560" t="s">
        <v>173</v>
      </c>
      <c r="I560" t="str">
        <f>INDEX(Table9[[#All],[Region]], MATCH('Tabular Data'!D560, Table9[[#All],[EmpID]], 0))</f>
        <v>SW</v>
      </c>
      <c r="J560" t="str">
        <f>INDEX(Table9[[#All],[PayGrade]], MATCH('Tabular Data'!D560, Table9[[#All],[EmpID]], 0))</f>
        <v>C14</v>
      </c>
      <c r="K560" t="str">
        <f>INDEX(Table9[[#All],[Sales Team Lead]], MATCH('Tabular Data'!D560, Table9[[#All],[EmpID]], 0))</f>
        <v>Clement, Beverly</v>
      </c>
      <c r="L560" t="str">
        <f>INDEX(Table11[[#All],[Manufacturer]], MATCH('Tabular Data'!C560, Table11[[#All],[PROD_CODE]], 0))</f>
        <v>Cat</v>
      </c>
      <c r="M560" s="10">
        <v>16989</v>
      </c>
      <c r="N560">
        <v>66</v>
      </c>
      <c r="O560" s="10">
        <f t="shared" si="17"/>
        <v>1121274</v>
      </c>
    </row>
    <row r="561" spans="2:15" x14ac:dyDescent="0.3">
      <c r="B561">
        <v>11</v>
      </c>
      <c r="C561" t="s">
        <v>45</v>
      </c>
      <c r="D561" t="s">
        <v>122</v>
      </c>
      <c r="E561">
        <v>2021</v>
      </c>
      <c r="F561">
        <v>3</v>
      </c>
      <c r="G561" t="str">
        <f t="shared" si="16"/>
        <v>2021Q3</v>
      </c>
      <c r="H561" t="s">
        <v>174</v>
      </c>
      <c r="I561" t="str">
        <f>INDEX(Table9[[#All],[Region]], MATCH('Tabular Data'!D561, Table9[[#All],[EmpID]], 0))</f>
        <v>SW</v>
      </c>
      <c r="J561" t="str">
        <f>INDEX(Table9[[#All],[PayGrade]], MATCH('Tabular Data'!D561, Table9[[#All],[EmpID]], 0))</f>
        <v>C14</v>
      </c>
      <c r="K561" t="str">
        <f>INDEX(Table9[[#All],[Sales Team Lead]], MATCH('Tabular Data'!D561, Table9[[#All],[EmpID]], 0))</f>
        <v>Clement, Beverly</v>
      </c>
      <c r="L561" t="str">
        <f>INDEX(Table11[[#All],[Manufacturer]], MATCH('Tabular Data'!C561, Table11[[#All],[PROD_CODE]], 0))</f>
        <v>Cat</v>
      </c>
      <c r="M561" s="10">
        <v>16989</v>
      </c>
      <c r="N561">
        <v>46</v>
      </c>
      <c r="O561" s="10">
        <f t="shared" si="17"/>
        <v>781494</v>
      </c>
    </row>
    <row r="562" spans="2:15" x14ac:dyDescent="0.3">
      <c r="B562">
        <v>11</v>
      </c>
      <c r="C562" t="s">
        <v>45</v>
      </c>
      <c r="D562" t="s">
        <v>122</v>
      </c>
      <c r="E562">
        <v>2021</v>
      </c>
      <c r="F562">
        <v>4</v>
      </c>
      <c r="G562" t="str">
        <f t="shared" si="16"/>
        <v>2021Q4</v>
      </c>
      <c r="H562" t="s">
        <v>175</v>
      </c>
      <c r="I562" t="str">
        <f>INDEX(Table9[[#All],[Region]], MATCH('Tabular Data'!D562, Table9[[#All],[EmpID]], 0))</f>
        <v>SW</v>
      </c>
      <c r="J562" t="str">
        <f>INDEX(Table9[[#All],[PayGrade]], MATCH('Tabular Data'!D562, Table9[[#All],[EmpID]], 0))</f>
        <v>C14</v>
      </c>
      <c r="K562" t="str">
        <f>INDEX(Table9[[#All],[Sales Team Lead]], MATCH('Tabular Data'!D562, Table9[[#All],[EmpID]], 0))</f>
        <v>Clement, Beverly</v>
      </c>
      <c r="L562" t="str">
        <f>INDEX(Table11[[#All],[Manufacturer]], MATCH('Tabular Data'!C562, Table11[[#All],[PROD_CODE]], 0))</f>
        <v>Cat</v>
      </c>
      <c r="M562" s="10">
        <v>16989</v>
      </c>
      <c r="N562">
        <v>29</v>
      </c>
      <c r="O562" s="10">
        <f t="shared" si="17"/>
        <v>492681</v>
      </c>
    </row>
    <row r="563" spans="2:15" x14ac:dyDescent="0.3">
      <c r="B563">
        <v>11</v>
      </c>
      <c r="C563" t="s">
        <v>45</v>
      </c>
      <c r="D563" t="s">
        <v>122</v>
      </c>
      <c r="E563">
        <v>2021</v>
      </c>
      <c r="F563">
        <v>4</v>
      </c>
      <c r="G563" t="str">
        <f t="shared" si="16"/>
        <v>2021Q4</v>
      </c>
      <c r="H563" t="s">
        <v>176</v>
      </c>
      <c r="I563" t="str">
        <f>INDEX(Table9[[#All],[Region]], MATCH('Tabular Data'!D563, Table9[[#All],[EmpID]], 0))</f>
        <v>SW</v>
      </c>
      <c r="J563" t="str">
        <f>INDEX(Table9[[#All],[PayGrade]], MATCH('Tabular Data'!D563, Table9[[#All],[EmpID]], 0))</f>
        <v>C14</v>
      </c>
      <c r="K563" t="str">
        <f>INDEX(Table9[[#All],[Sales Team Lead]], MATCH('Tabular Data'!D563, Table9[[#All],[EmpID]], 0))</f>
        <v>Clement, Beverly</v>
      </c>
      <c r="L563" t="str">
        <f>INDEX(Table11[[#All],[Manufacturer]], MATCH('Tabular Data'!C563, Table11[[#All],[PROD_CODE]], 0))</f>
        <v>Cat</v>
      </c>
      <c r="M563" s="10">
        <v>16989</v>
      </c>
      <c r="N563">
        <v>22</v>
      </c>
      <c r="O563" s="10">
        <f t="shared" si="17"/>
        <v>373758</v>
      </c>
    </row>
    <row r="564" spans="2:15" x14ac:dyDescent="0.3">
      <c r="B564">
        <v>11</v>
      </c>
      <c r="C564" t="s">
        <v>45</v>
      </c>
      <c r="D564" t="s">
        <v>122</v>
      </c>
      <c r="E564">
        <v>2021</v>
      </c>
      <c r="F564">
        <v>4</v>
      </c>
      <c r="G564" t="str">
        <f t="shared" si="16"/>
        <v>2021Q4</v>
      </c>
      <c r="H564" t="s">
        <v>177</v>
      </c>
      <c r="I564" t="str">
        <f>INDEX(Table9[[#All],[Region]], MATCH('Tabular Data'!D564, Table9[[#All],[EmpID]], 0))</f>
        <v>SW</v>
      </c>
      <c r="J564" t="str">
        <f>INDEX(Table9[[#All],[PayGrade]], MATCH('Tabular Data'!D564, Table9[[#All],[EmpID]], 0))</f>
        <v>C14</v>
      </c>
      <c r="K564" t="str">
        <f>INDEX(Table9[[#All],[Sales Team Lead]], MATCH('Tabular Data'!D564, Table9[[#All],[EmpID]], 0))</f>
        <v>Clement, Beverly</v>
      </c>
      <c r="L564" t="str">
        <f>INDEX(Table11[[#All],[Manufacturer]], MATCH('Tabular Data'!C564, Table11[[#All],[PROD_CODE]], 0))</f>
        <v>Cat</v>
      </c>
      <c r="M564" s="10">
        <v>16989</v>
      </c>
      <c r="N564">
        <v>31</v>
      </c>
      <c r="O564" s="10">
        <f t="shared" si="17"/>
        <v>526659</v>
      </c>
    </row>
    <row r="565" spans="2:15" x14ac:dyDescent="0.3">
      <c r="B565">
        <v>11</v>
      </c>
      <c r="C565" t="s">
        <v>45</v>
      </c>
      <c r="D565" t="s">
        <v>122</v>
      </c>
      <c r="E565">
        <v>2021</v>
      </c>
      <c r="F565">
        <v>4</v>
      </c>
      <c r="G565" t="str">
        <f t="shared" si="16"/>
        <v>2021Q4</v>
      </c>
      <c r="H565" t="s">
        <v>178</v>
      </c>
      <c r="I565" t="str">
        <f>INDEX(Table9[[#All],[Region]], MATCH('Tabular Data'!D565, Table9[[#All],[EmpID]], 0))</f>
        <v>SW</v>
      </c>
      <c r="J565" t="str">
        <f>INDEX(Table9[[#All],[PayGrade]], MATCH('Tabular Data'!D565, Table9[[#All],[EmpID]], 0))</f>
        <v>C14</v>
      </c>
      <c r="K565" t="str">
        <f>INDEX(Table9[[#All],[Sales Team Lead]], MATCH('Tabular Data'!D565, Table9[[#All],[EmpID]], 0))</f>
        <v>Clement, Beverly</v>
      </c>
      <c r="L565" t="str">
        <f>INDEX(Table11[[#All],[Manufacturer]], MATCH('Tabular Data'!C565, Table11[[#All],[PROD_CODE]], 0))</f>
        <v>Cat</v>
      </c>
      <c r="M565" s="10">
        <v>16989</v>
      </c>
      <c r="N565">
        <v>25</v>
      </c>
      <c r="O565" s="10">
        <f t="shared" si="17"/>
        <v>424725</v>
      </c>
    </row>
    <row r="566" spans="2:15" x14ac:dyDescent="0.3">
      <c r="B566">
        <v>11</v>
      </c>
      <c r="C566" t="s">
        <v>45</v>
      </c>
      <c r="D566" t="s">
        <v>122</v>
      </c>
      <c r="E566">
        <v>2021</v>
      </c>
      <c r="F566">
        <v>4</v>
      </c>
      <c r="G566" t="str">
        <f t="shared" si="16"/>
        <v>2021Q4</v>
      </c>
      <c r="H566" t="s">
        <v>179</v>
      </c>
      <c r="I566" t="str">
        <f>INDEX(Table9[[#All],[Region]], MATCH('Tabular Data'!D566, Table9[[#All],[EmpID]], 0))</f>
        <v>SW</v>
      </c>
      <c r="J566" t="str">
        <f>INDEX(Table9[[#All],[PayGrade]], MATCH('Tabular Data'!D566, Table9[[#All],[EmpID]], 0))</f>
        <v>C14</v>
      </c>
      <c r="K566" t="str">
        <f>INDEX(Table9[[#All],[Sales Team Lead]], MATCH('Tabular Data'!D566, Table9[[#All],[EmpID]], 0))</f>
        <v>Clement, Beverly</v>
      </c>
      <c r="L566" t="str">
        <f>INDEX(Table11[[#All],[Manufacturer]], MATCH('Tabular Data'!C566, Table11[[#All],[PROD_CODE]], 0))</f>
        <v>Cat</v>
      </c>
      <c r="M566" s="10">
        <v>16989</v>
      </c>
      <c r="N566">
        <v>17</v>
      </c>
      <c r="O566" s="10">
        <f t="shared" si="17"/>
        <v>288813</v>
      </c>
    </row>
    <row r="567" spans="2:15" x14ac:dyDescent="0.3">
      <c r="B567">
        <v>11</v>
      </c>
      <c r="C567" t="s">
        <v>45</v>
      </c>
      <c r="D567" t="s">
        <v>122</v>
      </c>
      <c r="E567">
        <v>2021</v>
      </c>
      <c r="F567">
        <v>4</v>
      </c>
      <c r="G567" t="str">
        <f t="shared" si="16"/>
        <v>2021Q4</v>
      </c>
      <c r="H567" t="s">
        <v>180</v>
      </c>
      <c r="I567" t="str">
        <f>INDEX(Table9[[#All],[Region]], MATCH('Tabular Data'!D567, Table9[[#All],[EmpID]], 0))</f>
        <v>SW</v>
      </c>
      <c r="J567" t="str">
        <f>INDEX(Table9[[#All],[PayGrade]], MATCH('Tabular Data'!D567, Table9[[#All],[EmpID]], 0))</f>
        <v>C14</v>
      </c>
      <c r="K567" t="str">
        <f>INDEX(Table9[[#All],[Sales Team Lead]], MATCH('Tabular Data'!D567, Table9[[#All],[EmpID]], 0))</f>
        <v>Clement, Beverly</v>
      </c>
      <c r="L567" t="str">
        <f>INDEX(Table11[[#All],[Manufacturer]], MATCH('Tabular Data'!C567, Table11[[#All],[PROD_CODE]], 0))</f>
        <v>Cat</v>
      </c>
      <c r="M567" s="10">
        <v>16989</v>
      </c>
      <c r="N567">
        <v>14</v>
      </c>
      <c r="O567" s="10">
        <f t="shared" si="17"/>
        <v>237846</v>
      </c>
    </row>
    <row r="568" spans="2:15" x14ac:dyDescent="0.3">
      <c r="B568">
        <v>11</v>
      </c>
      <c r="C568" t="s">
        <v>45</v>
      </c>
      <c r="D568" t="s">
        <v>122</v>
      </c>
      <c r="E568">
        <v>2021</v>
      </c>
      <c r="F568">
        <v>4</v>
      </c>
      <c r="G568" t="str">
        <f t="shared" si="16"/>
        <v>2021Q4</v>
      </c>
      <c r="H568" t="s">
        <v>181</v>
      </c>
      <c r="I568" t="str">
        <f>INDEX(Table9[[#All],[Region]], MATCH('Tabular Data'!D568, Table9[[#All],[EmpID]], 0))</f>
        <v>SW</v>
      </c>
      <c r="J568" t="str">
        <f>INDEX(Table9[[#All],[PayGrade]], MATCH('Tabular Data'!D568, Table9[[#All],[EmpID]], 0))</f>
        <v>C14</v>
      </c>
      <c r="K568" t="str">
        <f>INDEX(Table9[[#All],[Sales Team Lead]], MATCH('Tabular Data'!D568, Table9[[#All],[EmpID]], 0))</f>
        <v>Clement, Beverly</v>
      </c>
      <c r="L568" t="str">
        <f>INDEX(Table11[[#All],[Manufacturer]], MATCH('Tabular Data'!C568, Table11[[#All],[PROD_CODE]], 0))</f>
        <v>Cat</v>
      </c>
      <c r="M568" s="10">
        <v>16989</v>
      </c>
      <c r="N568">
        <v>25</v>
      </c>
      <c r="O568" s="10">
        <f t="shared" si="17"/>
        <v>424725</v>
      </c>
    </row>
    <row r="569" spans="2:15" x14ac:dyDescent="0.3">
      <c r="B569">
        <v>11</v>
      </c>
      <c r="C569" t="s">
        <v>45</v>
      </c>
      <c r="D569" t="s">
        <v>122</v>
      </c>
      <c r="E569">
        <v>2021</v>
      </c>
      <c r="F569">
        <v>4</v>
      </c>
      <c r="G569" t="str">
        <f t="shared" si="16"/>
        <v>2021Q4</v>
      </c>
      <c r="H569" t="s">
        <v>182</v>
      </c>
      <c r="I569" t="str">
        <f>INDEX(Table9[[#All],[Region]], MATCH('Tabular Data'!D569, Table9[[#All],[EmpID]], 0))</f>
        <v>SW</v>
      </c>
      <c r="J569" t="str">
        <f>INDEX(Table9[[#All],[PayGrade]], MATCH('Tabular Data'!D569, Table9[[#All],[EmpID]], 0))</f>
        <v>C14</v>
      </c>
      <c r="K569" t="str">
        <f>INDEX(Table9[[#All],[Sales Team Lead]], MATCH('Tabular Data'!D569, Table9[[#All],[EmpID]], 0))</f>
        <v>Clement, Beverly</v>
      </c>
      <c r="L569" t="str">
        <f>INDEX(Table11[[#All],[Manufacturer]], MATCH('Tabular Data'!C569, Table11[[#All],[PROD_CODE]], 0))</f>
        <v>Cat</v>
      </c>
      <c r="M569" s="10">
        <v>16989</v>
      </c>
      <c r="N569">
        <v>24</v>
      </c>
      <c r="O569" s="10">
        <f t="shared" si="17"/>
        <v>407736</v>
      </c>
    </row>
    <row r="570" spans="2:15" x14ac:dyDescent="0.3">
      <c r="B570">
        <v>11</v>
      </c>
      <c r="C570" t="s">
        <v>45</v>
      </c>
      <c r="D570" t="s">
        <v>122</v>
      </c>
      <c r="E570">
        <v>2021</v>
      </c>
      <c r="F570">
        <v>4</v>
      </c>
      <c r="G570" t="str">
        <f t="shared" si="16"/>
        <v>2021Q4</v>
      </c>
      <c r="H570" t="s">
        <v>183</v>
      </c>
      <c r="I570" t="str">
        <f>INDEX(Table9[[#All],[Region]], MATCH('Tabular Data'!D570, Table9[[#All],[EmpID]], 0))</f>
        <v>SW</v>
      </c>
      <c r="J570" t="str">
        <f>INDEX(Table9[[#All],[PayGrade]], MATCH('Tabular Data'!D570, Table9[[#All],[EmpID]], 0))</f>
        <v>C14</v>
      </c>
      <c r="K570" t="str">
        <f>INDEX(Table9[[#All],[Sales Team Lead]], MATCH('Tabular Data'!D570, Table9[[#All],[EmpID]], 0))</f>
        <v>Clement, Beverly</v>
      </c>
      <c r="L570" t="str">
        <f>INDEX(Table11[[#All],[Manufacturer]], MATCH('Tabular Data'!C570, Table11[[#All],[PROD_CODE]], 0))</f>
        <v>Cat</v>
      </c>
      <c r="M570" s="10">
        <v>16989</v>
      </c>
      <c r="N570">
        <v>20</v>
      </c>
      <c r="O570" s="10">
        <f t="shared" si="17"/>
        <v>339780</v>
      </c>
    </row>
    <row r="571" spans="2:15" x14ac:dyDescent="0.3">
      <c r="B571">
        <v>11</v>
      </c>
      <c r="C571" t="s">
        <v>45</v>
      </c>
      <c r="D571" t="s">
        <v>122</v>
      </c>
      <c r="E571">
        <v>2021</v>
      </c>
      <c r="F571">
        <v>4</v>
      </c>
      <c r="G571" t="str">
        <f t="shared" si="16"/>
        <v>2021Q4</v>
      </c>
      <c r="H571" t="s">
        <v>184</v>
      </c>
      <c r="I571" t="str">
        <f>INDEX(Table9[[#All],[Region]], MATCH('Tabular Data'!D571, Table9[[#All],[EmpID]], 0))</f>
        <v>SW</v>
      </c>
      <c r="J571" t="str">
        <f>INDEX(Table9[[#All],[PayGrade]], MATCH('Tabular Data'!D571, Table9[[#All],[EmpID]], 0))</f>
        <v>C14</v>
      </c>
      <c r="K571" t="str">
        <f>INDEX(Table9[[#All],[Sales Team Lead]], MATCH('Tabular Data'!D571, Table9[[#All],[EmpID]], 0))</f>
        <v>Clement, Beverly</v>
      </c>
      <c r="L571" t="str">
        <f>INDEX(Table11[[#All],[Manufacturer]], MATCH('Tabular Data'!C571, Table11[[#All],[PROD_CODE]], 0))</f>
        <v>Cat</v>
      </c>
      <c r="M571" s="10">
        <v>16989</v>
      </c>
      <c r="N571">
        <v>24</v>
      </c>
      <c r="O571" s="10">
        <f t="shared" si="17"/>
        <v>407736</v>
      </c>
    </row>
    <row r="572" spans="2:15" x14ac:dyDescent="0.3">
      <c r="B572">
        <v>11</v>
      </c>
      <c r="C572" t="s">
        <v>45</v>
      </c>
      <c r="D572" t="s">
        <v>122</v>
      </c>
      <c r="E572">
        <v>2021</v>
      </c>
      <c r="F572">
        <v>4</v>
      </c>
      <c r="G572" t="str">
        <f t="shared" si="16"/>
        <v>2021Q4</v>
      </c>
      <c r="H572" t="s">
        <v>185</v>
      </c>
      <c r="I572" t="str">
        <f>INDEX(Table9[[#All],[Region]], MATCH('Tabular Data'!D572, Table9[[#All],[EmpID]], 0))</f>
        <v>SW</v>
      </c>
      <c r="J572" t="str">
        <f>INDEX(Table9[[#All],[PayGrade]], MATCH('Tabular Data'!D572, Table9[[#All],[EmpID]], 0))</f>
        <v>C14</v>
      </c>
      <c r="K572" t="str">
        <f>INDEX(Table9[[#All],[Sales Team Lead]], MATCH('Tabular Data'!D572, Table9[[#All],[EmpID]], 0))</f>
        <v>Clement, Beverly</v>
      </c>
      <c r="L572" t="str">
        <f>INDEX(Table11[[#All],[Manufacturer]], MATCH('Tabular Data'!C572, Table11[[#All],[PROD_CODE]], 0))</f>
        <v>Cat</v>
      </c>
      <c r="M572" s="10">
        <v>16989</v>
      </c>
      <c r="N572">
        <v>20</v>
      </c>
      <c r="O572" s="10">
        <f t="shared" si="17"/>
        <v>339780</v>
      </c>
    </row>
    <row r="573" spans="2:15" x14ac:dyDescent="0.3">
      <c r="B573">
        <v>11</v>
      </c>
      <c r="C573" t="s">
        <v>45</v>
      </c>
      <c r="D573" t="s">
        <v>122</v>
      </c>
      <c r="E573">
        <v>2021</v>
      </c>
      <c r="F573">
        <v>4</v>
      </c>
      <c r="G573" t="str">
        <f t="shared" si="16"/>
        <v>2021Q4</v>
      </c>
      <c r="H573" t="s">
        <v>186</v>
      </c>
      <c r="I573" t="str">
        <f>INDEX(Table9[[#All],[Region]], MATCH('Tabular Data'!D573, Table9[[#All],[EmpID]], 0))</f>
        <v>SW</v>
      </c>
      <c r="J573" t="str">
        <f>INDEX(Table9[[#All],[PayGrade]], MATCH('Tabular Data'!D573, Table9[[#All],[EmpID]], 0))</f>
        <v>C14</v>
      </c>
      <c r="K573" t="str">
        <f>INDEX(Table9[[#All],[Sales Team Lead]], MATCH('Tabular Data'!D573, Table9[[#All],[EmpID]], 0))</f>
        <v>Clement, Beverly</v>
      </c>
      <c r="L573" t="str">
        <f>INDEX(Table11[[#All],[Manufacturer]], MATCH('Tabular Data'!C573, Table11[[#All],[PROD_CODE]], 0))</f>
        <v>Cat</v>
      </c>
      <c r="M573" s="10">
        <v>16989</v>
      </c>
      <c r="N573">
        <v>14</v>
      </c>
      <c r="O573" s="10">
        <f t="shared" si="17"/>
        <v>237846</v>
      </c>
    </row>
    <row r="574" spans="2:15" x14ac:dyDescent="0.3">
      <c r="B574">
        <v>11</v>
      </c>
      <c r="C574" t="s">
        <v>45</v>
      </c>
      <c r="D574" t="s">
        <v>122</v>
      </c>
      <c r="E574">
        <v>2021</v>
      </c>
      <c r="F574">
        <v>4</v>
      </c>
      <c r="G574" t="str">
        <f t="shared" si="16"/>
        <v>2021Q4</v>
      </c>
      <c r="H574" t="s">
        <v>187</v>
      </c>
      <c r="I574" t="str">
        <f>INDEX(Table9[[#All],[Region]], MATCH('Tabular Data'!D574, Table9[[#All],[EmpID]], 0))</f>
        <v>SW</v>
      </c>
      <c r="J574" t="str">
        <f>INDEX(Table9[[#All],[PayGrade]], MATCH('Tabular Data'!D574, Table9[[#All],[EmpID]], 0))</f>
        <v>C14</v>
      </c>
      <c r="K574" t="str">
        <f>INDEX(Table9[[#All],[Sales Team Lead]], MATCH('Tabular Data'!D574, Table9[[#All],[EmpID]], 0))</f>
        <v>Clement, Beverly</v>
      </c>
      <c r="L574" t="str">
        <f>INDEX(Table11[[#All],[Manufacturer]], MATCH('Tabular Data'!C574, Table11[[#All],[PROD_CODE]], 0))</f>
        <v>Cat</v>
      </c>
      <c r="M574" s="10">
        <v>16989</v>
      </c>
      <c r="N574">
        <v>7</v>
      </c>
      <c r="O574" s="10">
        <f t="shared" si="17"/>
        <v>118923</v>
      </c>
    </row>
    <row r="575" spans="2:15" x14ac:dyDescent="0.3">
      <c r="B575">
        <v>12</v>
      </c>
      <c r="C575" t="s">
        <v>45</v>
      </c>
      <c r="D575" t="s">
        <v>122</v>
      </c>
      <c r="E575">
        <v>2020</v>
      </c>
      <c r="F575" s="4">
        <v>1</v>
      </c>
      <c r="G575" t="str">
        <f t="shared" si="16"/>
        <v>2020Q1</v>
      </c>
      <c r="H575" t="s">
        <v>136</v>
      </c>
      <c r="I575" t="str">
        <f>INDEX(Table9[[#All],[Region]], MATCH('Tabular Data'!D575, Table9[[#All],[EmpID]], 0))</f>
        <v>SW</v>
      </c>
      <c r="J575" t="str">
        <f>INDEX(Table9[[#All],[PayGrade]], MATCH('Tabular Data'!D575, Table9[[#All],[EmpID]], 0))</f>
        <v>C14</v>
      </c>
      <c r="K575" t="str">
        <f>INDEX(Table9[[#All],[Sales Team Lead]], MATCH('Tabular Data'!D575, Table9[[#All],[EmpID]], 0))</f>
        <v>Clement, Beverly</v>
      </c>
      <c r="L575" t="str">
        <f>INDEX(Table11[[#All],[Manufacturer]], MATCH('Tabular Data'!C575, Table11[[#All],[PROD_CODE]], 0))</f>
        <v>Cat</v>
      </c>
      <c r="M575" s="10">
        <v>14786</v>
      </c>
      <c r="N575">
        <v>24</v>
      </c>
      <c r="O575" s="10">
        <f t="shared" si="17"/>
        <v>354864</v>
      </c>
    </row>
    <row r="576" spans="2:15" x14ac:dyDescent="0.3">
      <c r="B576">
        <v>12</v>
      </c>
      <c r="C576" t="s">
        <v>45</v>
      </c>
      <c r="D576" t="s">
        <v>122</v>
      </c>
      <c r="E576">
        <v>2020</v>
      </c>
      <c r="F576" s="4">
        <v>1</v>
      </c>
      <c r="G576" t="str">
        <f t="shared" si="16"/>
        <v>2020Q1</v>
      </c>
      <c r="H576" t="s">
        <v>137</v>
      </c>
      <c r="I576" t="str">
        <f>INDEX(Table9[[#All],[Region]], MATCH('Tabular Data'!D576, Table9[[#All],[EmpID]], 0))</f>
        <v>SW</v>
      </c>
      <c r="J576" t="str">
        <f>INDEX(Table9[[#All],[PayGrade]], MATCH('Tabular Data'!D576, Table9[[#All],[EmpID]], 0))</f>
        <v>C14</v>
      </c>
      <c r="K576" t="str">
        <f>INDEX(Table9[[#All],[Sales Team Lead]], MATCH('Tabular Data'!D576, Table9[[#All],[EmpID]], 0))</f>
        <v>Clement, Beverly</v>
      </c>
      <c r="L576" t="str">
        <f>INDEX(Table11[[#All],[Manufacturer]], MATCH('Tabular Data'!C576, Table11[[#All],[PROD_CODE]], 0))</f>
        <v>Cat</v>
      </c>
      <c r="M576" s="10">
        <v>14786</v>
      </c>
      <c r="N576">
        <v>18</v>
      </c>
      <c r="O576" s="10">
        <f t="shared" si="17"/>
        <v>266148</v>
      </c>
    </row>
    <row r="577" spans="2:15" x14ac:dyDescent="0.3">
      <c r="B577">
        <v>12</v>
      </c>
      <c r="C577" t="s">
        <v>45</v>
      </c>
      <c r="D577" t="s">
        <v>122</v>
      </c>
      <c r="E577">
        <v>2020</v>
      </c>
      <c r="F577" s="4">
        <v>1</v>
      </c>
      <c r="G577" t="str">
        <f t="shared" si="16"/>
        <v>2020Q1</v>
      </c>
      <c r="H577" t="s">
        <v>138</v>
      </c>
      <c r="I577" t="str">
        <f>INDEX(Table9[[#All],[Region]], MATCH('Tabular Data'!D577, Table9[[#All],[EmpID]], 0))</f>
        <v>SW</v>
      </c>
      <c r="J577" t="str">
        <f>INDEX(Table9[[#All],[PayGrade]], MATCH('Tabular Data'!D577, Table9[[#All],[EmpID]], 0))</f>
        <v>C14</v>
      </c>
      <c r="K577" t="str">
        <f>INDEX(Table9[[#All],[Sales Team Lead]], MATCH('Tabular Data'!D577, Table9[[#All],[EmpID]], 0))</f>
        <v>Clement, Beverly</v>
      </c>
      <c r="L577" t="str">
        <f>INDEX(Table11[[#All],[Manufacturer]], MATCH('Tabular Data'!C577, Table11[[#All],[PROD_CODE]], 0))</f>
        <v>Cat</v>
      </c>
      <c r="M577" s="10">
        <v>14786</v>
      </c>
      <c r="N577">
        <v>28</v>
      </c>
      <c r="O577" s="10">
        <f t="shared" si="17"/>
        <v>414008</v>
      </c>
    </row>
    <row r="578" spans="2:15" x14ac:dyDescent="0.3">
      <c r="B578">
        <v>12</v>
      </c>
      <c r="C578" t="s">
        <v>45</v>
      </c>
      <c r="D578" t="s">
        <v>122</v>
      </c>
      <c r="E578">
        <v>2020</v>
      </c>
      <c r="F578" s="4">
        <v>1</v>
      </c>
      <c r="G578" t="str">
        <f t="shared" si="16"/>
        <v>2020Q1</v>
      </c>
      <c r="H578" t="s">
        <v>139</v>
      </c>
      <c r="I578" t="str">
        <f>INDEX(Table9[[#All],[Region]], MATCH('Tabular Data'!D578, Table9[[#All],[EmpID]], 0))</f>
        <v>SW</v>
      </c>
      <c r="J578" t="str">
        <f>INDEX(Table9[[#All],[PayGrade]], MATCH('Tabular Data'!D578, Table9[[#All],[EmpID]], 0))</f>
        <v>C14</v>
      </c>
      <c r="K578" t="str">
        <f>INDEX(Table9[[#All],[Sales Team Lead]], MATCH('Tabular Data'!D578, Table9[[#All],[EmpID]], 0))</f>
        <v>Clement, Beverly</v>
      </c>
      <c r="L578" t="str">
        <f>INDEX(Table11[[#All],[Manufacturer]], MATCH('Tabular Data'!C578, Table11[[#All],[PROD_CODE]], 0))</f>
        <v>Cat</v>
      </c>
      <c r="M578" s="10">
        <v>14786</v>
      </c>
      <c r="N578">
        <v>44</v>
      </c>
      <c r="O578" s="10">
        <f t="shared" si="17"/>
        <v>650584</v>
      </c>
    </row>
    <row r="579" spans="2:15" x14ac:dyDescent="0.3">
      <c r="B579">
        <v>12</v>
      </c>
      <c r="C579" t="s">
        <v>45</v>
      </c>
      <c r="D579" t="s">
        <v>122</v>
      </c>
      <c r="E579">
        <v>2020</v>
      </c>
      <c r="F579" s="4">
        <v>1</v>
      </c>
      <c r="G579" t="str">
        <f t="shared" si="16"/>
        <v>2020Q1</v>
      </c>
      <c r="H579" t="s">
        <v>140</v>
      </c>
      <c r="I579" t="str">
        <f>INDEX(Table9[[#All],[Region]], MATCH('Tabular Data'!D579, Table9[[#All],[EmpID]], 0))</f>
        <v>SW</v>
      </c>
      <c r="J579" t="str">
        <f>INDEX(Table9[[#All],[PayGrade]], MATCH('Tabular Data'!D579, Table9[[#All],[EmpID]], 0))</f>
        <v>C14</v>
      </c>
      <c r="K579" t="str">
        <f>INDEX(Table9[[#All],[Sales Team Lead]], MATCH('Tabular Data'!D579, Table9[[#All],[EmpID]], 0))</f>
        <v>Clement, Beverly</v>
      </c>
      <c r="L579" t="str">
        <f>INDEX(Table11[[#All],[Manufacturer]], MATCH('Tabular Data'!C579, Table11[[#All],[PROD_CODE]], 0))</f>
        <v>Cat</v>
      </c>
      <c r="M579" s="10">
        <v>14786</v>
      </c>
      <c r="N579">
        <v>67</v>
      </c>
      <c r="O579" s="10">
        <f t="shared" si="17"/>
        <v>990662</v>
      </c>
    </row>
    <row r="580" spans="2:15" x14ac:dyDescent="0.3">
      <c r="B580">
        <v>12</v>
      </c>
      <c r="C580" t="s">
        <v>45</v>
      </c>
      <c r="D580" t="s">
        <v>122</v>
      </c>
      <c r="E580">
        <v>2020</v>
      </c>
      <c r="F580" s="4">
        <v>1</v>
      </c>
      <c r="G580" t="str">
        <f t="shared" ref="G580:G643" si="18">_xlfn.CONCAT(E580, "Q", F580)</f>
        <v>2020Q1</v>
      </c>
      <c r="H580" t="s">
        <v>141</v>
      </c>
      <c r="I580" t="str">
        <f>INDEX(Table9[[#All],[Region]], MATCH('Tabular Data'!D580, Table9[[#All],[EmpID]], 0))</f>
        <v>SW</v>
      </c>
      <c r="J580" t="str">
        <f>INDEX(Table9[[#All],[PayGrade]], MATCH('Tabular Data'!D580, Table9[[#All],[EmpID]], 0))</f>
        <v>C14</v>
      </c>
      <c r="K580" t="str">
        <f>INDEX(Table9[[#All],[Sales Team Lead]], MATCH('Tabular Data'!D580, Table9[[#All],[EmpID]], 0))</f>
        <v>Clement, Beverly</v>
      </c>
      <c r="L580" t="str">
        <f>INDEX(Table11[[#All],[Manufacturer]], MATCH('Tabular Data'!C580, Table11[[#All],[PROD_CODE]], 0))</f>
        <v>Cat</v>
      </c>
      <c r="M580" s="10">
        <v>14786</v>
      </c>
      <c r="N580">
        <v>57</v>
      </c>
      <c r="O580" s="10">
        <f t="shared" ref="O580:O643" si="19">M580*N580</f>
        <v>842802</v>
      </c>
    </row>
    <row r="581" spans="2:15" x14ac:dyDescent="0.3">
      <c r="B581">
        <v>12</v>
      </c>
      <c r="C581" t="s">
        <v>45</v>
      </c>
      <c r="D581" t="s">
        <v>122</v>
      </c>
      <c r="E581">
        <v>2020</v>
      </c>
      <c r="F581" s="4">
        <v>1</v>
      </c>
      <c r="G581" t="str">
        <f t="shared" si="18"/>
        <v>2020Q1</v>
      </c>
      <c r="H581" t="s">
        <v>142</v>
      </c>
      <c r="I581" t="str">
        <f>INDEX(Table9[[#All],[Region]], MATCH('Tabular Data'!D581, Table9[[#All],[EmpID]], 0))</f>
        <v>SW</v>
      </c>
      <c r="J581" t="str">
        <f>INDEX(Table9[[#All],[PayGrade]], MATCH('Tabular Data'!D581, Table9[[#All],[EmpID]], 0))</f>
        <v>C14</v>
      </c>
      <c r="K581" t="str">
        <f>INDEX(Table9[[#All],[Sales Team Lead]], MATCH('Tabular Data'!D581, Table9[[#All],[EmpID]], 0))</f>
        <v>Clement, Beverly</v>
      </c>
      <c r="L581" t="str">
        <f>INDEX(Table11[[#All],[Manufacturer]], MATCH('Tabular Data'!C581, Table11[[#All],[PROD_CODE]], 0))</f>
        <v>Cat</v>
      </c>
      <c r="M581" s="10">
        <v>14786</v>
      </c>
      <c r="N581">
        <v>43</v>
      </c>
      <c r="O581" s="10">
        <f t="shared" si="19"/>
        <v>635798</v>
      </c>
    </row>
    <row r="582" spans="2:15" x14ac:dyDescent="0.3">
      <c r="B582">
        <v>12</v>
      </c>
      <c r="C582" t="s">
        <v>45</v>
      </c>
      <c r="D582" t="s">
        <v>122</v>
      </c>
      <c r="E582">
        <v>2020</v>
      </c>
      <c r="F582" s="4">
        <v>1</v>
      </c>
      <c r="G582" t="str">
        <f t="shared" si="18"/>
        <v>2020Q1</v>
      </c>
      <c r="H582" t="s">
        <v>143</v>
      </c>
      <c r="I582" t="str">
        <f>INDEX(Table9[[#All],[Region]], MATCH('Tabular Data'!D582, Table9[[#All],[EmpID]], 0))</f>
        <v>SW</v>
      </c>
      <c r="J582" t="str">
        <f>INDEX(Table9[[#All],[PayGrade]], MATCH('Tabular Data'!D582, Table9[[#All],[EmpID]], 0))</f>
        <v>C14</v>
      </c>
      <c r="K582" t="str">
        <f>INDEX(Table9[[#All],[Sales Team Lead]], MATCH('Tabular Data'!D582, Table9[[#All],[EmpID]], 0))</f>
        <v>Clement, Beverly</v>
      </c>
      <c r="L582" t="str">
        <f>INDEX(Table11[[#All],[Manufacturer]], MATCH('Tabular Data'!C582, Table11[[#All],[PROD_CODE]], 0))</f>
        <v>Cat</v>
      </c>
      <c r="M582" s="10">
        <v>14786</v>
      </c>
      <c r="N582">
        <v>56</v>
      </c>
      <c r="O582" s="10">
        <f t="shared" si="19"/>
        <v>828016</v>
      </c>
    </row>
    <row r="583" spans="2:15" x14ac:dyDescent="0.3">
      <c r="B583">
        <v>12</v>
      </c>
      <c r="C583" t="s">
        <v>45</v>
      </c>
      <c r="D583" t="s">
        <v>122</v>
      </c>
      <c r="E583">
        <v>2020</v>
      </c>
      <c r="F583" s="4">
        <v>1</v>
      </c>
      <c r="G583" t="str">
        <f t="shared" si="18"/>
        <v>2020Q1</v>
      </c>
      <c r="H583" t="s">
        <v>144</v>
      </c>
      <c r="I583" t="str">
        <f>INDEX(Table9[[#All],[Region]], MATCH('Tabular Data'!D583, Table9[[#All],[EmpID]], 0))</f>
        <v>SW</v>
      </c>
      <c r="J583" t="str">
        <f>INDEX(Table9[[#All],[PayGrade]], MATCH('Tabular Data'!D583, Table9[[#All],[EmpID]], 0))</f>
        <v>C14</v>
      </c>
      <c r="K583" t="str">
        <f>INDEX(Table9[[#All],[Sales Team Lead]], MATCH('Tabular Data'!D583, Table9[[#All],[EmpID]], 0))</f>
        <v>Clement, Beverly</v>
      </c>
      <c r="L583" t="str">
        <f>INDEX(Table11[[#All],[Manufacturer]], MATCH('Tabular Data'!C583, Table11[[#All],[PROD_CODE]], 0))</f>
        <v>Cat</v>
      </c>
      <c r="M583" s="10">
        <v>14786</v>
      </c>
      <c r="N583">
        <v>84</v>
      </c>
      <c r="O583" s="10">
        <f t="shared" si="19"/>
        <v>1242024</v>
      </c>
    </row>
    <row r="584" spans="2:15" x14ac:dyDescent="0.3">
      <c r="B584">
        <v>12</v>
      </c>
      <c r="C584" t="s">
        <v>45</v>
      </c>
      <c r="D584" t="s">
        <v>122</v>
      </c>
      <c r="E584">
        <v>2020</v>
      </c>
      <c r="F584" s="4">
        <v>1</v>
      </c>
      <c r="G584" t="str">
        <f t="shared" si="18"/>
        <v>2020Q1</v>
      </c>
      <c r="H584" t="s">
        <v>145</v>
      </c>
      <c r="I584" t="str">
        <f>INDEX(Table9[[#All],[Region]], MATCH('Tabular Data'!D584, Table9[[#All],[EmpID]], 0))</f>
        <v>SW</v>
      </c>
      <c r="J584" t="str">
        <f>INDEX(Table9[[#All],[PayGrade]], MATCH('Tabular Data'!D584, Table9[[#All],[EmpID]], 0))</f>
        <v>C14</v>
      </c>
      <c r="K584" t="str">
        <f>INDEX(Table9[[#All],[Sales Team Lead]], MATCH('Tabular Data'!D584, Table9[[#All],[EmpID]], 0))</f>
        <v>Clement, Beverly</v>
      </c>
      <c r="L584" t="str">
        <f>INDEX(Table11[[#All],[Manufacturer]], MATCH('Tabular Data'!C584, Table11[[#All],[PROD_CODE]], 0))</f>
        <v>Cat</v>
      </c>
      <c r="M584" s="10">
        <v>14786</v>
      </c>
      <c r="N584">
        <v>64</v>
      </c>
      <c r="O584" s="10">
        <f t="shared" si="19"/>
        <v>946304</v>
      </c>
    </row>
    <row r="585" spans="2:15" x14ac:dyDescent="0.3">
      <c r="B585">
        <v>12</v>
      </c>
      <c r="C585" t="s">
        <v>45</v>
      </c>
      <c r="D585" t="s">
        <v>122</v>
      </c>
      <c r="E585">
        <v>2020</v>
      </c>
      <c r="F585" s="4">
        <v>1</v>
      </c>
      <c r="G585" t="str">
        <f t="shared" si="18"/>
        <v>2020Q1</v>
      </c>
      <c r="H585" t="s">
        <v>146</v>
      </c>
      <c r="I585" t="str">
        <f>INDEX(Table9[[#All],[Region]], MATCH('Tabular Data'!D585, Table9[[#All],[EmpID]], 0))</f>
        <v>SW</v>
      </c>
      <c r="J585" t="str">
        <f>INDEX(Table9[[#All],[PayGrade]], MATCH('Tabular Data'!D585, Table9[[#All],[EmpID]], 0))</f>
        <v>C14</v>
      </c>
      <c r="K585" t="str">
        <f>INDEX(Table9[[#All],[Sales Team Lead]], MATCH('Tabular Data'!D585, Table9[[#All],[EmpID]], 0))</f>
        <v>Clement, Beverly</v>
      </c>
      <c r="L585" t="str">
        <f>INDEX(Table11[[#All],[Manufacturer]], MATCH('Tabular Data'!C585, Table11[[#All],[PROD_CODE]], 0))</f>
        <v>Cat</v>
      </c>
      <c r="M585" s="10">
        <v>14786</v>
      </c>
      <c r="N585">
        <v>60</v>
      </c>
      <c r="O585" s="10">
        <f t="shared" si="19"/>
        <v>887160</v>
      </c>
    </row>
    <row r="586" spans="2:15" x14ac:dyDescent="0.3">
      <c r="B586">
        <v>12</v>
      </c>
      <c r="C586" t="s">
        <v>45</v>
      </c>
      <c r="D586" t="s">
        <v>122</v>
      </c>
      <c r="E586">
        <v>2020</v>
      </c>
      <c r="F586" s="4">
        <v>1</v>
      </c>
      <c r="G586" t="str">
        <f t="shared" si="18"/>
        <v>2020Q1</v>
      </c>
      <c r="H586" t="s">
        <v>147</v>
      </c>
      <c r="I586" t="str">
        <f>INDEX(Table9[[#All],[Region]], MATCH('Tabular Data'!D586, Table9[[#All],[EmpID]], 0))</f>
        <v>SW</v>
      </c>
      <c r="J586" t="str">
        <f>INDEX(Table9[[#All],[PayGrade]], MATCH('Tabular Data'!D586, Table9[[#All],[EmpID]], 0))</f>
        <v>C14</v>
      </c>
      <c r="K586" t="str">
        <f>INDEX(Table9[[#All],[Sales Team Lead]], MATCH('Tabular Data'!D586, Table9[[#All],[EmpID]], 0))</f>
        <v>Clement, Beverly</v>
      </c>
      <c r="L586" t="str">
        <f>INDEX(Table11[[#All],[Manufacturer]], MATCH('Tabular Data'!C586, Table11[[#All],[PROD_CODE]], 0))</f>
        <v>Cat</v>
      </c>
      <c r="M586" s="10">
        <v>14786</v>
      </c>
      <c r="N586">
        <v>54</v>
      </c>
      <c r="O586" s="10">
        <f t="shared" si="19"/>
        <v>798444</v>
      </c>
    </row>
    <row r="587" spans="2:15" x14ac:dyDescent="0.3">
      <c r="B587">
        <v>12</v>
      </c>
      <c r="C587" t="s">
        <v>45</v>
      </c>
      <c r="D587" t="s">
        <v>122</v>
      </c>
      <c r="E587">
        <v>2020</v>
      </c>
      <c r="F587" s="4">
        <v>1</v>
      </c>
      <c r="G587" t="str">
        <f t="shared" si="18"/>
        <v>2020Q1</v>
      </c>
      <c r="H587" t="s">
        <v>148</v>
      </c>
      <c r="I587" t="str">
        <f>INDEX(Table9[[#All],[Region]], MATCH('Tabular Data'!D587, Table9[[#All],[EmpID]], 0))</f>
        <v>SW</v>
      </c>
      <c r="J587" t="str">
        <f>INDEX(Table9[[#All],[PayGrade]], MATCH('Tabular Data'!D587, Table9[[#All],[EmpID]], 0))</f>
        <v>C14</v>
      </c>
      <c r="K587" t="str">
        <f>INDEX(Table9[[#All],[Sales Team Lead]], MATCH('Tabular Data'!D587, Table9[[#All],[EmpID]], 0))</f>
        <v>Clement, Beverly</v>
      </c>
      <c r="L587" t="str">
        <f>INDEX(Table11[[#All],[Manufacturer]], MATCH('Tabular Data'!C587, Table11[[#All],[PROD_CODE]], 0))</f>
        <v>Cat</v>
      </c>
      <c r="M587" s="10">
        <v>14786</v>
      </c>
      <c r="N587">
        <v>53</v>
      </c>
      <c r="O587" s="10">
        <f t="shared" si="19"/>
        <v>783658</v>
      </c>
    </row>
    <row r="588" spans="2:15" x14ac:dyDescent="0.3">
      <c r="B588">
        <v>12</v>
      </c>
      <c r="C588" t="s">
        <v>45</v>
      </c>
      <c r="D588" t="s">
        <v>122</v>
      </c>
      <c r="E588">
        <v>2020</v>
      </c>
      <c r="F588" s="4">
        <v>1</v>
      </c>
      <c r="G588" t="str">
        <f t="shared" si="18"/>
        <v>2020Q1</v>
      </c>
      <c r="H588" t="s">
        <v>149</v>
      </c>
      <c r="I588" t="str">
        <f>INDEX(Table9[[#All],[Region]], MATCH('Tabular Data'!D588, Table9[[#All],[EmpID]], 0))</f>
        <v>SW</v>
      </c>
      <c r="J588" t="str">
        <f>INDEX(Table9[[#All],[PayGrade]], MATCH('Tabular Data'!D588, Table9[[#All],[EmpID]], 0))</f>
        <v>C14</v>
      </c>
      <c r="K588" t="str">
        <f>INDEX(Table9[[#All],[Sales Team Lead]], MATCH('Tabular Data'!D588, Table9[[#All],[EmpID]], 0))</f>
        <v>Clement, Beverly</v>
      </c>
      <c r="L588" t="str">
        <f>INDEX(Table11[[#All],[Manufacturer]], MATCH('Tabular Data'!C588, Table11[[#All],[PROD_CODE]], 0))</f>
        <v>Cat</v>
      </c>
      <c r="M588" s="10">
        <v>14786</v>
      </c>
      <c r="N588">
        <v>47</v>
      </c>
      <c r="O588" s="10">
        <f t="shared" si="19"/>
        <v>694942</v>
      </c>
    </row>
    <row r="589" spans="2:15" x14ac:dyDescent="0.3">
      <c r="B589">
        <v>12</v>
      </c>
      <c r="C589" t="s">
        <v>45</v>
      </c>
      <c r="D589" t="s">
        <v>122</v>
      </c>
      <c r="E589">
        <v>2020</v>
      </c>
      <c r="F589" s="4">
        <v>2</v>
      </c>
      <c r="G589" t="str">
        <f t="shared" si="18"/>
        <v>2020Q2</v>
      </c>
      <c r="H589" t="s">
        <v>150</v>
      </c>
      <c r="I589" t="str">
        <f>INDEX(Table9[[#All],[Region]], MATCH('Tabular Data'!D589, Table9[[#All],[EmpID]], 0))</f>
        <v>SW</v>
      </c>
      <c r="J589" t="str">
        <f>INDEX(Table9[[#All],[PayGrade]], MATCH('Tabular Data'!D589, Table9[[#All],[EmpID]], 0))</f>
        <v>C14</v>
      </c>
      <c r="K589" t="str">
        <f>INDEX(Table9[[#All],[Sales Team Lead]], MATCH('Tabular Data'!D589, Table9[[#All],[EmpID]], 0))</f>
        <v>Clement, Beverly</v>
      </c>
      <c r="L589" t="str">
        <f>INDEX(Table11[[#All],[Manufacturer]], MATCH('Tabular Data'!C589, Table11[[#All],[PROD_CODE]], 0))</f>
        <v>Cat</v>
      </c>
      <c r="M589" s="10">
        <v>14786</v>
      </c>
      <c r="N589">
        <v>48</v>
      </c>
      <c r="O589" s="10">
        <f t="shared" si="19"/>
        <v>709728</v>
      </c>
    </row>
    <row r="590" spans="2:15" x14ac:dyDescent="0.3">
      <c r="B590">
        <v>12</v>
      </c>
      <c r="C590" t="s">
        <v>45</v>
      </c>
      <c r="D590" t="s">
        <v>122</v>
      </c>
      <c r="E590">
        <v>2020</v>
      </c>
      <c r="F590" s="4">
        <v>2</v>
      </c>
      <c r="G590" t="str">
        <f t="shared" si="18"/>
        <v>2020Q2</v>
      </c>
      <c r="H590" t="s">
        <v>151</v>
      </c>
      <c r="I590" t="str">
        <f>INDEX(Table9[[#All],[Region]], MATCH('Tabular Data'!D590, Table9[[#All],[EmpID]], 0))</f>
        <v>SW</v>
      </c>
      <c r="J590" t="str">
        <f>INDEX(Table9[[#All],[PayGrade]], MATCH('Tabular Data'!D590, Table9[[#All],[EmpID]], 0))</f>
        <v>C14</v>
      </c>
      <c r="K590" t="str">
        <f>INDEX(Table9[[#All],[Sales Team Lead]], MATCH('Tabular Data'!D590, Table9[[#All],[EmpID]], 0))</f>
        <v>Clement, Beverly</v>
      </c>
      <c r="L590" t="str">
        <f>INDEX(Table11[[#All],[Manufacturer]], MATCH('Tabular Data'!C590, Table11[[#All],[PROD_CODE]], 0))</f>
        <v>Cat</v>
      </c>
      <c r="M590" s="10">
        <v>14786</v>
      </c>
      <c r="N590">
        <v>55</v>
      </c>
      <c r="O590" s="10">
        <f t="shared" si="19"/>
        <v>813230</v>
      </c>
    </row>
    <row r="591" spans="2:15" x14ac:dyDescent="0.3">
      <c r="B591">
        <v>12</v>
      </c>
      <c r="C591" t="s">
        <v>45</v>
      </c>
      <c r="D591" t="s">
        <v>122</v>
      </c>
      <c r="E591">
        <v>2020</v>
      </c>
      <c r="F591" s="4">
        <v>2</v>
      </c>
      <c r="G591" t="str">
        <f t="shared" si="18"/>
        <v>2020Q2</v>
      </c>
      <c r="H591" t="s">
        <v>152</v>
      </c>
      <c r="I591" t="str">
        <f>INDEX(Table9[[#All],[Region]], MATCH('Tabular Data'!D591, Table9[[#All],[EmpID]], 0))</f>
        <v>SW</v>
      </c>
      <c r="J591" t="str">
        <f>INDEX(Table9[[#All],[PayGrade]], MATCH('Tabular Data'!D591, Table9[[#All],[EmpID]], 0))</f>
        <v>C14</v>
      </c>
      <c r="K591" t="str">
        <f>INDEX(Table9[[#All],[Sales Team Lead]], MATCH('Tabular Data'!D591, Table9[[#All],[EmpID]], 0))</f>
        <v>Clement, Beverly</v>
      </c>
      <c r="L591" t="str">
        <f>INDEX(Table11[[#All],[Manufacturer]], MATCH('Tabular Data'!C591, Table11[[#All],[PROD_CODE]], 0))</f>
        <v>Cat</v>
      </c>
      <c r="M591" s="10">
        <v>14786</v>
      </c>
      <c r="N591">
        <v>61</v>
      </c>
      <c r="O591" s="10">
        <f t="shared" si="19"/>
        <v>901946</v>
      </c>
    </row>
    <row r="592" spans="2:15" x14ac:dyDescent="0.3">
      <c r="B592">
        <v>12</v>
      </c>
      <c r="C592" t="s">
        <v>45</v>
      </c>
      <c r="D592" t="s">
        <v>122</v>
      </c>
      <c r="E592">
        <v>2020</v>
      </c>
      <c r="F592" s="4">
        <v>2</v>
      </c>
      <c r="G592" t="str">
        <f t="shared" si="18"/>
        <v>2020Q2</v>
      </c>
      <c r="H592" t="s">
        <v>153</v>
      </c>
      <c r="I592" t="str">
        <f>INDEX(Table9[[#All],[Region]], MATCH('Tabular Data'!D592, Table9[[#All],[EmpID]], 0))</f>
        <v>SW</v>
      </c>
      <c r="J592" t="str">
        <f>INDEX(Table9[[#All],[PayGrade]], MATCH('Tabular Data'!D592, Table9[[#All],[EmpID]], 0))</f>
        <v>C14</v>
      </c>
      <c r="K592" t="str">
        <f>INDEX(Table9[[#All],[Sales Team Lead]], MATCH('Tabular Data'!D592, Table9[[#All],[EmpID]], 0))</f>
        <v>Clement, Beverly</v>
      </c>
      <c r="L592" t="str">
        <f>INDEX(Table11[[#All],[Manufacturer]], MATCH('Tabular Data'!C592, Table11[[#All],[PROD_CODE]], 0))</f>
        <v>Cat</v>
      </c>
      <c r="M592" s="10">
        <v>14786</v>
      </c>
      <c r="N592">
        <v>70</v>
      </c>
      <c r="O592" s="10">
        <f t="shared" si="19"/>
        <v>1035020</v>
      </c>
    </row>
    <row r="593" spans="2:15" x14ac:dyDescent="0.3">
      <c r="B593">
        <v>12</v>
      </c>
      <c r="C593" t="s">
        <v>45</v>
      </c>
      <c r="D593" t="s">
        <v>122</v>
      </c>
      <c r="E593">
        <v>2020</v>
      </c>
      <c r="F593" s="4">
        <v>2</v>
      </c>
      <c r="G593" t="str">
        <f t="shared" si="18"/>
        <v>2020Q2</v>
      </c>
      <c r="H593" t="s">
        <v>154</v>
      </c>
      <c r="I593" t="str">
        <f>INDEX(Table9[[#All],[Region]], MATCH('Tabular Data'!D593, Table9[[#All],[EmpID]], 0))</f>
        <v>SW</v>
      </c>
      <c r="J593" t="str">
        <f>INDEX(Table9[[#All],[PayGrade]], MATCH('Tabular Data'!D593, Table9[[#All],[EmpID]], 0))</f>
        <v>C14</v>
      </c>
      <c r="K593" t="str">
        <f>INDEX(Table9[[#All],[Sales Team Lead]], MATCH('Tabular Data'!D593, Table9[[#All],[EmpID]], 0))</f>
        <v>Clement, Beverly</v>
      </c>
      <c r="L593" t="str">
        <f>INDEX(Table11[[#All],[Manufacturer]], MATCH('Tabular Data'!C593, Table11[[#All],[PROD_CODE]], 0))</f>
        <v>Cat</v>
      </c>
      <c r="M593" s="10">
        <v>14786</v>
      </c>
      <c r="N593">
        <v>102</v>
      </c>
      <c r="O593" s="10">
        <f t="shared" si="19"/>
        <v>1508172</v>
      </c>
    </row>
    <row r="594" spans="2:15" x14ac:dyDescent="0.3">
      <c r="B594">
        <v>12</v>
      </c>
      <c r="C594" t="s">
        <v>45</v>
      </c>
      <c r="D594" t="s">
        <v>122</v>
      </c>
      <c r="E594">
        <v>2020</v>
      </c>
      <c r="F594" s="4">
        <v>2</v>
      </c>
      <c r="G594" t="str">
        <f t="shared" si="18"/>
        <v>2020Q2</v>
      </c>
      <c r="H594" t="s">
        <v>155</v>
      </c>
      <c r="I594" t="str">
        <f>INDEX(Table9[[#All],[Region]], MATCH('Tabular Data'!D594, Table9[[#All],[EmpID]], 0))</f>
        <v>SW</v>
      </c>
      <c r="J594" t="str">
        <f>INDEX(Table9[[#All],[PayGrade]], MATCH('Tabular Data'!D594, Table9[[#All],[EmpID]], 0))</f>
        <v>C14</v>
      </c>
      <c r="K594" t="str">
        <f>INDEX(Table9[[#All],[Sales Team Lead]], MATCH('Tabular Data'!D594, Table9[[#All],[EmpID]], 0))</f>
        <v>Clement, Beverly</v>
      </c>
      <c r="L594" t="str">
        <f>INDEX(Table11[[#All],[Manufacturer]], MATCH('Tabular Data'!C594, Table11[[#All],[PROD_CODE]], 0))</f>
        <v>Cat</v>
      </c>
      <c r="M594" s="10">
        <v>14786</v>
      </c>
      <c r="N594">
        <v>77</v>
      </c>
      <c r="O594" s="10">
        <f t="shared" si="19"/>
        <v>1138522</v>
      </c>
    </row>
    <row r="595" spans="2:15" x14ac:dyDescent="0.3">
      <c r="B595">
        <v>12</v>
      </c>
      <c r="C595" t="s">
        <v>45</v>
      </c>
      <c r="D595" t="s">
        <v>122</v>
      </c>
      <c r="E595">
        <v>2020</v>
      </c>
      <c r="F595" s="4">
        <v>2</v>
      </c>
      <c r="G595" t="str">
        <f t="shared" si="18"/>
        <v>2020Q2</v>
      </c>
      <c r="H595" t="s">
        <v>156</v>
      </c>
      <c r="I595" t="str">
        <f>INDEX(Table9[[#All],[Region]], MATCH('Tabular Data'!D595, Table9[[#All],[EmpID]], 0))</f>
        <v>SW</v>
      </c>
      <c r="J595" t="str">
        <f>INDEX(Table9[[#All],[PayGrade]], MATCH('Tabular Data'!D595, Table9[[#All],[EmpID]], 0))</f>
        <v>C14</v>
      </c>
      <c r="K595" t="str">
        <f>INDEX(Table9[[#All],[Sales Team Lead]], MATCH('Tabular Data'!D595, Table9[[#All],[EmpID]], 0))</f>
        <v>Clement, Beverly</v>
      </c>
      <c r="L595" t="str">
        <f>INDEX(Table11[[#All],[Manufacturer]], MATCH('Tabular Data'!C595, Table11[[#All],[PROD_CODE]], 0))</f>
        <v>Cat</v>
      </c>
      <c r="M595" s="10">
        <v>14786</v>
      </c>
      <c r="N595">
        <v>69</v>
      </c>
      <c r="O595" s="10">
        <f t="shared" si="19"/>
        <v>1020234</v>
      </c>
    </row>
    <row r="596" spans="2:15" x14ac:dyDescent="0.3">
      <c r="B596">
        <v>12</v>
      </c>
      <c r="C596" t="s">
        <v>45</v>
      </c>
      <c r="D596" t="s">
        <v>122</v>
      </c>
      <c r="E596">
        <v>2020</v>
      </c>
      <c r="F596" s="4">
        <v>2</v>
      </c>
      <c r="G596" t="str">
        <f t="shared" si="18"/>
        <v>2020Q2</v>
      </c>
      <c r="H596" t="s">
        <v>157</v>
      </c>
      <c r="I596" t="str">
        <f>INDEX(Table9[[#All],[Region]], MATCH('Tabular Data'!D596, Table9[[#All],[EmpID]], 0))</f>
        <v>SW</v>
      </c>
      <c r="J596" t="str">
        <f>INDEX(Table9[[#All],[PayGrade]], MATCH('Tabular Data'!D596, Table9[[#All],[EmpID]], 0))</f>
        <v>C14</v>
      </c>
      <c r="K596" t="str">
        <f>INDEX(Table9[[#All],[Sales Team Lead]], MATCH('Tabular Data'!D596, Table9[[#All],[EmpID]], 0))</f>
        <v>Clement, Beverly</v>
      </c>
      <c r="L596" t="str">
        <f>INDEX(Table11[[#All],[Manufacturer]], MATCH('Tabular Data'!C596, Table11[[#All],[PROD_CODE]], 0))</f>
        <v>Cat</v>
      </c>
      <c r="M596" s="10">
        <v>14786</v>
      </c>
      <c r="N596">
        <v>64</v>
      </c>
      <c r="O596" s="10">
        <f t="shared" si="19"/>
        <v>946304</v>
      </c>
    </row>
    <row r="597" spans="2:15" x14ac:dyDescent="0.3">
      <c r="B597">
        <v>12</v>
      </c>
      <c r="C597" t="s">
        <v>45</v>
      </c>
      <c r="D597" t="s">
        <v>122</v>
      </c>
      <c r="E597">
        <v>2020</v>
      </c>
      <c r="F597" s="4">
        <v>2</v>
      </c>
      <c r="G597" t="str">
        <f t="shared" si="18"/>
        <v>2020Q2</v>
      </c>
      <c r="H597" t="s">
        <v>158</v>
      </c>
      <c r="I597" t="str">
        <f>INDEX(Table9[[#All],[Region]], MATCH('Tabular Data'!D597, Table9[[#All],[EmpID]], 0))</f>
        <v>SW</v>
      </c>
      <c r="J597" t="str">
        <f>INDEX(Table9[[#All],[PayGrade]], MATCH('Tabular Data'!D597, Table9[[#All],[EmpID]], 0))</f>
        <v>C14</v>
      </c>
      <c r="K597" t="str">
        <f>INDEX(Table9[[#All],[Sales Team Lead]], MATCH('Tabular Data'!D597, Table9[[#All],[EmpID]], 0))</f>
        <v>Clement, Beverly</v>
      </c>
      <c r="L597" t="str">
        <f>INDEX(Table11[[#All],[Manufacturer]], MATCH('Tabular Data'!C597, Table11[[#All],[PROD_CODE]], 0))</f>
        <v>Cat</v>
      </c>
      <c r="M597" s="10">
        <v>14786</v>
      </c>
      <c r="N597">
        <v>60</v>
      </c>
      <c r="O597" s="10">
        <f t="shared" si="19"/>
        <v>887160</v>
      </c>
    </row>
    <row r="598" spans="2:15" x14ac:dyDescent="0.3">
      <c r="B598">
        <v>12</v>
      </c>
      <c r="C598" t="s">
        <v>45</v>
      </c>
      <c r="D598" t="s">
        <v>122</v>
      </c>
      <c r="E598">
        <v>2020</v>
      </c>
      <c r="F598" s="4">
        <v>2</v>
      </c>
      <c r="G598" t="str">
        <f t="shared" si="18"/>
        <v>2020Q2</v>
      </c>
      <c r="H598" t="s">
        <v>159</v>
      </c>
      <c r="I598" t="str">
        <f>INDEX(Table9[[#All],[Region]], MATCH('Tabular Data'!D598, Table9[[#All],[EmpID]], 0))</f>
        <v>SW</v>
      </c>
      <c r="J598" t="str">
        <f>INDEX(Table9[[#All],[PayGrade]], MATCH('Tabular Data'!D598, Table9[[#All],[EmpID]], 0))</f>
        <v>C14</v>
      </c>
      <c r="K598" t="str">
        <f>INDEX(Table9[[#All],[Sales Team Lead]], MATCH('Tabular Data'!D598, Table9[[#All],[EmpID]], 0))</f>
        <v>Clement, Beverly</v>
      </c>
      <c r="L598" t="str">
        <f>INDEX(Table11[[#All],[Manufacturer]], MATCH('Tabular Data'!C598, Table11[[#All],[PROD_CODE]], 0))</f>
        <v>Cat</v>
      </c>
      <c r="M598" s="10">
        <v>14786</v>
      </c>
      <c r="N598">
        <v>77</v>
      </c>
      <c r="O598" s="10">
        <f t="shared" si="19"/>
        <v>1138522</v>
      </c>
    </row>
    <row r="599" spans="2:15" x14ac:dyDescent="0.3">
      <c r="B599">
        <v>12</v>
      </c>
      <c r="C599" t="s">
        <v>45</v>
      </c>
      <c r="D599" t="s">
        <v>122</v>
      </c>
      <c r="E599">
        <v>2020</v>
      </c>
      <c r="F599" s="4">
        <v>2</v>
      </c>
      <c r="G599" t="str">
        <f t="shared" si="18"/>
        <v>2020Q2</v>
      </c>
      <c r="H599" t="s">
        <v>160</v>
      </c>
      <c r="I599" t="str">
        <f>INDEX(Table9[[#All],[Region]], MATCH('Tabular Data'!D599, Table9[[#All],[EmpID]], 0))</f>
        <v>SW</v>
      </c>
      <c r="J599" t="str">
        <f>INDEX(Table9[[#All],[PayGrade]], MATCH('Tabular Data'!D599, Table9[[#All],[EmpID]], 0))</f>
        <v>C14</v>
      </c>
      <c r="K599" t="str">
        <f>INDEX(Table9[[#All],[Sales Team Lead]], MATCH('Tabular Data'!D599, Table9[[#All],[EmpID]], 0))</f>
        <v>Clement, Beverly</v>
      </c>
      <c r="L599" t="str">
        <f>INDEX(Table11[[#All],[Manufacturer]], MATCH('Tabular Data'!C599, Table11[[#All],[PROD_CODE]], 0))</f>
        <v>Cat</v>
      </c>
      <c r="M599" s="10">
        <v>14786</v>
      </c>
      <c r="N599">
        <v>49</v>
      </c>
      <c r="O599" s="10">
        <f t="shared" si="19"/>
        <v>724514</v>
      </c>
    </row>
    <row r="600" spans="2:15" x14ac:dyDescent="0.3">
      <c r="B600">
        <v>12</v>
      </c>
      <c r="C600" t="s">
        <v>45</v>
      </c>
      <c r="D600" t="s">
        <v>122</v>
      </c>
      <c r="E600">
        <v>2020</v>
      </c>
      <c r="F600" s="4">
        <v>2</v>
      </c>
      <c r="G600" t="str">
        <f t="shared" si="18"/>
        <v>2020Q2</v>
      </c>
      <c r="H600" t="s">
        <v>161</v>
      </c>
      <c r="I600" t="str">
        <f>INDEX(Table9[[#All],[Region]], MATCH('Tabular Data'!D600, Table9[[#All],[EmpID]], 0))</f>
        <v>SW</v>
      </c>
      <c r="J600" t="str">
        <f>INDEX(Table9[[#All],[PayGrade]], MATCH('Tabular Data'!D600, Table9[[#All],[EmpID]], 0))</f>
        <v>C14</v>
      </c>
      <c r="K600" t="str">
        <f>INDEX(Table9[[#All],[Sales Team Lead]], MATCH('Tabular Data'!D600, Table9[[#All],[EmpID]], 0))</f>
        <v>Clement, Beverly</v>
      </c>
      <c r="L600" t="str">
        <f>INDEX(Table11[[#All],[Manufacturer]], MATCH('Tabular Data'!C600, Table11[[#All],[PROD_CODE]], 0))</f>
        <v>Cat</v>
      </c>
      <c r="M600" s="10">
        <v>14786</v>
      </c>
      <c r="N600">
        <v>37</v>
      </c>
      <c r="O600" s="10">
        <f t="shared" si="19"/>
        <v>547082</v>
      </c>
    </row>
    <row r="601" spans="2:15" x14ac:dyDescent="0.3">
      <c r="B601">
        <v>12</v>
      </c>
      <c r="C601" t="s">
        <v>45</v>
      </c>
      <c r="D601" t="s">
        <v>122</v>
      </c>
      <c r="E601">
        <v>2020</v>
      </c>
      <c r="F601">
        <v>3</v>
      </c>
      <c r="G601" t="str">
        <f t="shared" si="18"/>
        <v>2020Q3</v>
      </c>
      <c r="H601" t="s">
        <v>162</v>
      </c>
      <c r="I601" t="str">
        <f>INDEX(Table9[[#All],[Region]], MATCH('Tabular Data'!D601, Table9[[#All],[EmpID]], 0))</f>
        <v>SW</v>
      </c>
      <c r="J601" t="str">
        <f>INDEX(Table9[[#All],[PayGrade]], MATCH('Tabular Data'!D601, Table9[[#All],[EmpID]], 0))</f>
        <v>C14</v>
      </c>
      <c r="K601" t="str">
        <f>INDEX(Table9[[#All],[Sales Team Lead]], MATCH('Tabular Data'!D601, Table9[[#All],[EmpID]], 0))</f>
        <v>Clement, Beverly</v>
      </c>
      <c r="L601" t="str">
        <f>INDEX(Table11[[#All],[Manufacturer]], MATCH('Tabular Data'!C601, Table11[[#All],[PROD_CODE]], 0))</f>
        <v>Cat</v>
      </c>
      <c r="M601" s="10">
        <v>14786</v>
      </c>
      <c r="N601">
        <v>27</v>
      </c>
      <c r="O601" s="10">
        <f t="shared" si="19"/>
        <v>399222</v>
      </c>
    </row>
    <row r="602" spans="2:15" x14ac:dyDescent="0.3">
      <c r="B602">
        <v>12</v>
      </c>
      <c r="C602" t="s">
        <v>45</v>
      </c>
      <c r="D602" t="s">
        <v>122</v>
      </c>
      <c r="E602">
        <v>2020</v>
      </c>
      <c r="F602">
        <v>3</v>
      </c>
      <c r="G602" t="str">
        <f t="shared" si="18"/>
        <v>2020Q3</v>
      </c>
      <c r="H602" t="s">
        <v>163</v>
      </c>
      <c r="I602" t="str">
        <f>INDEX(Table9[[#All],[Region]], MATCH('Tabular Data'!D602, Table9[[#All],[EmpID]], 0))</f>
        <v>SW</v>
      </c>
      <c r="J602" t="str">
        <f>INDEX(Table9[[#All],[PayGrade]], MATCH('Tabular Data'!D602, Table9[[#All],[EmpID]], 0))</f>
        <v>C14</v>
      </c>
      <c r="K602" t="str">
        <f>INDEX(Table9[[#All],[Sales Team Lead]], MATCH('Tabular Data'!D602, Table9[[#All],[EmpID]], 0))</f>
        <v>Clement, Beverly</v>
      </c>
      <c r="L602" t="str">
        <f>INDEX(Table11[[#All],[Manufacturer]], MATCH('Tabular Data'!C602, Table11[[#All],[PROD_CODE]], 0))</f>
        <v>Cat</v>
      </c>
      <c r="M602" s="10">
        <v>14786</v>
      </c>
      <c r="N602">
        <v>29</v>
      </c>
      <c r="O602" s="10">
        <f t="shared" si="19"/>
        <v>428794</v>
      </c>
    </row>
    <row r="603" spans="2:15" x14ac:dyDescent="0.3">
      <c r="B603">
        <v>12</v>
      </c>
      <c r="C603" t="s">
        <v>45</v>
      </c>
      <c r="D603" t="s">
        <v>122</v>
      </c>
      <c r="E603">
        <v>2020</v>
      </c>
      <c r="F603">
        <v>3</v>
      </c>
      <c r="G603" t="str">
        <f t="shared" si="18"/>
        <v>2020Q3</v>
      </c>
      <c r="H603" t="s">
        <v>164</v>
      </c>
      <c r="I603" t="str">
        <f>INDEX(Table9[[#All],[Region]], MATCH('Tabular Data'!D603, Table9[[#All],[EmpID]], 0))</f>
        <v>SW</v>
      </c>
      <c r="J603" t="str">
        <f>INDEX(Table9[[#All],[PayGrade]], MATCH('Tabular Data'!D603, Table9[[#All],[EmpID]], 0))</f>
        <v>C14</v>
      </c>
      <c r="K603" t="str">
        <f>INDEX(Table9[[#All],[Sales Team Lead]], MATCH('Tabular Data'!D603, Table9[[#All],[EmpID]], 0))</f>
        <v>Clement, Beverly</v>
      </c>
      <c r="L603" t="str">
        <f>INDEX(Table11[[#All],[Manufacturer]], MATCH('Tabular Data'!C603, Table11[[#All],[PROD_CODE]], 0))</f>
        <v>Cat</v>
      </c>
      <c r="M603" s="10">
        <v>14786</v>
      </c>
      <c r="N603">
        <v>34</v>
      </c>
      <c r="O603" s="10">
        <f t="shared" si="19"/>
        <v>502724</v>
      </c>
    </row>
    <row r="604" spans="2:15" x14ac:dyDescent="0.3">
      <c r="B604">
        <v>12</v>
      </c>
      <c r="C604" t="s">
        <v>45</v>
      </c>
      <c r="D604" t="s">
        <v>122</v>
      </c>
      <c r="E604">
        <v>2020</v>
      </c>
      <c r="F604">
        <v>3</v>
      </c>
      <c r="G604" t="str">
        <f t="shared" si="18"/>
        <v>2020Q3</v>
      </c>
      <c r="H604" t="s">
        <v>165</v>
      </c>
      <c r="I604" t="str">
        <f>INDEX(Table9[[#All],[Region]], MATCH('Tabular Data'!D604, Table9[[#All],[EmpID]], 0))</f>
        <v>SW</v>
      </c>
      <c r="J604" t="str">
        <f>INDEX(Table9[[#All],[PayGrade]], MATCH('Tabular Data'!D604, Table9[[#All],[EmpID]], 0))</f>
        <v>C14</v>
      </c>
      <c r="K604" t="str">
        <f>INDEX(Table9[[#All],[Sales Team Lead]], MATCH('Tabular Data'!D604, Table9[[#All],[EmpID]], 0))</f>
        <v>Clement, Beverly</v>
      </c>
      <c r="L604" t="str">
        <f>INDEX(Table11[[#All],[Manufacturer]], MATCH('Tabular Data'!C604, Table11[[#All],[PROD_CODE]], 0))</f>
        <v>Cat</v>
      </c>
      <c r="M604" s="10">
        <v>14786</v>
      </c>
      <c r="N604">
        <v>21</v>
      </c>
      <c r="O604" s="10">
        <f t="shared" si="19"/>
        <v>310506</v>
      </c>
    </row>
    <row r="605" spans="2:15" x14ac:dyDescent="0.3">
      <c r="B605">
        <v>12</v>
      </c>
      <c r="C605" t="s">
        <v>45</v>
      </c>
      <c r="D605" t="s">
        <v>122</v>
      </c>
      <c r="E605">
        <v>2020</v>
      </c>
      <c r="F605">
        <v>3</v>
      </c>
      <c r="G605" t="str">
        <f t="shared" si="18"/>
        <v>2020Q3</v>
      </c>
      <c r="H605" t="s">
        <v>166</v>
      </c>
      <c r="I605" t="str">
        <f>INDEX(Table9[[#All],[Region]], MATCH('Tabular Data'!D605, Table9[[#All],[EmpID]], 0))</f>
        <v>SW</v>
      </c>
      <c r="J605" t="str">
        <f>INDEX(Table9[[#All],[PayGrade]], MATCH('Tabular Data'!D605, Table9[[#All],[EmpID]], 0))</f>
        <v>C14</v>
      </c>
      <c r="K605" t="str">
        <f>INDEX(Table9[[#All],[Sales Team Lead]], MATCH('Tabular Data'!D605, Table9[[#All],[EmpID]], 0))</f>
        <v>Clement, Beverly</v>
      </c>
      <c r="L605" t="str">
        <f>INDEX(Table11[[#All],[Manufacturer]], MATCH('Tabular Data'!C605, Table11[[#All],[PROD_CODE]], 0))</f>
        <v>Cat</v>
      </c>
      <c r="M605" s="10">
        <v>14786</v>
      </c>
      <c r="N605">
        <v>35</v>
      </c>
      <c r="O605" s="10">
        <f t="shared" si="19"/>
        <v>517510</v>
      </c>
    </row>
    <row r="606" spans="2:15" x14ac:dyDescent="0.3">
      <c r="B606">
        <v>12</v>
      </c>
      <c r="C606" t="s">
        <v>45</v>
      </c>
      <c r="D606" t="s">
        <v>122</v>
      </c>
      <c r="E606">
        <v>2020</v>
      </c>
      <c r="F606">
        <v>3</v>
      </c>
      <c r="G606" t="str">
        <f t="shared" si="18"/>
        <v>2020Q3</v>
      </c>
      <c r="H606" t="s">
        <v>167</v>
      </c>
      <c r="I606" t="str">
        <f>INDEX(Table9[[#All],[Region]], MATCH('Tabular Data'!D606, Table9[[#All],[EmpID]], 0))</f>
        <v>SW</v>
      </c>
      <c r="J606" t="str">
        <f>INDEX(Table9[[#All],[PayGrade]], MATCH('Tabular Data'!D606, Table9[[#All],[EmpID]], 0))</f>
        <v>C14</v>
      </c>
      <c r="K606" t="str">
        <f>INDEX(Table9[[#All],[Sales Team Lead]], MATCH('Tabular Data'!D606, Table9[[#All],[EmpID]], 0))</f>
        <v>Clement, Beverly</v>
      </c>
      <c r="L606" t="str">
        <f>INDEX(Table11[[#All],[Manufacturer]], MATCH('Tabular Data'!C606, Table11[[#All],[PROD_CODE]], 0))</f>
        <v>Cat</v>
      </c>
      <c r="M606" s="10">
        <v>14786</v>
      </c>
      <c r="N606">
        <v>25</v>
      </c>
      <c r="O606" s="10">
        <f t="shared" si="19"/>
        <v>369650</v>
      </c>
    </row>
    <row r="607" spans="2:15" x14ac:dyDescent="0.3">
      <c r="B607">
        <v>12</v>
      </c>
      <c r="C607" t="s">
        <v>45</v>
      </c>
      <c r="D607" t="s">
        <v>122</v>
      </c>
      <c r="E607">
        <v>2020</v>
      </c>
      <c r="F607">
        <v>3</v>
      </c>
      <c r="G607" t="str">
        <f t="shared" si="18"/>
        <v>2020Q3</v>
      </c>
      <c r="H607" t="s">
        <v>168</v>
      </c>
      <c r="I607" t="str">
        <f>INDEX(Table9[[#All],[Region]], MATCH('Tabular Data'!D607, Table9[[#All],[EmpID]], 0))</f>
        <v>SW</v>
      </c>
      <c r="J607" t="str">
        <f>INDEX(Table9[[#All],[PayGrade]], MATCH('Tabular Data'!D607, Table9[[#All],[EmpID]], 0))</f>
        <v>C14</v>
      </c>
      <c r="K607" t="str">
        <f>INDEX(Table9[[#All],[Sales Team Lead]], MATCH('Tabular Data'!D607, Table9[[#All],[EmpID]], 0))</f>
        <v>Clement, Beverly</v>
      </c>
      <c r="L607" t="str">
        <f>INDEX(Table11[[#All],[Manufacturer]], MATCH('Tabular Data'!C607, Table11[[#All],[PROD_CODE]], 0))</f>
        <v>Cat</v>
      </c>
      <c r="M607" s="10">
        <v>14786</v>
      </c>
      <c r="N607">
        <v>37</v>
      </c>
      <c r="O607" s="10">
        <f t="shared" si="19"/>
        <v>547082</v>
      </c>
    </row>
    <row r="608" spans="2:15" x14ac:dyDescent="0.3">
      <c r="B608">
        <v>12</v>
      </c>
      <c r="C608" t="s">
        <v>45</v>
      </c>
      <c r="D608" t="s">
        <v>122</v>
      </c>
      <c r="E608">
        <v>2020</v>
      </c>
      <c r="F608">
        <v>3</v>
      </c>
      <c r="G608" t="str">
        <f t="shared" si="18"/>
        <v>2020Q3</v>
      </c>
      <c r="H608" t="s">
        <v>169</v>
      </c>
      <c r="I608" t="str">
        <f>INDEX(Table9[[#All],[Region]], MATCH('Tabular Data'!D608, Table9[[#All],[EmpID]], 0))</f>
        <v>SW</v>
      </c>
      <c r="J608" t="str">
        <f>INDEX(Table9[[#All],[PayGrade]], MATCH('Tabular Data'!D608, Table9[[#All],[EmpID]], 0))</f>
        <v>C14</v>
      </c>
      <c r="K608" t="str">
        <f>INDEX(Table9[[#All],[Sales Team Lead]], MATCH('Tabular Data'!D608, Table9[[#All],[EmpID]], 0))</f>
        <v>Clement, Beverly</v>
      </c>
      <c r="L608" t="str">
        <f>INDEX(Table11[[#All],[Manufacturer]], MATCH('Tabular Data'!C608, Table11[[#All],[PROD_CODE]], 0))</f>
        <v>Cat</v>
      </c>
      <c r="M608" s="10">
        <v>14786</v>
      </c>
      <c r="N608">
        <v>54</v>
      </c>
      <c r="O608" s="10">
        <f t="shared" si="19"/>
        <v>798444</v>
      </c>
    </row>
    <row r="609" spans="2:15" x14ac:dyDescent="0.3">
      <c r="B609">
        <v>12</v>
      </c>
      <c r="C609" t="s">
        <v>45</v>
      </c>
      <c r="D609" t="s">
        <v>122</v>
      </c>
      <c r="E609">
        <v>2020</v>
      </c>
      <c r="F609">
        <v>3</v>
      </c>
      <c r="G609" t="str">
        <f t="shared" si="18"/>
        <v>2020Q3</v>
      </c>
      <c r="H609" t="s">
        <v>170</v>
      </c>
      <c r="I609" t="str">
        <f>INDEX(Table9[[#All],[Region]], MATCH('Tabular Data'!D609, Table9[[#All],[EmpID]], 0))</f>
        <v>SW</v>
      </c>
      <c r="J609" t="str">
        <f>INDEX(Table9[[#All],[PayGrade]], MATCH('Tabular Data'!D609, Table9[[#All],[EmpID]], 0))</f>
        <v>C14</v>
      </c>
      <c r="K609" t="str">
        <f>INDEX(Table9[[#All],[Sales Team Lead]], MATCH('Tabular Data'!D609, Table9[[#All],[EmpID]], 0))</f>
        <v>Clement, Beverly</v>
      </c>
      <c r="L609" t="str">
        <f>INDEX(Table11[[#All],[Manufacturer]], MATCH('Tabular Data'!C609, Table11[[#All],[PROD_CODE]], 0))</f>
        <v>Cat</v>
      </c>
      <c r="M609" s="10">
        <v>14786</v>
      </c>
      <c r="N609">
        <v>37</v>
      </c>
      <c r="O609" s="10">
        <f t="shared" si="19"/>
        <v>547082</v>
      </c>
    </row>
    <row r="610" spans="2:15" x14ac:dyDescent="0.3">
      <c r="B610">
        <v>12</v>
      </c>
      <c r="C610" t="s">
        <v>45</v>
      </c>
      <c r="D610" t="s">
        <v>122</v>
      </c>
      <c r="E610">
        <v>2020</v>
      </c>
      <c r="F610">
        <v>3</v>
      </c>
      <c r="G610" t="str">
        <f t="shared" si="18"/>
        <v>2020Q3</v>
      </c>
      <c r="H610" t="s">
        <v>171</v>
      </c>
      <c r="I610" t="str">
        <f>INDEX(Table9[[#All],[Region]], MATCH('Tabular Data'!D610, Table9[[#All],[EmpID]], 0))</f>
        <v>SW</v>
      </c>
      <c r="J610" t="str">
        <f>INDEX(Table9[[#All],[PayGrade]], MATCH('Tabular Data'!D610, Table9[[#All],[EmpID]], 0))</f>
        <v>C14</v>
      </c>
      <c r="K610" t="str">
        <f>INDEX(Table9[[#All],[Sales Team Lead]], MATCH('Tabular Data'!D610, Table9[[#All],[EmpID]], 0))</f>
        <v>Clement, Beverly</v>
      </c>
      <c r="L610" t="str">
        <f>INDEX(Table11[[#All],[Manufacturer]], MATCH('Tabular Data'!C610, Table11[[#All],[PROD_CODE]], 0))</f>
        <v>Cat</v>
      </c>
      <c r="M610" s="10">
        <v>14786</v>
      </c>
      <c r="N610">
        <v>25</v>
      </c>
      <c r="O610" s="10">
        <f t="shared" si="19"/>
        <v>369650</v>
      </c>
    </row>
    <row r="611" spans="2:15" x14ac:dyDescent="0.3">
      <c r="B611">
        <v>12</v>
      </c>
      <c r="C611" t="s">
        <v>45</v>
      </c>
      <c r="D611" t="s">
        <v>122</v>
      </c>
      <c r="E611">
        <v>2020</v>
      </c>
      <c r="F611">
        <v>3</v>
      </c>
      <c r="G611" t="str">
        <f t="shared" si="18"/>
        <v>2020Q3</v>
      </c>
      <c r="H611" t="s">
        <v>172</v>
      </c>
      <c r="I611" t="str">
        <f>INDEX(Table9[[#All],[Region]], MATCH('Tabular Data'!D611, Table9[[#All],[EmpID]], 0))</f>
        <v>SW</v>
      </c>
      <c r="J611" t="str">
        <f>INDEX(Table9[[#All],[PayGrade]], MATCH('Tabular Data'!D611, Table9[[#All],[EmpID]], 0))</f>
        <v>C14</v>
      </c>
      <c r="K611" t="str">
        <f>INDEX(Table9[[#All],[Sales Team Lead]], MATCH('Tabular Data'!D611, Table9[[#All],[EmpID]], 0))</f>
        <v>Clement, Beverly</v>
      </c>
      <c r="L611" t="str">
        <f>INDEX(Table11[[#All],[Manufacturer]], MATCH('Tabular Data'!C611, Table11[[#All],[PROD_CODE]], 0))</f>
        <v>Cat</v>
      </c>
      <c r="M611" s="10">
        <v>14786</v>
      </c>
      <c r="N611">
        <v>37</v>
      </c>
      <c r="O611" s="10">
        <f t="shared" si="19"/>
        <v>547082</v>
      </c>
    </row>
    <row r="612" spans="2:15" x14ac:dyDescent="0.3">
      <c r="B612">
        <v>12</v>
      </c>
      <c r="C612" t="s">
        <v>45</v>
      </c>
      <c r="D612" t="s">
        <v>122</v>
      </c>
      <c r="E612">
        <v>2020</v>
      </c>
      <c r="F612">
        <v>3</v>
      </c>
      <c r="G612" t="str">
        <f t="shared" si="18"/>
        <v>2020Q3</v>
      </c>
      <c r="H612" t="s">
        <v>173</v>
      </c>
      <c r="I612" t="str">
        <f>INDEX(Table9[[#All],[Region]], MATCH('Tabular Data'!D612, Table9[[#All],[EmpID]], 0))</f>
        <v>SW</v>
      </c>
      <c r="J612" t="str">
        <f>INDEX(Table9[[#All],[PayGrade]], MATCH('Tabular Data'!D612, Table9[[#All],[EmpID]], 0))</f>
        <v>C14</v>
      </c>
      <c r="K612" t="str">
        <f>INDEX(Table9[[#All],[Sales Team Lead]], MATCH('Tabular Data'!D612, Table9[[#All],[EmpID]], 0))</f>
        <v>Clement, Beverly</v>
      </c>
      <c r="L612" t="str">
        <f>INDEX(Table11[[#All],[Manufacturer]], MATCH('Tabular Data'!C612, Table11[[#All],[PROD_CODE]], 0))</f>
        <v>Cat</v>
      </c>
      <c r="M612" s="10">
        <v>14786</v>
      </c>
      <c r="N612">
        <v>43</v>
      </c>
      <c r="O612" s="10">
        <f t="shared" si="19"/>
        <v>635798</v>
      </c>
    </row>
    <row r="613" spans="2:15" x14ac:dyDescent="0.3">
      <c r="B613">
        <v>12</v>
      </c>
      <c r="C613" t="s">
        <v>45</v>
      </c>
      <c r="D613" t="s">
        <v>122</v>
      </c>
      <c r="E613">
        <v>2020</v>
      </c>
      <c r="F613">
        <v>3</v>
      </c>
      <c r="G613" t="str">
        <f t="shared" si="18"/>
        <v>2020Q3</v>
      </c>
      <c r="H613" t="s">
        <v>174</v>
      </c>
      <c r="I613" t="str">
        <f>INDEX(Table9[[#All],[Region]], MATCH('Tabular Data'!D613, Table9[[#All],[EmpID]], 0))</f>
        <v>SW</v>
      </c>
      <c r="J613" t="str">
        <f>INDEX(Table9[[#All],[PayGrade]], MATCH('Tabular Data'!D613, Table9[[#All],[EmpID]], 0))</f>
        <v>C14</v>
      </c>
      <c r="K613" t="str">
        <f>INDEX(Table9[[#All],[Sales Team Lead]], MATCH('Tabular Data'!D613, Table9[[#All],[EmpID]], 0))</f>
        <v>Clement, Beverly</v>
      </c>
      <c r="L613" t="str">
        <f>INDEX(Table11[[#All],[Manufacturer]], MATCH('Tabular Data'!C613, Table11[[#All],[PROD_CODE]], 0))</f>
        <v>Cat</v>
      </c>
      <c r="M613" s="10">
        <v>14786</v>
      </c>
      <c r="N613">
        <v>68</v>
      </c>
      <c r="O613" s="10">
        <f t="shared" si="19"/>
        <v>1005448</v>
      </c>
    </row>
    <row r="614" spans="2:15" x14ac:dyDescent="0.3">
      <c r="B614">
        <v>12</v>
      </c>
      <c r="C614" t="s">
        <v>45</v>
      </c>
      <c r="D614" t="s">
        <v>122</v>
      </c>
      <c r="E614">
        <v>2020</v>
      </c>
      <c r="F614">
        <v>4</v>
      </c>
      <c r="G614" t="str">
        <f t="shared" si="18"/>
        <v>2020Q4</v>
      </c>
      <c r="H614" t="s">
        <v>175</v>
      </c>
      <c r="I614" t="str">
        <f>INDEX(Table9[[#All],[Region]], MATCH('Tabular Data'!D614, Table9[[#All],[EmpID]], 0))</f>
        <v>SW</v>
      </c>
      <c r="J614" t="str">
        <f>INDEX(Table9[[#All],[PayGrade]], MATCH('Tabular Data'!D614, Table9[[#All],[EmpID]], 0))</f>
        <v>C14</v>
      </c>
      <c r="K614" t="str">
        <f>INDEX(Table9[[#All],[Sales Team Lead]], MATCH('Tabular Data'!D614, Table9[[#All],[EmpID]], 0))</f>
        <v>Clement, Beverly</v>
      </c>
      <c r="L614" t="str">
        <f>INDEX(Table11[[#All],[Manufacturer]], MATCH('Tabular Data'!C614, Table11[[#All],[PROD_CODE]], 0))</f>
        <v>Cat</v>
      </c>
      <c r="M614" s="10">
        <v>14786</v>
      </c>
      <c r="N614">
        <v>21</v>
      </c>
      <c r="O614" s="10">
        <f t="shared" si="19"/>
        <v>310506</v>
      </c>
    </row>
    <row r="615" spans="2:15" x14ac:dyDescent="0.3">
      <c r="B615">
        <v>12</v>
      </c>
      <c r="C615" t="s">
        <v>45</v>
      </c>
      <c r="D615" t="s">
        <v>122</v>
      </c>
      <c r="E615">
        <v>2020</v>
      </c>
      <c r="F615">
        <v>4</v>
      </c>
      <c r="G615" t="str">
        <f t="shared" si="18"/>
        <v>2020Q4</v>
      </c>
      <c r="H615" t="s">
        <v>176</v>
      </c>
      <c r="I615" t="str">
        <f>INDEX(Table9[[#All],[Region]], MATCH('Tabular Data'!D615, Table9[[#All],[EmpID]], 0))</f>
        <v>SW</v>
      </c>
      <c r="J615" t="str">
        <f>INDEX(Table9[[#All],[PayGrade]], MATCH('Tabular Data'!D615, Table9[[#All],[EmpID]], 0))</f>
        <v>C14</v>
      </c>
      <c r="K615" t="str">
        <f>INDEX(Table9[[#All],[Sales Team Lead]], MATCH('Tabular Data'!D615, Table9[[#All],[EmpID]], 0))</f>
        <v>Clement, Beverly</v>
      </c>
      <c r="L615" t="str">
        <f>INDEX(Table11[[#All],[Manufacturer]], MATCH('Tabular Data'!C615, Table11[[#All],[PROD_CODE]], 0))</f>
        <v>Cat</v>
      </c>
      <c r="M615" s="10">
        <v>14786</v>
      </c>
      <c r="N615">
        <v>27</v>
      </c>
      <c r="O615" s="10">
        <f t="shared" si="19"/>
        <v>399222</v>
      </c>
    </row>
    <row r="616" spans="2:15" x14ac:dyDescent="0.3">
      <c r="B616">
        <v>12</v>
      </c>
      <c r="C616" t="s">
        <v>45</v>
      </c>
      <c r="D616" t="s">
        <v>122</v>
      </c>
      <c r="E616">
        <v>2020</v>
      </c>
      <c r="F616">
        <v>4</v>
      </c>
      <c r="G616" t="str">
        <f t="shared" si="18"/>
        <v>2020Q4</v>
      </c>
      <c r="H616" t="s">
        <v>177</v>
      </c>
      <c r="I616" t="str">
        <f>INDEX(Table9[[#All],[Region]], MATCH('Tabular Data'!D616, Table9[[#All],[EmpID]], 0))</f>
        <v>SW</v>
      </c>
      <c r="J616" t="str">
        <f>INDEX(Table9[[#All],[PayGrade]], MATCH('Tabular Data'!D616, Table9[[#All],[EmpID]], 0))</f>
        <v>C14</v>
      </c>
      <c r="K616" t="str">
        <f>INDEX(Table9[[#All],[Sales Team Lead]], MATCH('Tabular Data'!D616, Table9[[#All],[EmpID]], 0))</f>
        <v>Clement, Beverly</v>
      </c>
      <c r="L616" t="str">
        <f>INDEX(Table11[[#All],[Manufacturer]], MATCH('Tabular Data'!C616, Table11[[#All],[PROD_CODE]], 0))</f>
        <v>Cat</v>
      </c>
      <c r="M616" s="10">
        <v>14786</v>
      </c>
      <c r="N616">
        <v>27</v>
      </c>
      <c r="O616" s="10">
        <f t="shared" si="19"/>
        <v>399222</v>
      </c>
    </row>
    <row r="617" spans="2:15" x14ac:dyDescent="0.3">
      <c r="B617">
        <v>12</v>
      </c>
      <c r="C617" t="s">
        <v>45</v>
      </c>
      <c r="D617" t="s">
        <v>122</v>
      </c>
      <c r="E617">
        <v>2020</v>
      </c>
      <c r="F617">
        <v>4</v>
      </c>
      <c r="G617" t="str">
        <f t="shared" si="18"/>
        <v>2020Q4</v>
      </c>
      <c r="H617" t="s">
        <v>178</v>
      </c>
      <c r="I617" t="str">
        <f>INDEX(Table9[[#All],[Region]], MATCH('Tabular Data'!D617, Table9[[#All],[EmpID]], 0))</f>
        <v>SW</v>
      </c>
      <c r="J617" t="str">
        <f>INDEX(Table9[[#All],[PayGrade]], MATCH('Tabular Data'!D617, Table9[[#All],[EmpID]], 0))</f>
        <v>C14</v>
      </c>
      <c r="K617" t="str">
        <f>INDEX(Table9[[#All],[Sales Team Lead]], MATCH('Tabular Data'!D617, Table9[[#All],[EmpID]], 0))</f>
        <v>Clement, Beverly</v>
      </c>
      <c r="L617" t="str">
        <f>INDEX(Table11[[#All],[Manufacturer]], MATCH('Tabular Data'!C617, Table11[[#All],[PROD_CODE]], 0))</f>
        <v>Cat</v>
      </c>
      <c r="M617" s="10">
        <v>14786</v>
      </c>
      <c r="N617">
        <v>33</v>
      </c>
      <c r="O617" s="10">
        <f t="shared" si="19"/>
        <v>487938</v>
      </c>
    </row>
    <row r="618" spans="2:15" x14ac:dyDescent="0.3">
      <c r="B618">
        <v>12</v>
      </c>
      <c r="C618" t="s">
        <v>45</v>
      </c>
      <c r="D618" t="s">
        <v>122</v>
      </c>
      <c r="E618">
        <v>2020</v>
      </c>
      <c r="F618">
        <v>4</v>
      </c>
      <c r="G618" t="str">
        <f t="shared" si="18"/>
        <v>2020Q4</v>
      </c>
      <c r="H618" t="s">
        <v>179</v>
      </c>
      <c r="I618" t="str">
        <f>INDEX(Table9[[#All],[Region]], MATCH('Tabular Data'!D618, Table9[[#All],[EmpID]], 0))</f>
        <v>SW</v>
      </c>
      <c r="J618" t="str">
        <f>INDEX(Table9[[#All],[PayGrade]], MATCH('Tabular Data'!D618, Table9[[#All],[EmpID]], 0))</f>
        <v>C14</v>
      </c>
      <c r="K618" t="str">
        <f>INDEX(Table9[[#All],[Sales Team Lead]], MATCH('Tabular Data'!D618, Table9[[#All],[EmpID]], 0))</f>
        <v>Clement, Beverly</v>
      </c>
      <c r="L618" t="str">
        <f>INDEX(Table11[[#All],[Manufacturer]], MATCH('Tabular Data'!C618, Table11[[#All],[PROD_CODE]], 0))</f>
        <v>Cat</v>
      </c>
      <c r="M618" s="10">
        <v>14786</v>
      </c>
      <c r="N618">
        <v>19</v>
      </c>
      <c r="O618" s="10">
        <f t="shared" si="19"/>
        <v>280934</v>
      </c>
    </row>
    <row r="619" spans="2:15" x14ac:dyDescent="0.3">
      <c r="B619">
        <v>12</v>
      </c>
      <c r="C619" t="s">
        <v>45</v>
      </c>
      <c r="D619" t="s">
        <v>122</v>
      </c>
      <c r="E619">
        <v>2020</v>
      </c>
      <c r="F619">
        <v>4</v>
      </c>
      <c r="G619" t="str">
        <f t="shared" si="18"/>
        <v>2020Q4</v>
      </c>
      <c r="H619" t="s">
        <v>180</v>
      </c>
      <c r="I619" t="str">
        <f>INDEX(Table9[[#All],[Region]], MATCH('Tabular Data'!D619, Table9[[#All],[EmpID]], 0))</f>
        <v>SW</v>
      </c>
      <c r="J619" t="str">
        <f>INDEX(Table9[[#All],[PayGrade]], MATCH('Tabular Data'!D619, Table9[[#All],[EmpID]], 0))</f>
        <v>C14</v>
      </c>
      <c r="K619" t="str">
        <f>INDEX(Table9[[#All],[Sales Team Lead]], MATCH('Tabular Data'!D619, Table9[[#All],[EmpID]], 0))</f>
        <v>Clement, Beverly</v>
      </c>
      <c r="L619" t="str">
        <f>INDEX(Table11[[#All],[Manufacturer]], MATCH('Tabular Data'!C619, Table11[[#All],[PROD_CODE]], 0))</f>
        <v>Cat</v>
      </c>
      <c r="M619" s="10">
        <v>14786</v>
      </c>
      <c r="N619">
        <v>17</v>
      </c>
      <c r="O619" s="10">
        <f t="shared" si="19"/>
        <v>251362</v>
      </c>
    </row>
    <row r="620" spans="2:15" x14ac:dyDescent="0.3">
      <c r="B620">
        <v>12</v>
      </c>
      <c r="C620" t="s">
        <v>45</v>
      </c>
      <c r="D620" t="s">
        <v>122</v>
      </c>
      <c r="E620">
        <v>2020</v>
      </c>
      <c r="F620">
        <v>4</v>
      </c>
      <c r="G620" t="str">
        <f t="shared" si="18"/>
        <v>2020Q4</v>
      </c>
      <c r="H620" t="s">
        <v>181</v>
      </c>
      <c r="I620" t="str">
        <f>INDEX(Table9[[#All],[Region]], MATCH('Tabular Data'!D620, Table9[[#All],[EmpID]], 0))</f>
        <v>SW</v>
      </c>
      <c r="J620" t="str">
        <f>INDEX(Table9[[#All],[PayGrade]], MATCH('Tabular Data'!D620, Table9[[#All],[EmpID]], 0))</f>
        <v>C14</v>
      </c>
      <c r="K620" t="str">
        <f>INDEX(Table9[[#All],[Sales Team Lead]], MATCH('Tabular Data'!D620, Table9[[#All],[EmpID]], 0))</f>
        <v>Clement, Beverly</v>
      </c>
      <c r="L620" t="str">
        <f>INDEX(Table11[[#All],[Manufacturer]], MATCH('Tabular Data'!C620, Table11[[#All],[PROD_CODE]], 0))</f>
        <v>Cat</v>
      </c>
      <c r="M620" s="10">
        <v>14786</v>
      </c>
      <c r="N620">
        <v>27</v>
      </c>
      <c r="O620" s="10">
        <f t="shared" si="19"/>
        <v>399222</v>
      </c>
    </row>
    <row r="621" spans="2:15" x14ac:dyDescent="0.3">
      <c r="B621">
        <v>12</v>
      </c>
      <c r="C621" t="s">
        <v>45</v>
      </c>
      <c r="D621" t="s">
        <v>122</v>
      </c>
      <c r="E621">
        <v>2020</v>
      </c>
      <c r="F621">
        <v>4</v>
      </c>
      <c r="G621" t="str">
        <f t="shared" si="18"/>
        <v>2020Q4</v>
      </c>
      <c r="H621" t="s">
        <v>182</v>
      </c>
      <c r="I621" t="str">
        <f>INDEX(Table9[[#All],[Region]], MATCH('Tabular Data'!D621, Table9[[#All],[EmpID]], 0))</f>
        <v>SW</v>
      </c>
      <c r="J621" t="str">
        <f>INDEX(Table9[[#All],[PayGrade]], MATCH('Tabular Data'!D621, Table9[[#All],[EmpID]], 0))</f>
        <v>C14</v>
      </c>
      <c r="K621" t="str">
        <f>INDEX(Table9[[#All],[Sales Team Lead]], MATCH('Tabular Data'!D621, Table9[[#All],[EmpID]], 0))</f>
        <v>Clement, Beverly</v>
      </c>
      <c r="L621" t="str">
        <f>INDEX(Table11[[#All],[Manufacturer]], MATCH('Tabular Data'!C621, Table11[[#All],[PROD_CODE]], 0))</f>
        <v>Cat</v>
      </c>
      <c r="M621" s="10">
        <v>14786</v>
      </c>
      <c r="N621">
        <v>33</v>
      </c>
      <c r="O621" s="10">
        <f t="shared" si="19"/>
        <v>487938</v>
      </c>
    </row>
    <row r="622" spans="2:15" x14ac:dyDescent="0.3">
      <c r="B622">
        <v>12</v>
      </c>
      <c r="C622" t="s">
        <v>45</v>
      </c>
      <c r="D622" t="s">
        <v>122</v>
      </c>
      <c r="E622">
        <v>2020</v>
      </c>
      <c r="F622">
        <v>4</v>
      </c>
      <c r="G622" t="str">
        <f t="shared" si="18"/>
        <v>2020Q4</v>
      </c>
      <c r="H622" t="s">
        <v>183</v>
      </c>
      <c r="I622" t="str">
        <f>INDEX(Table9[[#All],[Region]], MATCH('Tabular Data'!D622, Table9[[#All],[EmpID]], 0))</f>
        <v>SW</v>
      </c>
      <c r="J622" t="str">
        <f>INDEX(Table9[[#All],[PayGrade]], MATCH('Tabular Data'!D622, Table9[[#All],[EmpID]], 0))</f>
        <v>C14</v>
      </c>
      <c r="K622" t="str">
        <f>INDEX(Table9[[#All],[Sales Team Lead]], MATCH('Tabular Data'!D622, Table9[[#All],[EmpID]], 0))</f>
        <v>Clement, Beverly</v>
      </c>
      <c r="L622" t="str">
        <f>INDEX(Table11[[#All],[Manufacturer]], MATCH('Tabular Data'!C622, Table11[[#All],[PROD_CODE]], 0))</f>
        <v>Cat</v>
      </c>
      <c r="M622" s="10">
        <v>14786</v>
      </c>
      <c r="N622">
        <v>25</v>
      </c>
      <c r="O622" s="10">
        <f t="shared" si="19"/>
        <v>369650</v>
      </c>
    </row>
    <row r="623" spans="2:15" x14ac:dyDescent="0.3">
      <c r="B623">
        <v>12</v>
      </c>
      <c r="C623" t="s">
        <v>45</v>
      </c>
      <c r="D623" t="s">
        <v>122</v>
      </c>
      <c r="E623">
        <v>2020</v>
      </c>
      <c r="F623">
        <v>4</v>
      </c>
      <c r="G623" t="str">
        <f t="shared" si="18"/>
        <v>2020Q4</v>
      </c>
      <c r="H623" t="s">
        <v>184</v>
      </c>
      <c r="I623" t="str">
        <f>INDEX(Table9[[#All],[Region]], MATCH('Tabular Data'!D623, Table9[[#All],[EmpID]], 0))</f>
        <v>SW</v>
      </c>
      <c r="J623" t="str">
        <f>INDEX(Table9[[#All],[PayGrade]], MATCH('Tabular Data'!D623, Table9[[#All],[EmpID]], 0))</f>
        <v>C14</v>
      </c>
      <c r="K623" t="str">
        <f>INDEX(Table9[[#All],[Sales Team Lead]], MATCH('Tabular Data'!D623, Table9[[#All],[EmpID]], 0))</f>
        <v>Clement, Beverly</v>
      </c>
      <c r="L623" t="str">
        <f>INDEX(Table11[[#All],[Manufacturer]], MATCH('Tabular Data'!C623, Table11[[#All],[PROD_CODE]], 0))</f>
        <v>Cat</v>
      </c>
      <c r="M623" s="10">
        <v>14786</v>
      </c>
      <c r="N623">
        <v>27</v>
      </c>
      <c r="O623" s="10">
        <f t="shared" si="19"/>
        <v>399222</v>
      </c>
    </row>
    <row r="624" spans="2:15" x14ac:dyDescent="0.3">
      <c r="B624">
        <v>12</v>
      </c>
      <c r="C624" t="s">
        <v>45</v>
      </c>
      <c r="D624" t="s">
        <v>122</v>
      </c>
      <c r="E624">
        <v>2020</v>
      </c>
      <c r="F624">
        <v>4</v>
      </c>
      <c r="G624" t="str">
        <f t="shared" si="18"/>
        <v>2020Q4</v>
      </c>
      <c r="H624" t="s">
        <v>185</v>
      </c>
      <c r="I624" t="str">
        <f>INDEX(Table9[[#All],[Region]], MATCH('Tabular Data'!D624, Table9[[#All],[EmpID]], 0))</f>
        <v>SW</v>
      </c>
      <c r="J624" t="str">
        <f>INDEX(Table9[[#All],[PayGrade]], MATCH('Tabular Data'!D624, Table9[[#All],[EmpID]], 0))</f>
        <v>C14</v>
      </c>
      <c r="K624" t="str">
        <f>INDEX(Table9[[#All],[Sales Team Lead]], MATCH('Tabular Data'!D624, Table9[[#All],[EmpID]], 0))</f>
        <v>Clement, Beverly</v>
      </c>
      <c r="L624" t="str">
        <f>INDEX(Table11[[#All],[Manufacturer]], MATCH('Tabular Data'!C624, Table11[[#All],[PROD_CODE]], 0))</f>
        <v>Cat</v>
      </c>
      <c r="M624" s="10">
        <v>14786</v>
      </c>
      <c r="N624">
        <v>24</v>
      </c>
      <c r="O624" s="10">
        <f t="shared" si="19"/>
        <v>354864</v>
      </c>
    </row>
    <row r="625" spans="2:15" x14ac:dyDescent="0.3">
      <c r="B625">
        <v>12</v>
      </c>
      <c r="C625" t="s">
        <v>45</v>
      </c>
      <c r="D625" t="s">
        <v>122</v>
      </c>
      <c r="E625">
        <v>2020</v>
      </c>
      <c r="F625">
        <v>4</v>
      </c>
      <c r="G625" t="str">
        <f t="shared" si="18"/>
        <v>2020Q4</v>
      </c>
      <c r="H625" t="s">
        <v>186</v>
      </c>
      <c r="I625" t="str">
        <f>INDEX(Table9[[#All],[Region]], MATCH('Tabular Data'!D625, Table9[[#All],[EmpID]], 0))</f>
        <v>SW</v>
      </c>
      <c r="J625" t="str">
        <f>INDEX(Table9[[#All],[PayGrade]], MATCH('Tabular Data'!D625, Table9[[#All],[EmpID]], 0))</f>
        <v>C14</v>
      </c>
      <c r="K625" t="str">
        <f>INDEX(Table9[[#All],[Sales Team Lead]], MATCH('Tabular Data'!D625, Table9[[#All],[EmpID]], 0))</f>
        <v>Clement, Beverly</v>
      </c>
      <c r="L625" t="str">
        <f>INDEX(Table11[[#All],[Manufacturer]], MATCH('Tabular Data'!C625, Table11[[#All],[PROD_CODE]], 0))</f>
        <v>Cat</v>
      </c>
      <c r="M625" s="10">
        <v>14786</v>
      </c>
      <c r="N625">
        <v>18</v>
      </c>
      <c r="O625" s="10">
        <f t="shared" si="19"/>
        <v>266148</v>
      </c>
    </row>
    <row r="626" spans="2:15" x14ac:dyDescent="0.3">
      <c r="B626">
        <v>12</v>
      </c>
      <c r="C626" t="s">
        <v>45</v>
      </c>
      <c r="D626" t="s">
        <v>122</v>
      </c>
      <c r="E626">
        <v>2020</v>
      </c>
      <c r="F626">
        <v>4</v>
      </c>
      <c r="G626" t="str">
        <f t="shared" si="18"/>
        <v>2020Q4</v>
      </c>
      <c r="H626" t="s">
        <v>187</v>
      </c>
      <c r="I626" t="str">
        <f>INDEX(Table9[[#All],[Region]], MATCH('Tabular Data'!D626, Table9[[#All],[EmpID]], 0))</f>
        <v>SW</v>
      </c>
      <c r="J626" t="str">
        <f>INDEX(Table9[[#All],[PayGrade]], MATCH('Tabular Data'!D626, Table9[[#All],[EmpID]], 0))</f>
        <v>C14</v>
      </c>
      <c r="K626" t="str">
        <f>INDEX(Table9[[#All],[Sales Team Lead]], MATCH('Tabular Data'!D626, Table9[[#All],[EmpID]], 0))</f>
        <v>Clement, Beverly</v>
      </c>
      <c r="L626" t="str">
        <f>INDEX(Table11[[#All],[Manufacturer]], MATCH('Tabular Data'!C626, Table11[[#All],[PROD_CODE]], 0))</f>
        <v>Cat</v>
      </c>
      <c r="M626" s="10">
        <v>14786</v>
      </c>
      <c r="N626">
        <v>12</v>
      </c>
      <c r="O626" s="10">
        <f t="shared" si="19"/>
        <v>177432</v>
      </c>
    </row>
    <row r="627" spans="2:15" x14ac:dyDescent="0.3">
      <c r="B627">
        <v>13</v>
      </c>
      <c r="C627" t="s">
        <v>27</v>
      </c>
      <c r="D627" t="s">
        <v>122</v>
      </c>
      <c r="E627">
        <v>2021</v>
      </c>
      <c r="F627" s="4">
        <v>1</v>
      </c>
      <c r="G627" t="str">
        <f t="shared" si="18"/>
        <v>2021Q1</v>
      </c>
      <c r="H627" t="s">
        <v>136</v>
      </c>
      <c r="I627" t="str">
        <f>INDEX(Table9[[#All],[Region]], MATCH('Tabular Data'!D627, Table9[[#All],[EmpID]], 0))</f>
        <v>SW</v>
      </c>
      <c r="J627" t="str">
        <f>INDEX(Table9[[#All],[PayGrade]], MATCH('Tabular Data'!D627, Table9[[#All],[EmpID]], 0))</f>
        <v>C14</v>
      </c>
      <c r="K627" t="str">
        <f>INDEX(Table9[[#All],[Sales Team Lead]], MATCH('Tabular Data'!D627, Table9[[#All],[EmpID]], 0))</f>
        <v>Clement, Beverly</v>
      </c>
      <c r="L627" t="str">
        <f>INDEX(Table11[[#All],[Manufacturer]], MATCH('Tabular Data'!C627, Table11[[#All],[PROD_CODE]], 0))</f>
        <v>Bobcat</v>
      </c>
      <c r="M627" s="10">
        <v>16525</v>
      </c>
      <c r="N627">
        <v>20</v>
      </c>
      <c r="O627" s="10">
        <f t="shared" si="19"/>
        <v>330500</v>
      </c>
    </row>
    <row r="628" spans="2:15" x14ac:dyDescent="0.3">
      <c r="B628">
        <v>13</v>
      </c>
      <c r="C628" t="s">
        <v>27</v>
      </c>
      <c r="D628" t="s">
        <v>122</v>
      </c>
      <c r="E628">
        <v>2021</v>
      </c>
      <c r="F628" s="4">
        <v>1</v>
      </c>
      <c r="G628" t="str">
        <f t="shared" si="18"/>
        <v>2021Q1</v>
      </c>
      <c r="H628" t="s">
        <v>137</v>
      </c>
      <c r="I628" t="str">
        <f>INDEX(Table9[[#All],[Region]], MATCH('Tabular Data'!D628, Table9[[#All],[EmpID]], 0))</f>
        <v>SW</v>
      </c>
      <c r="J628" t="str">
        <f>INDEX(Table9[[#All],[PayGrade]], MATCH('Tabular Data'!D628, Table9[[#All],[EmpID]], 0))</f>
        <v>C14</v>
      </c>
      <c r="K628" t="str">
        <f>INDEX(Table9[[#All],[Sales Team Lead]], MATCH('Tabular Data'!D628, Table9[[#All],[EmpID]], 0))</f>
        <v>Clement, Beverly</v>
      </c>
      <c r="L628" t="str">
        <f>INDEX(Table11[[#All],[Manufacturer]], MATCH('Tabular Data'!C628, Table11[[#All],[PROD_CODE]], 0))</f>
        <v>Bobcat</v>
      </c>
      <c r="M628" s="11">
        <v>16525</v>
      </c>
      <c r="N628">
        <v>37</v>
      </c>
      <c r="O628" s="10">
        <f t="shared" si="19"/>
        <v>611425</v>
      </c>
    </row>
    <row r="629" spans="2:15" x14ac:dyDescent="0.3">
      <c r="B629">
        <v>13</v>
      </c>
      <c r="C629" t="s">
        <v>27</v>
      </c>
      <c r="D629" t="s">
        <v>122</v>
      </c>
      <c r="E629">
        <v>2021</v>
      </c>
      <c r="F629" s="4">
        <v>1</v>
      </c>
      <c r="G629" t="str">
        <f t="shared" si="18"/>
        <v>2021Q1</v>
      </c>
      <c r="H629" t="s">
        <v>138</v>
      </c>
      <c r="I629" t="str">
        <f>INDEX(Table9[[#All],[Region]], MATCH('Tabular Data'!D629, Table9[[#All],[EmpID]], 0))</f>
        <v>SW</v>
      </c>
      <c r="J629" t="str">
        <f>INDEX(Table9[[#All],[PayGrade]], MATCH('Tabular Data'!D629, Table9[[#All],[EmpID]], 0))</f>
        <v>C14</v>
      </c>
      <c r="K629" t="str">
        <f>INDEX(Table9[[#All],[Sales Team Lead]], MATCH('Tabular Data'!D629, Table9[[#All],[EmpID]], 0))</f>
        <v>Clement, Beverly</v>
      </c>
      <c r="L629" t="str">
        <f>INDEX(Table11[[#All],[Manufacturer]], MATCH('Tabular Data'!C629, Table11[[#All],[PROD_CODE]], 0))</f>
        <v>Bobcat</v>
      </c>
      <c r="M629" s="11">
        <v>16525</v>
      </c>
      <c r="N629">
        <v>45</v>
      </c>
      <c r="O629" s="10">
        <f t="shared" si="19"/>
        <v>743625</v>
      </c>
    </row>
    <row r="630" spans="2:15" x14ac:dyDescent="0.3">
      <c r="B630">
        <v>13</v>
      </c>
      <c r="C630" t="s">
        <v>27</v>
      </c>
      <c r="D630" t="s">
        <v>122</v>
      </c>
      <c r="E630">
        <v>2021</v>
      </c>
      <c r="F630" s="4">
        <v>1</v>
      </c>
      <c r="G630" t="str">
        <f t="shared" si="18"/>
        <v>2021Q1</v>
      </c>
      <c r="H630" t="s">
        <v>139</v>
      </c>
      <c r="I630" t="str">
        <f>INDEX(Table9[[#All],[Region]], MATCH('Tabular Data'!D630, Table9[[#All],[EmpID]], 0))</f>
        <v>SW</v>
      </c>
      <c r="J630" t="str">
        <f>INDEX(Table9[[#All],[PayGrade]], MATCH('Tabular Data'!D630, Table9[[#All],[EmpID]], 0))</f>
        <v>C14</v>
      </c>
      <c r="K630" t="str">
        <f>INDEX(Table9[[#All],[Sales Team Lead]], MATCH('Tabular Data'!D630, Table9[[#All],[EmpID]], 0))</f>
        <v>Clement, Beverly</v>
      </c>
      <c r="L630" t="str">
        <f>INDEX(Table11[[#All],[Manufacturer]], MATCH('Tabular Data'!C630, Table11[[#All],[PROD_CODE]], 0))</f>
        <v>Bobcat</v>
      </c>
      <c r="M630" s="11">
        <v>16525</v>
      </c>
      <c r="N630">
        <v>42</v>
      </c>
      <c r="O630" s="10">
        <f t="shared" si="19"/>
        <v>694050</v>
      </c>
    </row>
    <row r="631" spans="2:15" x14ac:dyDescent="0.3">
      <c r="B631">
        <v>13</v>
      </c>
      <c r="C631" t="s">
        <v>27</v>
      </c>
      <c r="D631" t="s">
        <v>122</v>
      </c>
      <c r="E631">
        <v>2021</v>
      </c>
      <c r="F631" s="4">
        <v>1</v>
      </c>
      <c r="G631" t="str">
        <f t="shared" si="18"/>
        <v>2021Q1</v>
      </c>
      <c r="H631" t="s">
        <v>140</v>
      </c>
      <c r="I631" t="str">
        <f>INDEX(Table9[[#All],[Region]], MATCH('Tabular Data'!D631, Table9[[#All],[EmpID]], 0))</f>
        <v>SW</v>
      </c>
      <c r="J631" t="str">
        <f>INDEX(Table9[[#All],[PayGrade]], MATCH('Tabular Data'!D631, Table9[[#All],[EmpID]], 0))</f>
        <v>C14</v>
      </c>
      <c r="K631" t="str">
        <f>INDEX(Table9[[#All],[Sales Team Lead]], MATCH('Tabular Data'!D631, Table9[[#All],[EmpID]], 0))</f>
        <v>Clement, Beverly</v>
      </c>
      <c r="L631" t="str">
        <f>INDEX(Table11[[#All],[Manufacturer]], MATCH('Tabular Data'!C631, Table11[[#All],[PROD_CODE]], 0))</f>
        <v>Bobcat</v>
      </c>
      <c r="M631" s="11">
        <v>16525</v>
      </c>
      <c r="N631">
        <v>49</v>
      </c>
      <c r="O631" s="10">
        <f t="shared" si="19"/>
        <v>809725</v>
      </c>
    </row>
    <row r="632" spans="2:15" x14ac:dyDescent="0.3">
      <c r="B632">
        <v>13</v>
      </c>
      <c r="C632" t="s">
        <v>27</v>
      </c>
      <c r="D632" t="s">
        <v>122</v>
      </c>
      <c r="E632">
        <v>2021</v>
      </c>
      <c r="F632" s="4">
        <v>1</v>
      </c>
      <c r="G632" t="str">
        <f t="shared" si="18"/>
        <v>2021Q1</v>
      </c>
      <c r="H632" t="s">
        <v>141</v>
      </c>
      <c r="I632" t="str">
        <f>INDEX(Table9[[#All],[Region]], MATCH('Tabular Data'!D632, Table9[[#All],[EmpID]], 0))</f>
        <v>SW</v>
      </c>
      <c r="J632" t="str">
        <f>INDEX(Table9[[#All],[PayGrade]], MATCH('Tabular Data'!D632, Table9[[#All],[EmpID]], 0))</f>
        <v>C14</v>
      </c>
      <c r="K632" t="str">
        <f>INDEX(Table9[[#All],[Sales Team Lead]], MATCH('Tabular Data'!D632, Table9[[#All],[EmpID]], 0))</f>
        <v>Clement, Beverly</v>
      </c>
      <c r="L632" t="str">
        <f>INDEX(Table11[[#All],[Manufacturer]], MATCH('Tabular Data'!C632, Table11[[#All],[PROD_CODE]], 0))</f>
        <v>Bobcat</v>
      </c>
      <c r="M632" s="11">
        <v>16525</v>
      </c>
      <c r="N632">
        <v>44</v>
      </c>
      <c r="O632" s="10">
        <f t="shared" si="19"/>
        <v>727100</v>
      </c>
    </row>
    <row r="633" spans="2:15" x14ac:dyDescent="0.3">
      <c r="B633">
        <v>13</v>
      </c>
      <c r="C633" t="s">
        <v>27</v>
      </c>
      <c r="D633" t="s">
        <v>122</v>
      </c>
      <c r="E633">
        <v>2021</v>
      </c>
      <c r="F633" s="4">
        <v>1</v>
      </c>
      <c r="G633" t="str">
        <f t="shared" si="18"/>
        <v>2021Q1</v>
      </c>
      <c r="H633" t="s">
        <v>142</v>
      </c>
      <c r="I633" t="str">
        <f>INDEX(Table9[[#All],[Region]], MATCH('Tabular Data'!D633, Table9[[#All],[EmpID]], 0))</f>
        <v>SW</v>
      </c>
      <c r="J633" t="str">
        <f>INDEX(Table9[[#All],[PayGrade]], MATCH('Tabular Data'!D633, Table9[[#All],[EmpID]], 0))</f>
        <v>C14</v>
      </c>
      <c r="K633" t="str">
        <f>INDEX(Table9[[#All],[Sales Team Lead]], MATCH('Tabular Data'!D633, Table9[[#All],[EmpID]], 0))</f>
        <v>Clement, Beverly</v>
      </c>
      <c r="L633" t="str">
        <f>INDEX(Table11[[#All],[Manufacturer]], MATCH('Tabular Data'!C633, Table11[[#All],[PROD_CODE]], 0))</f>
        <v>Bobcat</v>
      </c>
      <c r="M633" s="11">
        <v>16525</v>
      </c>
      <c r="N633">
        <v>67</v>
      </c>
      <c r="O633" s="10">
        <f t="shared" si="19"/>
        <v>1107175</v>
      </c>
    </row>
    <row r="634" spans="2:15" x14ac:dyDescent="0.3">
      <c r="B634">
        <v>13</v>
      </c>
      <c r="C634" t="s">
        <v>27</v>
      </c>
      <c r="D634" t="s">
        <v>122</v>
      </c>
      <c r="E634">
        <v>2021</v>
      </c>
      <c r="F634" s="4">
        <v>1</v>
      </c>
      <c r="G634" t="str">
        <f t="shared" si="18"/>
        <v>2021Q1</v>
      </c>
      <c r="H634" t="s">
        <v>143</v>
      </c>
      <c r="I634" t="str">
        <f>INDEX(Table9[[#All],[Region]], MATCH('Tabular Data'!D634, Table9[[#All],[EmpID]], 0))</f>
        <v>SW</v>
      </c>
      <c r="J634" t="str">
        <f>INDEX(Table9[[#All],[PayGrade]], MATCH('Tabular Data'!D634, Table9[[#All],[EmpID]], 0))</f>
        <v>C14</v>
      </c>
      <c r="K634" t="str">
        <f>INDEX(Table9[[#All],[Sales Team Lead]], MATCH('Tabular Data'!D634, Table9[[#All],[EmpID]], 0))</f>
        <v>Clement, Beverly</v>
      </c>
      <c r="L634" t="str">
        <f>INDEX(Table11[[#All],[Manufacturer]], MATCH('Tabular Data'!C634, Table11[[#All],[PROD_CODE]], 0))</f>
        <v>Bobcat</v>
      </c>
      <c r="M634" s="11">
        <v>16525</v>
      </c>
      <c r="N634">
        <v>61</v>
      </c>
      <c r="O634" s="10">
        <f t="shared" si="19"/>
        <v>1008025</v>
      </c>
    </row>
    <row r="635" spans="2:15" x14ac:dyDescent="0.3">
      <c r="B635">
        <v>13</v>
      </c>
      <c r="C635" t="s">
        <v>27</v>
      </c>
      <c r="D635" t="s">
        <v>122</v>
      </c>
      <c r="E635">
        <v>2021</v>
      </c>
      <c r="F635" s="4">
        <v>1</v>
      </c>
      <c r="G635" t="str">
        <f t="shared" si="18"/>
        <v>2021Q1</v>
      </c>
      <c r="H635" t="s">
        <v>144</v>
      </c>
      <c r="I635" t="str">
        <f>INDEX(Table9[[#All],[Region]], MATCH('Tabular Data'!D635, Table9[[#All],[EmpID]], 0))</f>
        <v>SW</v>
      </c>
      <c r="J635" t="str">
        <f>INDEX(Table9[[#All],[PayGrade]], MATCH('Tabular Data'!D635, Table9[[#All],[EmpID]], 0))</f>
        <v>C14</v>
      </c>
      <c r="K635" t="str">
        <f>INDEX(Table9[[#All],[Sales Team Lead]], MATCH('Tabular Data'!D635, Table9[[#All],[EmpID]], 0))</f>
        <v>Clement, Beverly</v>
      </c>
      <c r="L635" t="str">
        <f>INDEX(Table11[[#All],[Manufacturer]], MATCH('Tabular Data'!C635, Table11[[#All],[PROD_CODE]], 0))</f>
        <v>Bobcat</v>
      </c>
      <c r="M635" s="11">
        <v>16525</v>
      </c>
      <c r="N635">
        <v>82</v>
      </c>
      <c r="O635" s="10">
        <f t="shared" si="19"/>
        <v>1355050</v>
      </c>
    </row>
    <row r="636" spans="2:15" x14ac:dyDescent="0.3">
      <c r="B636">
        <v>13</v>
      </c>
      <c r="C636" t="s">
        <v>27</v>
      </c>
      <c r="D636" t="s">
        <v>122</v>
      </c>
      <c r="E636">
        <v>2021</v>
      </c>
      <c r="F636" s="4">
        <v>1</v>
      </c>
      <c r="G636" t="str">
        <f t="shared" si="18"/>
        <v>2021Q1</v>
      </c>
      <c r="H636" t="s">
        <v>145</v>
      </c>
      <c r="I636" t="str">
        <f>INDEX(Table9[[#All],[Region]], MATCH('Tabular Data'!D636, Table9[[#All],[EmpID]], 0))</f>
        <v>SW</v>
      </c>
      <c r="J636" t="str">
        <f>INDEX(Table9[[#All],[PayGrade]], MATCH('Tabular Data'!D636, Table9[[#All],[EmpID]], 0))</f>
        <v>C14</v>
      </c>
      <c r="K636" t="str">
        <f>INDEX(Table9[[#All],[Sales Team Lead]], MATCH('Tabular Data'!D636, Table9[[#All],[EmpID]], 0))</f>
        <v>Clement, Beverly</v>
      </c>
      <c r="L636" t="str">
        <f>INDEX(Table11[[#All],[Manufacturer]], MATCH('Tabular Data'!C636, Table11[[#All],[PROD_CODE]], 0))</f>
        <v>Bobcat</v>
      </c>
      <c r="M636" s="11">
        <v>16525</v>
      </c>
      <c r="N636">
        <v>40</v>
      </c>
      <c r="O636" s="10">
        <f t="shared" si="19"/>
        <v>661000</v>
      </c>
    </row>
    <row r="637" spans="2:15" x14ac:dyDescent="0.3">
      <c r="B637">
        <v>13</v>
      </c>
      <c r="C637" t="s">
        <v>27</v>
      </c>
      <c r="D637" t="s">
        <v>122</v>
      </c>
      <c r="E637">
        <v>2021</v>
      </c>
      <c r="F637" s="4">
        <v>1</v>
      </c>
      <c r="G637" t="str">
        <f t="shared" si="18"/>
        <v>2021Q1</v>
      </c>
      <c r="H637" t="s">
        <v>146</v>
      </c>
      <c r="I637" t="str">
        <f>INDEX(Table9[[#All],[Region]], MATCH('Tabular Data'!D637, Table9[[#All],[EmpID]], 0))</f>
        <v>SW</v>
      </c>
      <c r="J637" t="str">
        <f>INDEX(Table9[[#All],[PayGrade]], MATCH('Tabular Data'!D637, Table9[[#All],[EmpID]], 0))</f>
        <v>C14</v>
      </c>
      <c r="K637" t="str">
        <f>INDEX(Table9[[#All],[Sales Team Lead]], MATCH('Tabular Data'!D637, Table9[[#All],[EmpID]], 0))</f>
        <v>Clement, Beverly</v>
      </c>
      <c r="L637" t="str">
        <f>INDEX(Table11[[#All],[Manufacturer]], MATCH('Tabular Data'!C637, Table11[[#All],[PROD_CODE]], 0))</f>
        <v>Bobcat</v>
      </c>
      <c r="M637" s="11">
        <v>16525</v>
      </c>
      <c r="N637">
        <v>68</v>
      </c>
      <c r="O637" s="10">
        <f t="shared" si="19"/>
        <v>1123700</v>
      </c>
    </row>
    <row r="638" spans="2:15" x14ac:dyDescent="0.3">
      <c r="B638">
        <v>13</v>
      </c>
      <c r="C638" t="s">
        <v>27</v>
      </c>
      <c r="D638" t="s">
        <v>122</v>
      </c>
      <c r="E638">
        <v>2021</v>
      </c>
      <c r="F638" s="4">
        <v>1</v>
      </c>
      <c r="G638" t="str">
        <f t="shared" si="18"/>
        <v>2021Q1</v>
      </c>
      <c r="H638" t="s">
        <v>147</v>
      </c>
      <c r="I638" t="str">
        <f>INDEX(Table9[[#All],[Region]], MATCH('Tabular Data'!D638, Table9[[#All],[EmpID]], 0))</f>
        <v>SW</v>
      </c>
      <c r="J638" t="str">
        <f>INDEX(Table9[[#All],[PayGrade]], MATCH('Tabular Data'!D638, Table9[[#All],[EmpID]], 0))</f>
        <v>C14</v>
      </c>
      <c r="K638" t="str">
        <f>INDEX(Table9[[#All],[Sales Team Lead]], MATCH('Tabular Data'!D638, Table9[[#All],[EmpID]], 0))</f>
        <v>Clement, Beverly</v>
      </c>
      <c r="L638" t="str">
        <f>INDEX(Table11[[#All],[Manufacturer]], MATCH('Tabular Data'!C638, Table11[[#All],[PROD_CODE]], 0))</f>
        <v>Bobcat</v>
      </c>
      <c r="M638" s="11">
        <v>16525</v>
      </c>
      <c r="N638">
        <v>55</v>
      </c>
      <c r="O638" s="10">
        <f t="shared" si="19"/>
        <v>908875</v>
      </c>
    </row>
    <row r="639" spans="2:15" x14ac:dyDescent="0.3">
      <c r="B639">
        <v>13</v>
      </c>
      <c r="C639" t="s">
        <v>27</v>
      </c>
      <c r="D639" t="s">
        <v>122</v>
      </c>
      <c r="E639">
        <v>2021</v>
      </c>
      <c r="F639" s="4">
        <v>1</v>
      </c>
      <c r="G639" t="str">
        <f t="shared" si="18"/>
        <v>2021Q1</v>
      </c>
      <c r="H639" t="s">
        <v>148</v>
      </c>
      <c r="I639" t="str">
        <f>INDEX(Table9[[#All],[Region]], MATCH('Tabular Data'!D639, Table9[[#All],[EmpID]], 0))</f>
        <v>SW</v>
      </c>
      <c r="J639" t="str">
        <f>INDEX(Table9[[#All],[PayGrade]], MATCH('Tabular Data'!D639, Table9[[#All],[EmpID]], 0))</f>
        <v>C14</v>
      </c>
      <c r="K639" t="str">
        <f>INDEX(Table9[[#All],[Sales Team Lead]], MATCH('Tabular Data'!D639, Table9[[#All],[EmpID]], 0))</f>
        <v>Clement, Beverly</v>
      </c>
      <c r="L639" t="str">
        <f>INDEX(Table11[[#All],[Manufacturer]], MATCH('Tabular Data'!C639, Table11[[#All],[PROD_CODE]], 0))</f>
        <v>Bobcat</v>
      </c>
      <c r="M639" s="11">
        <v>16525</v>
      </c>
      <c r="N639">
        <v>38</v>
      </c>
      <c r="O639" s="10">
        <f t="shared" si="19"/>
        <v>627950</v>
      </c>
    </row>
    <row r="640" spans="2:15" x14ac:dyDescent="0.3">
      <c r="B640">
        <v>13</v>
      </c>
      <c r="C640" t="s">
        <v>27</v>
      </c>
      <c r="D640" t="s">
        <v>122</v>
      </c>
      <c r="E640">
        <v>2021</v>
      </c>
      <c r="F640" s="4">
        <v>1</v>
      </c>
      <c r="G640" t="str">
        <f t="shared" si="18"/>
        <v>2021Q1</v>
      </c>
      <c r="H640" t="s">
        <v>149</v>
      </c>
      <c r="I640" t="str">
        <f>INDEX(Table9[[#All],[Region]], MATCH('Tabular Data'!D640, Table9[[#All],[EmpID]], 0))</f>
        <v>SW</v>
      </c>
      <c r="J640" t="str">
        <f>INDEX(Table9[[#All],[PayGrade]], MATCH('Tabular Data'!D640, Table9[[#All],[EmpID]], 0))</f>
        <v>C14</v>
      </c>
      <c r="K640" t="str">
        <f>INDEX(Table9[[#All],[Sales Team Lead]], MATCH('Tabular Data'!D640, Table9[[#All],[EmpID]], 0))</f>
        <v>Clement, Beverly</v>
      </c>
      <c r="L640" t="str">
        <f>INDEX(Table11[[#All],[Manufacturer]], MATCH('Tabular Data'!C640, Table11[[#All],[PROD_CODE]], 0))</f>
        <v>Bobcat</v>
      </c>
      <c r="M640" s="11">
        <v>16525</v>
      </c>
      <c r="N640">
        <v>49</v>
      </c>
      <c r="O640" s="10">
        <f t="shared" si="19"/>
        <v>809725</v>
      </c>
    </row>
    <row r="641" spans="2:15" x14ac:dyDescent="0.3">
      <c r="B641">
        <v>13</v>
      </c>
      <c r="C641" t="s">
        <v>27</v>
      </c>
      <c r="D641" t="s">
        <v>122</v>
      </c>
      <c r="E641">
        <v>2021</v>
      </c>
      <c r="F641" s="4">
        <v>2</v>
      </c>
      <c r="G641" t="str">
        <f t="shared" si="18"/>
        <v>2021Q2</v>
      </c>
      <c r="H641" t="s">
        <v>150</v>
      </c>
      <c r="I641" t="str">
        <f>INDEX(Table9[[#All],[Region]], MATCH('Tabular Data'!D641, Table9[[#All],[EmpID]], 0))</f>
        <v>SW</v>
      </c>
      <c r="J641" t="str">
        <f>INDEX(Table9[[#All],[PayGrade]], MATCH('Tabular Data'!D641, Table9[[#All],[EmpID]], 0))</f>
        <v>C14</v>
      </c>
      <c r="K641" t="str">
        <f>INDEX(Table9[[#All],[Sales Team Lead]], MATCH('Tabular Data'!D641, Table9[[#All],[EmpID]], 0))</f>
        <v>Clement, Beverly</v>
      </c>
      <c r="L641" t="str">
        <f>INDEX(Table11[[#All],[Manufacturer]], MATCH('Tabular Data'!C641, Table11[[#All],[PROD_CODE]], 0))</f>
        <v>Bobcat</v>
      </c>
      <c r="M641" s="11">
        <v>16525</v>
      </c>
      <c r="N641">
        <v>50</v>
      </c>
      <c r="O641" s="10">
        <f t="shared" si="19"/>
        <v>826250</v>
      </c>
    </row>
    <row r="642" spans="2:15" x14ac:dyDescent="0.3">
      <c r="B642">
        <v>13</v>
      </c>
      <c r="C642" t="s">
        <v>27</v>
      </c>
      <c r="D642" t="s">
        <v>122</v>
      </c>
      <c r="E642">
        <v>2021</v>
      </c>
      <c r="F642" s="4">
        <v>2</v>
      </c>
      <c r="G642" t="str">
        <f t="shared" si="18"/>
        <v>2021Q2</v>
      </c>
      <c r="H642" t="s">
        <v>151</v>
      </c>
      <c r="I642" t="str">
        <f>INDEX(Table9[[#All],[Region]], MATCH('Tabular Data'!D642, Table9[[#All],[EmpID]], 0))</f>
        <v>SW</v>
      </c>
      <c r="J642" t="str">
        <f>INDEX(Table9[[#All],[PayGrade]], MATCH('Tabular Data'!D642, Table9[[#All],[EmpID]], 0))</f>
        <v>C14</v>
      </c>
      <c r="K642" t="str">
        <f>INDEX(Table9[[#All],[Sales Team Lead]], MATCH('Tabular Data'!D642, Table9[[#All],[EmpID]], 0))</f>
        <v>Clement, Beverly</v>
      </c>
      <c r="L642" t="str">
        <f>INDEX(Table11[[#All],[Manufacturer]], MATCH('Tabular Data'!C642, Table11[[#All],[PROD_CODE]], 0))</f>
        <v>Bobcat</v>
      </c>
      <c r="M642" s="11">
        <v>16525</v>
      </c>
      <c r="N642">
        <v>56</v>
      </c>
      <c r="O642" s="10">
        <f t="shared" si="19"/>
        <v>925400</v>
      </c>
    </row>
    <row r="643" spans="2:15" x14ac:dyDescent="0.3">
      <c r="B643">
        <v>13</v>
      </c>
      <c r="C643" t="s">
        <v>27</v>
      </c>
      <c r="D643" t="s">
        <v>122</v>
      </c>
      <c r="E643">
        <v>2021</v>
      </c>
      <c r="F643" s="4">
        <v>2</v>
      </c>
      <c r="G643" t="str">
        <f t="shared" si="18"/>
        <v>2021Q2</v>
      </c>
      <c r="H643" t="s">
        <v>152</v>
      </c>
      <c r="I643" t="str">
        <f>INDEX(Table9[[#All],[Region]], MATCH('Tabular Data'!D643, Table9[[#All],[EmpID]], 0))</f>
        <v>SW</v>
      </c>
      <c r="J643" t="str">
        <f>INDEX(Table9[[#All],[PayGrade]], MATCH('Tabular Data'!D643, Table9[[#All],[EmpID]], 0))</f>
        <v>C14</v>
      </c>
      <c r="K643" t="str">
        <f>INDEX(Table9[[#All],[Sales Team Lead]], MATCH('Tabular Data'!D643, Table9[[#All],[EmpID]], 0))</f>
        <v>Clement, Beverly</v>
      </c>
      <c r="L643" t="str">
        <f>INDEX(Table11[[#All],[Manufacturer]], MATCH('Tabular Data'!C643, Table11[[#All],[PROD_CODE]], 0))</f>
        <v>Bobcat</v>
      </c>
      <c r="M643" s="11">
        <v>16525</v>
      </c>
      <c r="N643">
        <v>64</v>
      </c>
      <c r="O643" s="10">
        <f t="shared" si="19"/>
        <v>1057600</v>
      </c>
    </row>
    <row r="644" spans="2:15" x14ac:dyDescent="0.3">
      <c r="B644">
        <v>13</v>
      </c>
      <c r="C644" t="s">
        <v>27</v>
      </c>
      <c r="D644" t="s">
        <v>122</v>
      </c>
      <c r="E644">
        <v>2021</v>
      </c>
      <c r="F644" s="4">
        <v>2</v>
      </c>
      <c r="G644" t="str">
        <f t="shared" ref="G644:G707" si="20">_xlfn.CONCAT(E644, "Q", F644)</f>
        <v>2021Q2</v>
      </c>
      <c r="H644" t="s">
        <v>153</v>
      </c>
      <c r="I644" t="str">
        <f>INDEX(Table9[[#All],[Region]], MATCH('Tabular Data'!D644, Table9[[#All],[EmpID]], 0))</f>
        <v>SW</v>
      </c>
      <c r="J644" t="str">
        <f>INDEX(Table9[[#All],[PayGrade]], MATCH('Tabular Data'!D644, Table9[[#All],[EmpID]], 0))</f>
        <v>C14</v>
      </c>
      <c r="K644" t="str">
        <f>INDEX(Table9[[#All],[Sales Team Lead]], MATCH('Tabular Data'!D644, Table9[[#All],[EmpID]], 0))</f>
        <v>Clement, Beverly</v>
      </c>
      <c r="L644" t="str">
        <f>INDEX(Table11[[#All],[Manufacturer]], MATCH('Tabular Data'!C644, Table11[[#All],[PROD_CODE]], 0))</f>
        <v>Bobcat</v>
      </c>
      <c r="M644" s="11">
        <v>16525</v>
      </c>
      <c r="N644">
        <v>59</v>
      </c>
      <c r="O644" s="10">
        <f t="shared" ref="O644:O707" si="21">M644*N644</f>
        <v>974975</v>
      </c>
    </row>
    <row r="645" spans="2:15" x14ac:dyDescent="0.3">
      <c r="B645">
        <v>13</v>
      </c>
      <c r="C645" t="s">
        <v>27</v>
      </c>
      <c r="D645" t="s">
        <v>122</v>
      </c>
      <c r="E645">
        <v>2021</v>
      </c>
      <c r="F645" s="4">
        <v>2</v>
      </c>
      <c r="G645" t="str">
        <f t="shared" si="20"/>
        <v>2021Q2</v>
      </c>
      <c r="H645" t="s">
        <v>154</v>
      </c>
      <c r="I645" t="str">
        <f>INDEX(Table9[[#All],[Region]], MATCH('Tabular Data'!D645, Table9[[#All],[EmpID]], 0))</f>
        <v>SW</v>
      </c>
      <c r="J645" t="str">
        <f>INDEX(Table9[[#All],[PayGrade]], MATCH('Tabular Data'!D645, Table9[[#All],[EmpID]], 0))</f>
        <v>C14</v>
      </c>
      <c r="K645" t="str">
        <f>INDEX(Table9[[#All],[Sales Team Lead]], MATCH('Tabular Data'!D645, Table9[[#All],[EmpID]], 0))</f>
        <v>Clement, Beverly</v>
      </c>
      <c r="L645" t="str">
        <f>INDEX(Table11[[#All],[Manufacturer]], MATCH('Tabular Data'!C645, Table11[[#All],[PROD_CODE]], 0))</f>
        <v>Bobcat</v>
      </c>
      <c r="M645" s="11">
        <v>16525</v>
      </c>
      <c r="N645">
        <v>56</v>
      </c>
      <c r="O645" s="10">
        <f t="shared" si="21"/>
        <v>925400</v>
      </c>
    </row>
    <row r="646" spans="2:15" x14ac:dyDescent="0.3">
      <c r="B646">
        <v>13</v>
      </c>
      <c r="C646" t="s">
        <v>27</v>
      </c>
      <c r="D646" t="s">
        <v>122</v>
      </c>
      <c r="E646">
        <v>2021</v>
      </c>
      <c r="F646" s="4">
        <v>2</v>
      </c>
      <c r="G646" t="str">
        <f t="shared" si="20"/>
        <v>2021Q2</v>
      </c>
      <c r="H646" t="s">
        <v>155</v>
      </c>
      <c r="I646" t="str">
        <f>INDEX(Table9[[#All],[Region]], MATCH('Tabular Data'!D646, Table9[[#All],[EmpID]], 0))</f>
        <v>SW</v>
      </c>
      <c r="J646" t="str">
        <f>INDEX(Table9[[#All],[PayGrade]], MATCH('Tabular Data'!D646, Table9[[#All],[EmpID]], 0))</f>
        <v>C14</v>
      </c>
      <c r="K646" t="str">
        <f>INDEX(Table9[[#All],[Sales Team Lead]], MATCH('Tabular Data'!D646, Table9[[#All],[EmpID]], 0))</f>
        <v>Clement, Beverly</v>
      </c>
      <c r="L646" t="str">
        <f>INDEX(Table11[[#All],[Manufacturer]], MATCH('Tabular Data'!C646, Table11[[#All],[PROD_CODE]], 0))</f>
        <v>Bobcat</v>
      </c>
      <c r="M646" s="11">
        <v>16525</v>
      </c>
      <c r="N646">
        <v>79</v>
      </c>
      <c r="O646" s="10">
        <f t="shared" si="21"/>
        <v>1305475</v>
      </c>
    </row>
    <row r="647" spans="2:15" x14ac:dyDescent="0.3">
      <c r="B647">
        <v>13</v>
      </c>
      <c r="C647" t="s">
        <v>27</v>
      </c>
      <c r="D647" t="s">
        <v>122</v>
      </c>
      <c r="E647">
        <v>2021</v>
      </c>
      <c r="F647" s="4">
        <v>2</v>
      </c>
      <c r="G647" t="str">
        <f t="shared" si="20"/>
        <v>2021Q2</v>
      </c>
      <c r="H647" t="s">
        <v>156</v>
      </c>
      <c r="I647" t="str">
        <f>INDEX(Table9[[#All],[Region]], MATCH('Tabular Data'!D647, Table9[[#All],[EmpID]], 0))</f>
        <v>SW</v>
      </c>
      <c r="J647" t="str">
        <f>INDEX(Table9[[#All],[PayGrade]], MATCH('Tabular Data'!D647, Table9[[#All],[EmpID]], 0))</f>
        <v>C14</v>
      </c>
      <c r="K647" t="str">
        <f>INDEX(Table9[[#All],[Sales Team Lead]], MATCH('Tabular Data'!D647, Table9[[#All],[EmpID]], 0))</f>
        <v>Clement, Beverly</v>
      </c>
      <c r="L647" t="str">
        <f>INDEX(Table11[[#All],[Manufacturer]], MATCH('Tabular Data'!C647, Table11[[#All],[PROD_CODE]], 0))</f>
        <v>Bobcat</v>
      </c>
      <c r="M647" s="11">
        <v>16525</v>
      </c>
      <c r="N647">
        <v>83</v>
      </c>
      <c r="O647" s="10">
        <f t="shared" si="21"/>
        <v>1371575</v>
      </c>
    </row>
    <row r="648" spans="2:15" x14ac:dyDescent="0.3">
      <c r="B648">
        <v>13</v>
      </c>
      <c r="C648" t="s">
        <v>27</v>
      </c>
      <c r="D648" t="s">
        <v>122</v>
      </c>
      <c r="E648">
        <v>2021</v>
      </c>
      <c r="F648" s="4">
        <v>2</v>
      </c>
      <c r="G648" t="str">
        <f t="shared" si="20"/>
        <v>2021Q2</v>
      </c>
      <c r="H648" t="s">
        <v>157</v>
      </c>
      <c r="I648" t="str">
        <f>INDEX(Table9[[#All],[Region]], MATCH('Tabular Data'!D648, Table9[[#All],[EmpID]], 0))</f>
        <v>SW</v>
      </c>
      <c r="J648" t="str">
        <f>INDEX(Table9[[#All],[PayGrade]], MATCH('Tabular Data'!D648, Table9[[#All],[EmpID]], 0))</f>
        <v>C14</v>
      </c>
      <c r="K648" t="str">
        <f>INDEX(Table9[[#All],[Sales Team Lead]], MATCH('Tabular Data'!D648, Table9[[#All],[EmpID]], 0))</f>
        <v>Clement, Beverly</v>
      </c>
      <c r="L648" t="str">
        <f>INDEX(Table11[[#All],[Manufacturer]], MATCH('Tabular Data'!C648, Table11[[#All],[PROD_CODE]], 0))</f>
        <v>Bobcat</v>
      </c>
      <c r="M648" s="11">
        <v>16525</v>
      </c>
      <c r="N648">
        <v>65</v>
      </c>
      <c r="O648" s="10">
        <f t="shared" si="21"/>
        <v>1074125</v>
      </c>
    </row>
    <row r="649" spans="2:15" x14ac:dyDescent="0.3">
      <c r="B649">
        <v>13</v>
      </c>
      <c r="C649" t="s">
        <v>27</v>
      </c>
      <c r="D649" t="s">
        <v>122</v>
      </c>
      <c r="E649">
        <v>2021</v>
      </c>
      <c r="F649" s="4">
        <v>2</v>
      </c>
      <c r="G649" t="str">
        <f t="shared" si="20"/>
        <v>2021Q2</v>
      </c>
      <c r="H649" t="s">
        <v>158</v>
      </c>
      <c r="I649" t="str">
        <f>INDEX(Table9[[#All],[Region]], MATCH('Tabular Data'!D649, Table9[[#All],[EmpID]], 0))</f>
        <v>SW</v>
      </c>
      <c r="J649" t="str">
        <f>INDEX(Table9[[#All],[PayGrade]], MATCH('Tabular Data'!D649, Table9[[#All],[EmpID]], 0))</f>
        <v>C14</v>
      </c>
      <c r="K649" t="str">
        <f>INDEX(Table9[[#All],[Sales Team Lead]], MATCH('Tabular Data'!D649, Table9[[#All],[EmpID]], 0))</f>
        <v>Clement, Beverly</v>
      </c>
      <c r="L649" t="str">
        <f>INDEX(Table11[[#All],[Manufacturer]], MATCH('Tabular Data'!C649, Table11[[#All],[PROD_CODE]], 0))</f>
        <v>Bobcat</v>
      </c>
      <c r="M649" s="11">
        <v>16525</v>
      </c>
      <c r="N649">
        <v>85</v>
      </c>
      <c r="O649" s="10">
        <f t="shared" si="21"/>
        <v>1404625</v>
      </c>
    </row>
    <row r="650" spans="2:15" x14ac:dyDescent="0.3">
      <c r="B650">
        <v>13</v>
      </c>
      <c r="C650" t="s">
        <v>27</v>
      </c>
      <c r="D650" t="s">
        <v>122</v>
      </c>
      <c r="E650">
        <v>2021</v>
      </c>
      <c r="F650" s="4">
        <v>2</v>
      </c>
      <c r="G650" t="str">
        <f t="shared" si="20"/>
        <v>2021Q2</v>
      </c>
      <c r="H650" t="s">
        <v>159</v>
      </c>
      <c r="I650" t="str">
        <f>INDEX(Table9[[#All],[Region]], MATCH('Tabular Data'!D650, Table9[[#All],[EmpID]], 0))</f>
        <v>SW</v>
      </c>
      <c r="J650" t="str">
        <f>INDEX(Table9[[#All],[PayGrade]], MATCH('Tabular Data'!D650, Table9[[#All],[EmpID]], 0))</f>
        <v>C14</v>
      </c>
      <c r="K650" t="str">
        <f>INDEX(Table9[[#All],[Sales Team Lead]], MATCH('Tabular Data'!D650, Table9[[#All],[EmpID]], 0))</f>
        <v>Clement, Beverly</v>
      </c>
      <c r="L650" t="str">
        <f>INDEX(Table11[[#All],[Manufacturer]], MATCH('Tabular Data'!C650, Table11[[#All],[PROD_CODE]], 0))</f>
        <v>Bobcat</v>
      </c>
      <c r="M650" s="11">
        <v>16525</v>
      </c>
      <c r="N650">
        <v>45</v>
      </c>
      <c r="O650" s="10">
        <f t="shared" si="21"/>
        <v>743625</v>
      </c>
    </row>
    <row r="651" spans="2:15" x14ac:dyDescent="0.3">
      <c r="B651">
        <v>13</v>
      </c>
      <c r="C651" t="s">
        <v>27</v>
      </c>
      <c r="D651" t="s">
        <v>122</v>
      </c>
      <c r="E651">
        <v>2021</v>
      </c>
      <c r="F651" s="4">
        <v>2</v>
      </c>
      <c r="G651" t="str">
        <f t="shared" si="20"/>
        <v>2021Q2</v>
      </c>
      <c r="H651" t="s">
        <v>160</v>
      </c>
      <c r="I651" t="str">
        <f>INDEX(Table9[[#All],[Region]], MATCH('Tabular Data'!D651, Table9[[#All],[EmpID]], 0))</f>
        <v>SW</v>
      </c>
      <c r="J651" t="str">
        <f>INDEX(Table9[[#All],[PayGrade]], MATCH('Tabular Data'!D651, Table9[[#All],[EmpID]], 0))</f>
        <v>C14</v>
      </c>
      <c r="K651" t="str">
        <f>INDEX(Table9[[#All],[Sales Team Lead]], MATCH('Tabular Data'!D651, Table9[[#All],[EmpID]], 0))</f>
        <v>Clement, Beverly</v>
      </c>
      <c r="L651" t="str">
        <f>INDEX(Table11[[#All],[Manufacturer]], MATCH('Tabular Data'!C651, Table11[[#All],[PROD_CODE]], 0))</f>
        <v>Bobcat</v>
      </c>
      <c r="M651" s="11">
        <v>16525</v>
      </c>
      <c r="N651">
        <v>37</v>
      </c>
      <c r="O651" s="10">
        <f t="shared" si="21"/>
        <v>611425</v>
      </c>
    </row>
    <row r="652" spans="2:15" x14ac:dyDescent="0.3">
      <c r="B652">
        <v>13</v>
      </c>
      <c r="C652" t="s">
        <v>27</v>
      </c>
      <c r="D652" t="s">
        <v>122</v>
      </c>
      <c r="E652">
        <v>2021</v>
      </c>
      <c r="F652" s="4">
        <v>2</v>
      </c>
      <c r="G652" t="str">
        <f t="shared" si="20"/>
        <v>2021Q2</v>
      </c>
      <c r="H652" t="s">
        <v>161</v>
      </c>
      <c r="I652" t="str">
        <f>INDEX(Table9[[#All],[Region]], MATCH('Tabular Data'!D652, Table9[[#All],[EmpID]], 0))</f>
        <v>SW</v>
      </c>
      <c r="J652" t="str">
        <f>INDEX(Table9[[#All],[PayGrade]], MATCH('Tabular Data'!D652, Table9[[#All],[EmpID]], 0))</f>
        <v>C14</v>
      </c>
      <c r="K652" t="str">
        <f>INDEX(Table9[[#All],[Sales Team Lead]], MATCH('Tabular Data'!D652, Table9[[#All],[EmpID]], 0))</f>
        <v>Clement, Beverly</v>
      </c>
      <c r="L652" t="str">
        <f>INDEX(Table11[[#All],[Manufacturer]], MATCH('Tabular Data'!C652, Table11[[#All],[PROD_CODE]], 0))</f>
        <v>Bobcat</v>
      </c>
      <c r="M652" s="11">
        <v>16525</v>
      </c>
      <c r="N652">
        <v>26</v>
      </c>
      <c r="O652" s="10">
        <f t="shared" si="21"/>
        <v>429650</v>
      </c>
    </row>
    <row r="653" spans="2:15" x14ac:dyDescent="0.3">
      <c r="B653">
        <v>13</v>
      </c>
      <c r="C653" t="s">
        <v>27</v>
      </c>
      <c r="D653" t="s">
        <v>122</v>
      </c>
      <c r="E653">
        <v>2021</v>
      </c>
      <c r="F653">
        <v>3</v>
      </c>
      <c r="G653" t="str">
        <f t="shared" si="20"/>
        <v>2021Q3</v>
      </c>
      <c r="H653" t="s">
        <v>162</v>
      </c>
      <c r="I653" t="str">
        <f>INDEX(Table9[[#All],[Region]], MATCH('Tabular Data'!D653, Table9[[#All],[EmpID]], 0))</f>
        <v>SW</v>
      </c>
      <c r="J653" t="str">
        <f>INDEX(Table9[[#All],[PayGrade]], MATCH('Tabular Data'!D653, Table9[[#All],[EmpID]], 0))</f>
        <v>C14</v>
      </c>
      <c r="K653" t="str">
        <f>INDEX(Table9[[#All],[Sales Team Lead]], MATCH('Tabular Data'!D653, Table9[[#All],[EmpID]], 0))</f>
        <v>Clement, Beverly</v>
      </c>
      <c r="L653" t="str">
        <f>INDEX(Table11[[#All],[Manufacturer]], MATCH('Tabular Data'!C653, Table11[[#All],[PROD_CODE]], 0))</f>
        <v>Bobcat</v>
      </c>
      <c r="M653" s="11">
        <v>16525</v>
      </c>
      <c r="N653">
        <v>42</v>
      </c>
      <c r="O653" s="10">
        <f t="shared" si="21"/>
        <v>694050</v>
      </c>
    </row>
    <row r="654" spans="2:15" x14ac:dyDescent="0.3">
      <c r="B654">
        <v>13</v>
      </c>
      <c r="C654" t="s">
        <v>27</v>
      </c>
      <c r="D654" t="s">
        <v>122</v>
      </c>
      <c r="E654">
        <v>2021</v>
      </c>
      <c r="F654">
        <v>3</v>
      </c>
      <c r="G654" t="str">
        <f t="shared" si="20"/>
        <v>2021Q3</v>
      </c>
      <c r="H654" t="s">
        <v>163</v>
      </c>
      <c r="I654" t="str">
        <f>INDEX(Table9[[#All],[Region]], MATCH('Tabular Data'!D654, Table9[[#All],[EmpID]], 0))</f>
        <v>SW</v>
      </c>
      <c r="J654" t="str">
        <f>INDEX(Table9[[#All],[PayGrade]], MATCH('Tabular Data'!D654, Table9[[#All],[EmpID]], 0))</f>
        <v>C14</v>
      </c>
      <c r="K654" t="str">
        <f>INDEX(Table9[[#All],[Sales Team Lead]], MATCH('Tabular Data'!D654, Table9[[#All],[EmpID]], 0))</f>
        <v>Clement, Beverly</v>
      </c>
      <c r="L654" t="str">
        <f>INDEX(Table11[[#All],[Manufacturer]], MATCH('Tabular Data'!C654, Table11[[#All],[PROD_CODE]], 0))</f>
        <v>Bobcat</v>
      </c>
      <c r="M654" s="11">
        <v>16525</v>
      </c>
      <c r="N654">
        <v>38</v>
      </c>
      <c r="O654" s="10">
        <f t="shared" si="21"/>
        <v>627950</v>
      </c>
    </row>
    <row r="655" spans="2:15" x14ac:dyDescent="0.3">
      <c r="B655">
        <v>13</v>
      </c>
      <c r="C655" t="s">
        <v>27</v>
      </c>
      <c r="D655" t="s">
        <v>122</v>
      </c>
      <c r="E655">
        <v>2021</v>
      </c>
      <c r="F655">
        <v>3</v>
      </c>
      <c r="G655" t="str">
        <f t="shared" si="20"/>
        <v>2021Q3</v>
      </c>
      <c r="H655" t="s">
        <v>164</v>
      </c>
      <c r="I655" t="str">
        <f>INDEX(Table9[[#All],[Region]], MATCH('Tabular Data'!D655, Table9[[#All],[EmpID]], 0))</f>
        <v>SW</v>
      </c>
      <c r="J655" t="str">
        <f>INDEX(Table9[[#All],[PayGrade]], MATCH('Tabular Data'!D655, Table9[[#All],[EmpID]], 0))</f>
        <v>C14</v>
      </c>
      <c r="K655" t="str">
        <f>INDEX(Table9[[#All],[Sales Team Lead]], MATCH('Tabular Data'!D655, Table9[[#All],[EmpID]], 0))</f>
        <v>Clement, Beverly</v>
      </c>
      <c r="L655" t="str">
        <f>INDEX(Table11[[#All],[Manufacturer]], MATCH('Tabular Data'!C655, Table11[[#All],[PROD_CODE]], 0))</f>
        <v>Bobcat</v>
      </c>
      <c r="M655" s="11">
        <v>16525</v>
      </c>
      <c r="N655">
        <v>20</v>
      </c>
      <c r="O655" s="10">
        <f t="shared" si="21"/>
        <v>330500</v>
      </c>
    </row>
    <row r="656" spans="2:15" x14ac:dyDescent="0.3">
      <c r="B656">
        <v>13</v>
      </c>
      <c r="C656" t="s">
        <v>27</v>
      </c>
      <c r="D656" t="s">
        <v>122</v>
      </c>
      <c r="E656">
        <v>2021</v>
      </c>
      <c r="F656">
        <v>3</v>
      </c>
      <c r="G656" t="str">
        <f t="shared" si="20"/>
        <v>2021Q3</v>
      </c>
      <c r="H656" t="s">
        <v>165</v>
      </c>
      <c r="I656" t="str">
        <f>INDEX(Table9[[#All],[Region]], MATCH('Tabular Data'!D656, Table9[[#All],[EmpID]], 0))</f>
        <v>SW</v>
      </c>
      <c r="J656" t="str">
        <f>INDEX(Table9[[#All],[PayGrade]], MATCH('Tabular Data'!D656, Table9[[#All],[EmpID]], 0))</f>
        <v>C14</v>
      </c>
      <c r="K656" t="str">
        <f>INDEX(Table9[[#All],[Sales Team Lead]], MATCH('Tabular Data'!D656, Table9[[#All],[EmpID]], 0))</f>
        <v>Clement, Beverly</v>
      </c>
      <c r="L656" t="str">
        <f>INDEX(Table11[[#All],[Manufacturer]], MATCH('Tabular Data'!C656, Table11[[#All],[PROD_CODE]], 0))</f>
        <v>Bobcat</v>
      </c>
      <c r="M656" s="11">
        <v>16525</v>
      </c>
      <c r="N656">
        <v>37</v>
      </c>
      <c r="O656" s="10">
        <f t="shared" si="21"/>
        <v>611425</v>
      </c>
    </row>
    <row r="657" spans="2:15" x14ac:dyDescent="0.3">
      <c r="B657">
        <v>13</v>
      </c>
      <c r="C657" t="s">
        <v>27</v>
      </c>
      <c r="D657" t="s">
        <v>122</v>
      </c>
      <c r="E657">
        <v>2021</v>
      </c>
      <c r="F657">
        <v>3</v>
      </c>
      <c r="G657" t="str">
        <f t="shared" si="20"/>
        <v>2021Q3</v>
      </c>
      <c r="H657" t="s">
        <v>166</v>
      </c>
      <c r="I657" t="str">
        <f>INDEX(Table9[[#All],[Region]], MATCH('Tabular Data'!D657, Table9[[#All],[EmpID]], 0))</f>
        <v>SW</v>
      </c>
      <c r="J657" t="str">
        <f>INDEX(Table9[[#All],[PayGrade]], MATCH('Tabular Data'!D657, Table9[[#All],[EmpID]], 0))</f>
        <v>C14</v>
      </c>
      <c r="K657" t="str">
        <f>INDEX(Table9[[#All],[Sales Team Lead]], MATCH('Tabular Data'!D657, Table9[[#All],[EmpID]], 0))</f>
        <v>Clement, Beverly</v>
      </c>
      <c r="L657" t="str">
        <f>INDEX(Table11[[#All],[Manufacturer]], MATCH('Tabular Data'!C657, Table11[[#All],[PROD_CODE]], 0))</f>
        <v>Bobcat</v>
      </c>
      <c r="M657" s="11">
        <v>16525</v>
      </c>
      <c r="N657">
        <v>31</v>
      </c>
      <c r="O657" s="10">
        <f t="shared" si="21"/>
        <v>512275</v>
      </c>
    </row>
    <row r="658" spans="2:15" x14ac:dyDescent="0.3">
      <c r="B658">
        <v>13</v>
      </c>
      <c r="C658" t="s">
        <v>27</v>
      </c>
      <c r="D658" t="s">
        <v>122</v>
      </c>
      <c r="E658">
        <v>2021</v>
      </c>
      <c r="F658">
        <v>3</v>
      </c>
      <c r="G658" t="str">
        <f t="shared" si="20"/>
        <v>2021Q3</v>
      </c>
      <c r="H658" t="s">
        <v>167</v>
      </c>
      <c r="I658" t="str">
        <f>INDEX(Table9[[#All],[Region]], MATCH('Tabular Data'!D658, Table9[[#All],[EmpID]], 0))</f>
        <v>SW</v>
      </c>
      <c r="J658" t="str">
        <f>INDEX(Table9[[#All],[PayGrade]], MATCH('Tabular Data'!D658, Table9[[#All],[EmpID]], 0))</f>
        <v>C14</v>
      </c>
      <c r="K658" t="str">
        <f>INDEX(Table9[[#All],[Sales Team Lead]], MATCH('Tabular Data'!D658, Table9[[#All],[EmpID]], 0))</f>
        <v>Clement, Beverly</v>
      </c>
      <c r="L658" t="str">
        <f>INDEX(Table11[[#All],[Manufacturer]], MATCH('Tabular Data'!C658, Table11[[#All],[PROD_CODE]], 0))</f>
        <v>Bobcat</v>
      </c>
      <c r="M658" s="11">
        <v>16525</v>
      </c>
      <c r="N658">
        <v>31</v>
      </c>
      <c r="O658" s="10">
        <f t="shared" si="21"/>
        <v>512275</v>
      </c>
    </row>
    <row r="659" spans="2:15" x14ac:dyDescent="0.3">
      <c r="B659">
        <v>13</v>
      </c>
      <c r="C659" t="s">
        <v>27</v>
      </c>
      <c r="D659" t="s">
        <v>122</v>
      </c>
      <c r="E659">
        <v>2021</v>
      </c>
      <c r="F659">
        <v>3</v>
      </c>
      <c r="G659" t="str">
        <f t="shared" si="20"/>
        <v>2021Q3</v>
      </c>
      <c r="H659" t="s">
        <v>168</v>
      </c>
      <c r="I659" t="str">
        <f>INDEX(Table9[[#All],[Region]], MATCH('Tabular Data'!D659, Table9[[#All],[EmpID]], 0))</f>
        <v>SW</v>
      </c>
      <c r="J659" t="str">
        <f>INDEX(Table9[[#All],[PayGrade]], MATCH('Tabular Data'!D659, Table9[[#All],[EmpID]], 0))</f>
        <v>C14</v>
      </c>
      <c r="K659" t="str">
        <f>INDEX(Table9[[#All],[Sales Team Lead]], MATCH('Tabular Data'!D659, Table9[[#All],[EmpID]], 0))</f>
        <v>Clement, Beverly</v>
      </c>
      <c r="L659" t="str">
        <f>INDEX(Table11[[#All],[Manufacturer]], MATCH('Tabular Data'!C659, Table11[[#All],[PROD_CODE]], 0))</f>
        <v>Bobcat</v>
      </c>
      <c r="M659" s="11">
        <v>16525</v>
      </c>
      <c r="N659">
        <v>28</v>
      </c>
      <c r="O659" s="10">
        <f t="shared" si="21"/>
        <v>462700</v>
      </c>
    </row>
    <row r="660" spans="2:15" x14ac:dyDescent="0.3">
      <c r="B660">
        <v>13</v>
      </c>
      <c r="C660" t="s">
        <v>27</v>
      </c>
      <c r="D660" t="s">
        <v>122</v>
      </c>
      <c r="E660">
        <v>2021</v>
      </c>
      <c r="F660">
        <v>3</v>
      </c>
      <c r="G660" t="str">
        <f t="shared" si="20"/>
        <v>2021Q3</v>
      </c>
      <c r="H660" t="s">
        <v>169</v>
      </c>
      <c r="I660" t="str">
        <f>INDEX(Table9[[#All],[Region]], MATCH('Tabular Data'!D660, Table9[[#All],[EmpID]], 0))</f>
        <v>SW</v>
      </c>
      <c r="J660" t="str">
        <f>INDEX(Table9[[#All],[PayGrade]], MATCH('Tabular Data'!D660, Table9[[#All],[EmpID]], 0))</f>
        <v>C14</v>
      </c>
      <c r="K660" t="str">
        <f>INDEX(Table9[[#All],[Sales Team Lead]], MATCH('Tabular Data'!D660, Table9[[#All],[EmpID]], 0))</f>
        <v>Clement, Beverly</v>
      </c>
      <c r="L660" t="str">
        <f>INDEX(Table11[[#All],[Manufacturer]], MATCH('Tabular Data'!C660, Table11[[#All],[PROD_CODE]], 0))</f>
        <v>Bobcat</v>
      </c>
      <c r="M660" s="11">
        <v>16525</v>
      </c>
      <c r="N660">
        <v>27</v>
      </c>
      <c r="O660" s="10">
        <f t="shared" si="21"/>
        <v>446175</v>
      </c>
    </row>
    <row r="661" spans="2:15" x14ac:dyDescent="0.3">
      <c r="B661">
        <v>13</v>
      </c>
      <c r="C661" t="s">
        <v>27</v>
      </c>
      <c r="D661" t="s">
        <v>122</v>
      </c>
      <c r="E661">
        <v>2021</v>
      </c>
      <c r="F661">
        <v>3</v>
      </c>
      <c r="G661" t="str">
        <f t="shared" si="20"/>
        <v>2021Q3</v>
      </c>
      <c r="H661" t="s">
        <v>170</v>
      </c>
      <c r="I661" t="str">
        <f>INDEX(Table9[[#All],[Region]], MATCH('Tabular Data'!D661, Table9[[#All],[EmpID]], 0))</f>
        <v>SW</v>
      </c>
      <c r="J661" t="str">
        <f>INDEX(Table9[[#All],[PayGrade]], MATCH('Tabular Data'!D661, Table9[[#All],[EmpID]], 0))</f>
        <v>C14</v>
      </c>
      <c r="K661" t="str">
        <f>INDEX(Table9[[#All],[Sales Team Lead]], MATCH('Tabular Data'!D661, Table9[[#All],[EmpID]], 0))</f>
        <v>Clement, Beverly</v>
      </c>
      <c r="L661" t="str">
        <f>INDEX(Table11[[#All],[Manufacturer]], MATCH('Tabular Data'!C661, Table11[[#All],[PROD_CODE]], 0))</f>
        <v>Bobcat</v>
      </c>
      <c r="M661" s="11">
        <v>16525</v>
      </c>
      <c r="N661">
        <v>42</v>
      </c>
      <c r="O661" s="10">
        <f t="shared" si="21"/>
        <v>694050</v>
      </c>
    </row>
    <row r="662" spans="2:15" x14ac:dyDescent="0.3">
      <c r="B662">
        <v>13</v>
      </c>
      <c r="C662" t="s">
        <v>27</v>
      </c>
      <c r="D662" t="s">
        <v>122</v>
      </c>
      <c r="E662">
        <v>2021</v>
      </c>
      <c r="F662">
        <v>3</v>
      </c>
      <c r="G662" t="str">
        <f t="shared" si="20"/>
        <v>2021Q3</v>
      </c>
      <c r="H662" t="s">
        <v>171</v>
      </c>
      <c r="I662" t="str">
        <f>INDEX(Table9[[#All],[Region]], MATCH('Tabular Data'!D662, Table9[[#All],[EmpID]], 0))</f>
        <v>SW</v>
      </c>
      <c r="J662" t="str">
        <f>INDEX(Table9[[#All],[PayGrade]], MATCH('Tabular Data'!D662, Table9[[#All],[EmpID]], 0))</f>
        <v>C14</v>
      </c>
      <c r="K662" t="str">
        <f>INDEX(Table9[[#All],[Sales Team Lead]], MATCH('Tabular Data'!D662, Table9[[#All],[EmpID]], 0))</f>
        <v>Clement, Beverly</v>
      </c>
      <c r="L662" t="str">
        <f>INDEX(Table11[[#All],[Manufacturer]], MATCH('Tabular Data'!C662, Table11[[#All],[PROD_CODE]], 0))</f>
        <v>Bobcat</v>
      </c>
      <c r="M662" s="11">
        <v>16525</v>
      </c>
      <c r="N662">
        <v>33</v>
      </c>
      <c r="O662" s="10">
        <f t="shared" si="21"/>
        <v>545325</v>
      </c>
    </row>
    <row r="663" spans="2:15" x14ac:dyDescent="0.3">
      <c r="B663">
        <v>13</v>
      </c>
      <c r="C663" t="s">
        <v>27</v>
      </c>
      <c r="D663" t="s">
        <v>122</v>
      </c>
      <c r="E663">
        <v>2021</v>
      </c>
      <c r="F663">
        <v>3</v>
      </c>
      <c r="G663" t="str">
        <f t="shared" si="20"/>
        <v>2021Q3</v>
      </c>
      <c r="H663" t="s">
        <v>172</v>
      </c>
      <c r="I663" t="str">
        <f>INDEX(Table9[[#All],[Region]], MATCH('Tabular Data'!D663, Table9[[#All],[EmpID]], 0))</f>
        <v>SW</v>
      </c>
      <c r="J663" t="str">
        <f>INDEX(Table9[[#All],[PayGrade]], MATCH('Tabular Data'!D663, Table9[[#All],[EmpID]], 0))</f>
        <v>C14</v>
      </c>
      <c r="K663" t="str">
        <f>INDEX(Table9[[#All],[Sales Team Lead]], MATCH('Tabular Data'!D663, Table9[[#All],[EmpID]], 0))</f>
        <v>Clement, Beverly</v>
      </c>
      <c r="L663" t="str">
        <f>INDEX(Table11[[#All],[Manufacturer]], MATCH('Tabular Data'!C663, Table11[[#All],[PROD_CODE]], 0))</f>
        <v>Bobcat</v>
      </c>
      <c r="M663" s="11">
        <v>16525</v>
      </c>
      <c r="N663">
        <v>44</v>
      </c>
      <c r="O663" s="10">
        <f t="shared" si="21"/>
        <v>727100</v>
      </c>
    </row>
    <row r="664" spans="2:15" x14ac:dyDescent="0.3">
      <c r="B664">
        <v>13</v>
      </c>
      <c r="C664" t="s">
        <v>27</v>
      </c>
      <c r="D664" t="s">
        <v>122</v>
      </c>
      <c r="E664">
        <v>2021</v>
      </c>
      <c r="F664">
        <v>3</v>
      </c>
      <c r="G664" t="str">
        <f t="shared" si="20"/>
        <v>2021Q3</v>
      </c>
      <c r="H664" t="s">
        <v>173</v>
      </c>
      <c r="I664" t="str">
        <f>INDEX(Table9[[#All],[Region]], MATCH('Tabular Data'!D664, Table9[[#All],[EmpID]], 0))</f>
        <v>SW</v>
      </c>
      <c r="J664" t="str">
        <f>INDEX(Table9[[#All],[PayGrade]], MATCH('Tabular Data'!D664, Table9[[#All],[EmpID]], 0))</f>
        <v>C14</v>
      </c>
      <c r="K664" t="str">
        <f>INDEX(Table9[[#All],[Sales Team Lead]], MATCH('Tabular Data'!D664, Table9[[#All],[EmpID]], 0))</f>
        <v>Clement, Beverly</v>
      </c>
      <c r="L664" t="str">
        <f>INDEX(Table11[[#All],[Manufacturer]], MATCH('Tabular Data'!C664, Table11[[#All],[PROD_CODE]], 0))</f>
        <v>Bobcat</v>
      </c>
      <c r="M664" s="11">
        <v>16525</v>
      </c>
      <c r="N664">
        <v>48</v>
      </c>
      <c r="O664" s="10">
        <f t="shared" si="21"/>
        <v>793200</v>
      </c>
    </row>
    <row r="665" spans="2:15" x14ac:dyDescent="0.3">
      <c r="B665">
        <v>13</v>
      </c>
      <c r="C665" t="s">
        <v>27</v>
      </c>
      <c r="D665" t="s">
        <v>122</v>
      </c>
      <c r="E665">
        <v>2021</v>
      </c>
      <c r="F665">
        <v>3</v>
      </c>
      <c r="G665" t="str">
        <f t="shared" si="20"/>
        <v>2021Q3</v>
      </c>
      <c r="H665" t="s">
        <v>174</v>
      </c>
      <c r="I665" t="str">
        <f>INDEX(Table9[[#All],[Region]], MATCH('Tabular Data'!D665, Table9[[#All],[EmpID]], 0))</f>
        <v>SW</v>
      </c>
      <c r="J665" t="str">
        <f>INDEX(Table9[[#All],[PayGrade]], MATCH('Tabular Data'!D665, Table9[[#All],[EmpID]], 0))</f>
        <v>C14</v>
      </c>
      <c r="K665" t="str">
        <f>INDEX(Table9[[#All],[Sales Team Lead]], MATCH('Tabular Data'!D665, Table9[[#All],[EmpID]], 0))</f>
        <v>Clement, Beverly</v>
      </c>
      <c r="L665" t="str">
        <f>INDEX(Table11[[#All],[Manufacturer]], MATCH('Tabular Data'!C665, Table11[[#All],[PROD_CODE]], 0))</f>
        <v>Bobcat</v>
      </c>
      <c r="M665" s="11">
        <v>16525</v>
      </c>
      <c r="N665">
        <v>37</v>
      </c>
      <c r="O665" s="10">
        <f t="shared" si="21"/>
        <v>611425</v>
      </c>
    </row>
    <row r="666" spans="2:15" x14ac:dyDescent="0.3">
      <c r="B666">
        <v>13</v>
      </c>
      <c r="C666" t="s">
        <v>27</v>
      </c>
      <c r="D666" t="s">
        <v>122</v>
      </c>
      <c r="E666">
        <v>2021</v>
      </c>
      <c r="F666">
        <v>4</v>
      </c>
      <c r="G666" t="str">
        <f t="shared" si="20"/>
        <v>2021Q4</v>
      </c>
      <c r="H666" t="s">
        <v>175</v>
      </c>
      <c r="I666" t="str">
        <f>INDEX(Table9[[#All],[Region]], MATCH('Tabular Data'!D666, Table9[[#All],[EmpID]], 0))</f>
        <v>SW</v>
      </c>
      <c r="J666" t="str">
        <f>INDEX(Table9[[#All],[PayGrade]], MATCH('Tabular Data'!D666, Table9[[#All],[EmpID]], 0))</f>
        <v>C14</v>
      </c>
      <c r="K666" t="str">
        <f>INDEX(Table9[[#All],[Sales Team Lead]], MATCH('Tabular Data'!D666, Table9[[#All],[EmpID]], 0))</f>
        <v>Clement, Beverly</v>
      </c>
      <c r="L666" t="str">
        <f>INDEX(Table11[[#All],[Manufacturer]], MATCH('Tabular Data'!C666, Table11[[#All],[PROD_CODE]], 0))</f>
        <v>Bobcat</v>
      </c>
      <c r="M666" s="12">
        <v>17010</v>
      </c>
      <c r="N666">
        <v>28</v>
      </c>
      <c r="O666" s="10">
        <f t="shared" si="21"/>
        <v>476280</v>
      </c>
    </row>
    <row r="667" spans="2:15" x14ac:dyDescent="0.3">
      <c r="B667">
        <v>13</v>
      </c>
      <c r="C667" t="s">
        <v>27</v>
      </c>
      <c r="D667" t="s">
        <v>122</v>
      </c>
      <c r="E667">
        <v>2021</v>
      </c>
      <c r="F667">
        <v>4</v>
      </c>
      <c r="G667" t="str">
        <f t="shared" si="20"/>
        <v>2021Q4</v>
      </c>
      <c r="H667" t="s">
        <v>176</v>
      </c>
      <c r="I667" t="str">
        <f>INDEX(Table9[[#All],[Region]], MATCH('Tabular Data'!D667, Table9[[#All],[EmpID]], 0))</f>
        <v>SW</v>
      </c>
      <c r="J667" t="str">
        <f>INDEX(Table9[[#All],[PayGrade]], MATCH('Tabular Data'!D667, Table9[[#All],[EmpID]], 0))</f>
        <v>C14</v>
      </c>
      <c r="K667" t="str">
        <f>INDEX(Table9[[#All],[Sales Team Lead]], MATCH('Tabular Data'!D667, Table9[[#All],[EmpID]], 0))</f>
        <v>Clement, Beverly</v>
      </c>
      <c r="L667" t="str">
        <f>INDEX(Table11[[#All],[Manufacturer]], MATCH('Tabular Data'!C667, Table11[[#All],[PROD_CODE]], 0))</f>
        <v>Bobcat</v>
      </c>
      <c r="M667" s="12">
        <v>17010</v>
      </c>
      <c r="N667">
        <v>31</v>
      </c>
      <c r="O667" s="10">
        <f t="shared" si="21"/>
        <v>527310</v>
      </c>
    </row>
    <row r="668" spans="2:15" x14ac:dyDescent="0.3">
      <c r="B668">
        <v>13</v>
      </c>
      <c r="C668" t="s">
        <v>27</v>
      </c>
      <c r="D668" t="s">
        <v>122</v>
      </c>
      <c r="E668">
        <v>2021</v>
      </c>
      <c r="F668">
        <v>4</v>
      </c>
      <c r="G668" t="str">
        <f t="shared" si="20"/>
        <v>2021Q4</v>
      </c>
      <c r="H668" t="s">
        <v>177</v>
      </c>
      <c r="I668" t="str">
        <f>INDEX(Table9[[#All],[Region]], MATCH('Tabular Data'!D668, Table9[[#All],[EmpID]], 0))</f>
        <v>SW</v>
      </c>
      <c r="J668" t="str">
        <f>INDEX(Table9[[#All],[PayGrade]], MATCH('Tabular Data'!D668, Table9[[#All],[EmpID]], 0))</f>
        <v>C14</v>
      </c>
      <c r="K668" t="str">
        <f>INDEX(Table9[[#All],[Sales Team Lead]], MATCH('Tabular Data'!D668, Table9[[#All],[EmpID]], 0))</f>
        <v>Clement, Beverly</v>
      </c>
      <c r="L668" t="str">
        <f>INDEX(Table11[[#All],[Manufacturer]], MATCH('Tabular Data'!C668, Table11[[#All],[PROD_CODE]], 0))</f>
        <v>Bobcat</v>
      </c>
      <c r="M668" s="12">
        <v>17010</v>
      </c>
      <c r="N668">
        <v>26</v>
      </c>
      <c r="O668" s="10">
        <f t="shared" si="21"/>
        <v>442260</v>
      </c>
    </row>
    <row r="669" spans="2:15" x14ac:dyDescent="0.3">
      <c r="B669">
        <v>13</v>
      </c>
      <c r="C669" t="s">
        <v>27</v>
      </c>
      <c r="D669" t="s">
        <v>122</v>
      </c>
      <c r="E669">
        <v>2021</v>
      </c>
      <c r="F669">
        <v>4</v>
      </c>
      <c r="G669" t="str">
        <f t="shared" si="20"/>
        <v>2021Q4</v>
      </c>
      <c r="H669" t="s">
        <v>178</v>
      </c>
      <c r="I669" t="str">
        <f>INDEX(Table9[[#All],[Region]], MATCH('Tabular Data'!D669, Table9[[#All],[EmpID]], 0))</f>
        <v>SW</v>
      </c>
      <c r="J669" t="str">
        <f>INDEX(Table9[[#All],[PayGrade]], MATCH('Tabular Data'!D669, Table9[[#All],[EmpID]], 0))</f>
        <v>C14</v>
      </c>
      <c r="K669" t="str">
        <f>INDEX(Table9[[#All],[Sales Team Lead]], MATCH('Tabular Data'!D669, Table9[[#All],[EmpID]], 0))</f>
        <v>Clement, Beverly</v>
      </c>
      <c r="L669" t="str">
        <f>INDEX(Table11[[#All],[Manufacturer]], MATCH('Tabular Data'!C669, Table11[[#All],[PROD_CODE]], 0))</f>
        <v>Bobcat</v>
      </c>
      <c r="M669" s="12">
        <v>17010</v>
      </c>
      <c r="N669">
        <v>20</v>
      </c>
      <c r="O669" s="10">
        <f t="shared" si="21"/>
        <v>340200</v>
      </c>
    </row>
    <row r="670" spans="2:15" x14ac:dyDescent="0.3">
      <c r="B670">
        <v>13</v>
      </c>
      <c r="C670" t="s">
        <v>27</v>
      </c>
      <c r="D670" t="s">
        <v>122</v>
      </c>
      <c r="E670">
        <v>2021</v>
      </c>
      <c r="F670">
        <v>4</v>
      </c>
      <c r="G670" t="str">
        <f t="shared" si="20"/>
        <v>2021Q4</v>
      </c>
      <c r="H670" t="s">
        <v>179</v>
      </c>
      <c r="I670" t="str">
        <f>INDEX(Table9[[#All],[Region]], MATCH('Tabular Data'!D670, Table9[[#All],[EmpID]], 0))</f>
        <v>SW</v>
      </c>
      <c r="J670" t="str">
        <f>INDEX(Table9[[#All],[PayGrade]], MATCH('Tabular Data'!D670, Table9[[#All],[EmpID]], 0))</f>
        <v>C14</v>
      </c>
      <c r="K670" t="str">
        <f>INDEX(Table9[[#All],[Sales Team Lead]], MATCH('Tabular Data'!D670, Table9[[#All],[EmpID]], 0))</f>
        <v>Clement, Beverly</v>
      </c>
      <c r="L670" t="str">
        <f>INDEX(Table11[[#All],[Manufacturer]], MATCH('Tabular Data'!C670, Table11[[#All],[PROD_CODE]], 0))</f>
        <v>Bobcat</v>
      </c>
      <c r="M670" s="12">
        <v>17010</v>
      </c>
      <c r="N670">
        <v>12</v>
      </c>
      <c r="O670" s="10">
        <f t="shared" si="21"/>
        <v>204120</v>
      </c>
    </row>
    <row r="671" spans="2:15" x14ac:dyDescent="0.3">
      <c r="B671">
        <v>13</v>
      </c>
      <c r="C671" t="s">
        <v>27</v>
      </c>
      <c r="D671" t="s">
        <v>122</v>
      </c>
      <c r="E671">
        <v>2021</v>
      </c>
      <c r="F671">
        <v>4</v>
      </c>
      <c r="G671" t="str">
        <f t="shared" si="20"/>
        <v>2021Q4</v>
      </c>
      <c r="H671" t="s">
        <v>180</v>
      </c>
      <c r="I671" t="str">
        <f>INDEX(Table9[[#All],[Region]], MATCH('Tabular Data'!D671, Table9[[#All],[EmpID]], 0))</f>
        <v>SW</v>
      </c>
      <c r="J671" t="str">
        <f>INDEX(Table9[[#All],[PayGrade]], MATCH('Tabular Data'!D671, Table9[[#All],[EmpID]], 0))</f>
        <v>C14</v>
      </c>
      <c r="K671" t="str">
        <f>INDEX(Table9[[#All],[Sales Team Lead]], MATCH('Tabular Data'!D671, Table9[[#All],[EmpID]], 0))</f>
        <v>Clement, Beverly</v>
      </c>
      <c r="L671" t="str">
        <f>INDEX(Table11[[#All],[Manufacturer]], MATCH('Tabular Data'!C671, Table11[[#All],[PROD_CODE]], 0))</f>
        <v>Bobcat</v>
      </c>
      <c r="M671" s="12">
        <v>17010</v>
      </c>
      <c r="N671">
        <v>23</v>
      </c>
      <c r="O671" s="10">
        <f t="shared" si="21"/>
        <v>391230</v>
      </c>
    </row>
    <row r="672" spans="2:15" x14ac:dyDescent="0.3">
      <c r="B672">
        <v>13</v>
      </c>
      <c r="C672" t="s">
        <v>27</v>
      </c>
      <c r="D672" t="s">
        <v>122</v>
      </c>
      <c r="E672">
        <v>2021</v>
      </c>
      <c r="F672">
        <v>4</v>
      </c>
      <c r="G672" t="str">
        <f t="shared" si="20"/>
        <v>2021Q4</v>
      </c>
      <c r="H672" t="s">
        <v>181</v>
      </c>
      <c r="I672" t="str">
        <f>INDEX(Table9[[#All],[Region]], MATCH('Tabular Data'!D672, Table9[[#All],[EmpID]], 0))</f>
        <v>SW</v>
      </c>
      <c r="J672" t="str">
        <f>INDEX(Table9[[#All],[PayGrade]], MATCH('Tabular Data'!D672, Table9[[#All],[EmpID]], 0))</f>
        <v>C14</v>
      </c>
      <c r="K672" t="str">
        <f>INDEX(Table9[[#All],[Sales Team Lead]], MATCH('Tabular Data'!D672, Table9[[#All],[EmpID]], 0))</f>
        <v>Clement, Beverly</v>
      </c>
      <c r="L672" t="str">
        <f>INDEX(Table11[[#All],[Manufacturer]], MATCH('Tabular Data'!C672, Table11[[#All],[PROD_CODE]], 0))</f>
        <v>Bobcat</v>
      </c>
      <c r="M672" s="12">
        <v>17010</v>
      </c>
      <c r="N672">
        <v>18</v>
      </c>
      <c r="O672" s="10">
        <f t="shared" si="21"/>
        <v>306180</v>
      </c>
    </row>
    <row r="673" spans="2:15" x14ac:dyDescent="0.3">
      <c r="B673">
        <v>13</v>
      </c>
      <c r="C673" t="s">
        <v>27</v>
      </c>
      <c r="D673" t="s">
        <v>122</v>
      </c>
      <c r="E673">
        <v>2021</v>
      </c>
      <c r="F673">
        <v>4</v>
      </c>
      <c r="G673" t="str">
        <f t="shared" si="20"/>
        <v>2021Q4</v>
      </c>
      <c r="H673" t="s">
        <v>182</v>
      </c>
      <c r="I673" t="str">
        <f>INDEX(Table9[[#All],[Region]], MATCH('Tabular Data'!D673, Table9[[#All],[EmpID]], 0))</f>
        <v>SW</v>
      </c>
      <c r="J673" t="str">
        <f>INDEX(Table9[[#All],[PayGrade]], MATCH('Tabular Data'!D673, Table9[[#All],[EmpID]], 0))</f>
        <v>C14</v>
      </c>
      <c r="K673" t="str">
        <f>INDEX(Table9[[#All],[Sales Team Lead]], MATCH('Tabular Data'!D673, Table9[[#All],[EmpID]], 0))</f>
        <v>Clement, Beverly</v>
      </c>
      <c r="L673" t="str">
        <f>INDEX(Table11[[#All],[Manufacturer]], MATCH('Tabular Data'!C673, Table11[[#All],[PROD_CODE]], 0))</f>
        <v>Bobcat</v>
      </c>
      <c r="M673" s="12">
        <v>17010</v>
      </c>
      <c r="N673">
        <v>26</v>
      </c>
      <c r="O673" s="10">
        <f t="shared" si="21"/>
        <v>442260</v>
      </c>
    </row>
    <row r="674" spans="2:15" x14ac:dyDescent="0.3">
      <c r="B674">
        <v>13</v>
      </c>
      <c r="C674" t="s">
        <v>27</v>
      </c>
      <c r="D674" t="s">
        <v>122</v>
      </c>
      <c r="E674">
        <v>2021</v>
      </c>
      <c r="F674">
        <v>4</v>
      </c>
      <c r="G674" t="str">
        <f t="shared" si="20"/>
        <v>2021Q4</v>
      </c>
      <c r="H674" t="s">
        <v>183</v>
      </c>
      <c r="I674" t="str">
        <f>INDEX(Table9[[#All],[Region]], MATCH('Tabular Data'!D674, Table9[[#All],[EmpID]], 0))</f>
        <v>SW</v>
      </c>
      <c r="J674" t="str">
        <f>INDEX(Table9[[#All],[PayGrade]], MATCH('Tabular Data'!D674, Table9[[#All],[EmpID]], 0))</f>
        <v>C14</v>
      </c>
      <c r="K674" t="str">
        <f>INDEX(Table9[[#All],[Sales Team Lead]], MATCH('Tabular Data'!D674, Table9[[#All],[EmpID]], 0))</f>
        <v>Clement, Beverly</v>
      </c>
      <c r="L674" t="str">
        <f>INDEX(Table11[[#All],[Manufacturer]], MATCH('Tabular Data'!C674, Table11[[#All],[PROD_CODE]], 0))</f>
        <v>Bobcat</v>
      </c>
      <c r="M674" s="12">
        <v>17010</v>
      </c>
      <c r="N674">
        <v>35</v>
      </c>
      <c r="O674" s="10">
        <f t="shared" si="21"/>
        <v>595350</v>
      </c>
    </row>
    <row r="675" spans="2:15" x14ac:dyDescent="0.3">
      <c r="B675">
        <v>13</v>
      </c>
      <c r="C675" t="s">
        <v>27</v>
      </c>
      <c r="D675" t="s">
        <v>122</v>
      </c>
      <c r="E675">
        <v>2021</v>
      </c>
      <c r="F675">
        <v>4</v>
      </c>
      <c r="G675" t="str">
        <f t="shared" si="20"/>
        <v>2021Q4</v>
      </c>
      <c r="H675" t="s">
        <v>184</v>
      </c>
      <c r="I675" t="str">
        <f>INDEX(Table9[[#All],[Region]], MATCH('Tabular Data'!D675, Table9[[#All],[EmpID]], 0))</f>
        <v>SW</v>
      </c>
      <c r="J675" t="str">
        <f>INDEX(Table9[[#All],[PayGrade]], MATCH('Tabular Data'!D675, Table9[[#All],[EmpID]], 0))</f>
        <v>C14</v>
      </c>
      <c r="K675" t="str">
        <f>INDEX(Table9[[#All],[Sales Team Lead]], MATCH('Tabular Data'!D675, Table9[[#All],[EmpID]], 0))</f>
        <v>Clement, Beverly</v>
      </c>
      <c r="L675" t="str">
        <f>INDEX(Table11[[#All],[Manufacturer]], MATCH('Tabular Data'!C675, Table11[[#All],[PROD_CODE]], 0))</f>
        <v>Bobcat</v>
      </c>
      <c r="M675" s="12">
        <v>17010</v>
      </c>
      <c r="N675">
        <v>23</v>
      </c>
      <c r="O675" s="10">
        <f t="shared" si="21"/>
        <v>391230</v>
      </c>
    </row>
    <row r="676" spans="2:15" x14ac:dyDescent="0.3">
      <c r="B676">
        <v>13</v>
      </c>
      <c r="C676" t="s">
        <v>27</v>
      </c>
      <c r="D676" t="s">
        <v>122</v>
      </c>
      <c r="E676">
        <v>2021</v>
      </c>
      <c r="F676">
        <v>4</v>
      </c>
      <c r="G676" t="str">
        <f t="shared" si="20"/>
        <v>2021Q4</v>
      </c>
      <c r="H676" t="s">
        <v>185</v>
      </c>
      <c r="I676" t="str">
        <f>INDEX(Table9[[#All],[Region]], MATCH('Tabular Data'!D676, Table9[[#All],[EmpID]], 0))</f>
        <v>SW</v>
      </c>
      <c r="J676" t="str">
        <f>INDEX(Table9[[#All],[PayGrade]], MATCH('Tabular Data'!D676, Table9[[#All],[EmpID]], 0))</f>
        <v>C14</v>
      </c>
      <c r="K676" t="str">
        <f>INDEX(Table9[[#All],[Sales Team Lead]], MATCH('Tabular Data'!D676, Table9[[#All],[EmpID]], 0))</f>
        <v>Clement, Beverly</v>
      </c>
      <c r="L676" t="str">
        <f>INDEX(Table11[[#All],[Manufacturer]], MATCH('Tabular Data'!C676, Table11[[#All],[PROD_CODE]], 0))</f>
        <v>Bobcat</v>
      </c>
      <c r="M676" s="12">
        <v>17010</v>
      </c>
      <c r="N676">
        <v>25</v>
      </c>
      <c r="O676" s="10">
        <f t="shared" si="21"/>
        <v>425250</v>
      </c>
    </row>
    <row r="677" spans="2:15" x14ac:dyDescent="0.3">
      <c r="B677">
        <v>13</v>
      </c>
      <c r="C677" t="s">
        <v>27</v>
      </c>
      <c r="D677" t="s">
        <v>122</v>
      </c>
      <c r="E677">
        <v>2021</v>
      </c>
      <c r="F677">
        <v>4</v>
      </c>
      <c r="G677" t="str">
        <f t="shared" si="20"/>
        <v>2021Q4</v>
      </c>
      <c r="H677" t="s">
        <v>186</v>
      </c>
      <c r="I677" t="str">
        <f>INDEX(Table9[[#All],[Region]], MATCH('Tabular Data'!D677, Table9[[#All],[EmpID]], 0))</f>
        <v>SW</v>
      </c>
      <c r="J677" t="str">
        <f>INDEX(Table9[[#All],[PayGrade]], MATCH('Tabular Data'!D677, Table9[[#All],[EmpID]], 0))</f>
        <v>C14</v>
      </c>
      <c r="K677" t="str">
        <f>INDEX(Table9[[#All],[Sales Team Lead]], MATCH('Tabular Data'!D677, Table9[[#All],[EmpID]], 0))</f>
        <v>Clement, Beverly</v>
      </c>
      <c r="L677" t="str">
        <f>INDEX(Table11[[#All],[Manufacturer]], MATCH('Tabular Data'!C677, Table11[[#All],[PROD_CODE]], 0))</f>
        <v>Bobcat</v>
      </c>
      <c r="M677" s="12">
        <v>17010</v>
      </c>
      <c r="N677">
        <v>15</v>
      </c>
      <c r="O677" s="10">
        <f t="shared" si="21"/>
        <v>255150</v>
      </c>
    </row>
    <row r="678" spans="2:15" x14ac:dyDescent="0.3">
      <c r="B678">
        <v>13</v>
      </c>
      <c r="C678" t="s">
        <v>27</v>
      </c>
      <c r="D678" t="s">
        <v>122</v>
      </c>
      <c r="E678">
        <v>2021</v>
      </c>
      <c r="F678">
        <v>4</v>
      </c>
      <c r="G678" t="str">
        <f t="shared" si="20"/>
        <v>2021Q4</v>
      </c>
      <c r="H678" t="s">
        <v>187</v>
      </c>
      <c r="I678" t="str">
        <f>INDEX(Table9[[#All],[Region]], MATCH('Tabular Data'!D678, Table9[[#All],[EmpID]], 0))</f>
        <v>SW</v>
      </c>
      <c r="J678" t="str">
        <f>INDEX(Table9[[#All],[PayGrade]], MATCH('Tabular Data'!D678, Table9[[#All],[EmpID]], 0))</f>
        <v>C14</v>
      </c>
      <c r="K678" t="str">
        <f>INDEX(Table9[[#All],[Sales Team Lead]], MATCH('Tabular Data'!D678, Table9[[#All],[EmpID]], 0))</f>
        <v>Clement, Beverly</v>
      </c>
      <c r="L678" t="str">
        <f>INDEX(Table11[[#All],[Manufacturer]], MATCH('Tabular Data'!C678, Table11[[#All],[PROD_CODE]], 0))</f>
        <v>Bobcat</v>
      </c>
      <c r="M678" s="12">
        <v>17010</v>
      </c>
      <c r="N678">
        <v>10</v>
      </c>
      <c r="O678" s="10">
        <f t="shared" si="21"/>
        <v>170100</v>
      </c>
    </row>
    <row r="679" spans="2:15" x14ac:dyDescent="0.3">
      <c r="B679">
        <v>14</v>
      </c>
      <c r="C679" t="s">
        <v>27</v>
      </c>
      <c r="D679" t="s">
        <v>122</v>
      </c>
      <c r="E679">
        <v>2020</v>
      </c>
      <c r="F679" s="4">
        <v>1</v>
      </c>
      <c r="G679" t="str">
        <f t="shared" si="20"/>
        <v>2020Q1</v>
      </c>
      <c r="H679" t="s">
        <v>136</v>
      </c>
      <c r="I679" t="str">
        <f>INDEX(Table9[[#All],[Region]], MATCH('Tabular Data'!D679, Table9[[#All],[EmpID]], 0))</f>
        <v>SW</v>
      </c>
      <c r="J679" t="str">
        <f>INDEX(Table9[[#All],[PayGrade]], MATCH('Tabular Data'!D679, Table9[[#All],[EmpID]], 0))</f>
        <v>C14</v>
      </c>
      <c r="K679" t="str">
        <f>INDEX(Table9[[#All],[Sales Team Lead]], MATCH('Tabular Data'!D679, Table9[[#All],[EmpID]], 0))</f>
        <v>Clement, Beverly</v>
      </c>
      <c r="L679" t="str">
        <f>INDEX(Table11[[#All],[Manufacturer]], MATCH('Tabular Data'!C679, Table11[[#All],[PROD_CODE]], 0))</f>
        <v>Bobcat</v>
      </c>
      <c r="M679" s="11">
        <v>13995</v>
      </c>
      <c r="N679">
        <v>25</v>
      </c>
      <c r="O679" s="10">
        <f t="shared" si="21"/>
        <v>349875</v>
      </c>
    </row>
    <row r="680" spans="2:15" x14ac:dyDescent="0.3">
      <c r="B680">
        <v>14</v>
      </c>
      <c r="C680" t="s">
        <v>27</v>
      </c>
      <c r="D680" t="s">
        <v>122</v>
      </c>
      <c r="E680">
        <v>2020</v>
      </c>
      <c r="F680" s="4">
        <v>1</v>
      </c>
      <c r="G680" t="str">
        <f t="shared" si="20"/>
        <v>2020Q1</v>
      </c>
      <c r="H680" t="s">
        <v>137</v>
      </c>
      <c r="I680" t="str">
        <f>INDEX(Table9[[#All],[Region]], MATCH('Tabular Data'!D680, Table9[[#All],[EmpID]], 0))</f>
        <v>SW</v>
      </c>
      <c r="J680" t="str">
        <f>INDEX(Table9[[#All],[PayGrade]], MATCH('Tabular Data'!D680, Table9[[#All],[EmpID]], 0))</f>
        <v>C14</v>
      </c>
      <c r="K680" t="str">
        <f>INDEX(Table9[[#All],[Sales Team Lead]], MATCH('Tabular Data'!D680, Table9[[#All],[EmpID]], 0))</f>
        <v>Clement, Beverly</v>
      </c>
      <c r="L680" t="str">
        <f>INDEX(Table11[[#All],[Manufacturer]], MATCH('Tabular Data'!C680, Table11[[#All],[PROD_CODE]], 0))</f>
        <v>Bobcat</v>
      </c>
      <c r="M680" s="11">
        <v>13995</v>
      </c>
      <c r="N680">
        <v>30</v>
      </c>
      <c r="O680" s="10">
        <f t="shared" si="21"/>
        <v>419850</v>
      </c>
    </row>
    <row r="681" spans="2:15" x14ac:dyDescent="0.3">
      <c r="B681">
        <v>14</v>
      </c>
      <c r="C681" t="s">
        <v>27</v>
      </c>
      <c r="D681" t="s">
        <v>122</v>
      </c>
      <c r="E681">
        <v>2020</v>
      </c>
      <c r="F681" s="4">
        <v>1</v>
      </c>
      <c r="G681" t="str">
        <f t="shared" si="20"/>
        <v>2020Q1</v>
      </c>
      <c r="H681" t="s">
        <v>138</v>
      </c>
      <c r="I681" t="str">
        <f>INDEX(Table9[[#All],[Region]], MATCH('Tabular Data'!D681, Table9[[#All],[EmpID]], 0))</f>
        <v>SW</v>
      </c>
      <c r="J681" t="str">
        <f>INDEX(Table9[[#All],[PayGrade]], MATCH('Tabular Data'!D681, Table9[[#All],[EmpID]], 0))</f>
        <v>C14</v>
      </c>
      <c r="K681" t="str">
        <f>INDEX(Table9[[#All],[Sales Team Lead]], MATCH('Tabular Data'!D681, Table9[[#All],[EmpID]], 0))</f>
        <v>Clement, Beverly</v>
      </c>
      <c r="L681" t="str">
        <f>INDEX(Table11[[#All],[Manufacturer]], MATCH('Tabular Data'!C681, Table11[[#All],[PROD_CODE]], 0))</f>
        <v>Bobcat</v>
      </c>
      <c r="M681" s="11">
        <v>13995</v>
      </c>
      <c r="N681">
        <v>38</v>
      </c>
      <c r="O681" s="10">
        <f t="shared" si="21"/>
        <v>531810</v>
      </c>
    </row>
    <row r="682" spans="2:15" x14ac:dyDescent="0.3">
      <c r="B682">
        <v>14</v>
      </c>
      <c r="C682" t="s">
        <v>27</v>
      </c>
      <c r="D682" t="s">
        <v>122</v>
      </c>
      <c r="E682">
        <v>2020</v>
      </c>
      <c r="F682" s="4">
        <v>1</v>
      </c>
      <c r="G682" t="str">
        <f t="shared" si="20"/>
        <v>2020Q1</v>
      </c>
      <c r="H682" t="s">
        <v>139</v>
      </c>
      <c r="I682" t="str">
        <f>INDEX(Table9[[#All],[Region]], MATCH('Tabular Data'!D682, Table9[[#All],[EmpID]], 0))</f>
        <v>SW</v>
      </c>
      <c r="J682" t="str">
        <f>INDEX(Table9[[#All],[PayGrade]], MATCH('Tabular Data'!D682, Table9[[#All],[EmpID]], 0))</f>
        <v>C14</v>
      </c>
      <c r="K682" t="str">
        <f>INDEX(Table9[[#All],[Sales Team Lead]], MATCH('Tabular Data'!D682, Table9[[#All],[EmpID]], 0))</f>
        <v>Clement, Beverly</v>
      </c>
      <c r="L682" t="str">
        <f>INDEX(Table11[[#All],[Manufacturer]], MATCH('Tabular Data'!C682, Table11[[#All],[PROD_CODE]], 0))</f>
        <v>Bobcat</v>
      </c>
      <c r="M682" s="11">
        <v>13995</v>
      </c>
      <c r="N682">
        <v>47</v>
      </c>
      <c r="O682" s="10">
        <f t="shared" si="21"/>
        <v>657765</v>
      </c>
    </row>
    <row r="683" spans="2:15" x14ac:dyDescent="0.3">
      <c r="B683">
        <v>14</v>
      </c>
      <c r="C683" t="s">
        <v>27</v>
      </c>
      <c r="D683" t="s">
        <v>122</v>
      </c>
      <c r="E683">
        <v>2020</v>
      </c>
      <c r="F683" s="4">
        <v>1</v>
      </c>
      <c r="G683" t="str">
        <f t="shared" si="20"/>
        <v>2020Q1</v>
      </c>
      <c r="H683" t="s">
        <v>140</v>
      </c>
      <c r="I683" t="str">
        <f>INDEX(Table9[[#All],[Region]], MATCH('Tabular Data'!D683, Table9[[#All],[EmpID]], 0))</f>
        <v>SW</v>
      </c>
      <c r="J683" t="str">
        <f>INDEX(Table9[[#All],[PayGrade]], MATCH('Tabular Data'!D683, Table9[[#All],[EmpID]], 0))</f>
        <v>C14</v>
      </c>
      <c r="K683" t="str">
        <f>INDEX(Table9[[#All],[Sales Team Lead]], MATCH('Tabular Data'!D683, Table9[[#All],[EmpID]], 0))</f>
        <v>Clement, Beverly</v>
      </c>
      <c r="L683" t="str">
        <f>INDEX(Table11[[#All],[Manufacturer]], MATCH('Tabular Data'!C683, Table11[[#All],[PROD_CODE]], 0))</f>
        <v>Bobcat</v>
      </c>
      <c r="M683" s="11">
        <v>13995</v>
      </c>
      <c r="N683">
        <v>30</v>
      </c>
      <c r="O683" s="10">
        <f t="shared" si="21"/>
        <v>419850</v>
      </c>
    </row>
    <row r="684" spans="2:15" x14ac:dyDescent="0.3">
      <c r="B684">
        <v>14</v>
      </c>
      <c r="C684" t="s">
        <v>27</v>
      </c>
      <c r="D684" t="s">
        <v>122</v>
      </c>
      <c r="E684">
        <v>2020</v>
      </c>
      <c r="F684" s="4">
        <v>1</v>
      </c>
      <c r="G684" t="str">
        <f t="shared" si="20"/>
        <v>2020Q1</v>
      </c>
      <c r="H684" t="s">
        <v>141</v>
      </c>
      <c r="I684" t="str">
        <f>INDEX(Table9[[#All],[Region]], MATCH('Tabular Data'!D684, Table9[[#All],[EmpID]], 0))</f>
        <v>SW</v>
      </c>
      <c r="J684" t="str">
        <f>INDEX(Table9[[#All],[PayGrade]], MATCH('Tabular Data'!D684, Table9[[#All],[EmpID]], 0))</f>
        <v>C14</v>
      </c>
      <c r="K684" t="str">
        <f>INDEX(Table9[[#All],[Sales Team Lead]], MATCH('Tabular Data'!D684, Table9[[#All],[EmpID]], 0))</f>
        <v>Clement, Beverly</v>
      </c>
      <c r="L684" t="str">
        <f>INDEX(Table11[[#All],[Manufacturer]], MATCH('Tabular Data'!C684, Table11[[#All],[PROD_CODE]], 0))</f>
        <v>Bobcat</v>
      </c>
      <c r="M684" s="11">
        <v>13995</v>
      </c>
      <c r="N684">
        <v>43</v>
      </c>
      <c r="O684" s="10">
        <f t="shared" si="21"/>
        <v>601785</v>
      </c>
    </row>
    <row r="685" spans="2:15" x14ac:dyDescent="0.3">
      <c r="B685">
        <v>14</v>
      </c>
      <c r="C685" t="s">
        <v>27</v>
      </c>
      <c r="D685" t="s">
        <v>122</v>
      </c>
      <c r="E685">
        <v>2020</v>
      </c>
      <c r="F685" s="4">
        <v>1</v>
      </c>
      <c r="G685" t="str">
        <f t="shared" si="20"/>
        <v>2020Q1</v>
      </c>
      <c r="H685" t="s">
        <v>142</v>
      </c>
      <c r="I685" t="str">
        <f>INDEX(Table9[[#All],[Region]], MATCH('Tabular Data'!D685, Table9[[#All],[EmpID]], 0))</f>
        <v>SW</v>
      </c>
      <c r="J685" t="str">
        <f>INDEX(Table9[[#All],[PayGrade]], MATCH('Tabular Data'!D685, Table9[[#All],[EmpID]], 0))</f>
        <v>C14</v>
      </c>
      <c r="K685" t="str">
        <f>INDEX(Table9[[#All],[Sales Team Lead]], MATCH('Tabular Data'!D685, Table9[[#All],[EmpID]], 0))</f>
        <v>Clement, Beverly</v>
      </c>
      <c r="L685" t="str">
        <f>INDEX(Table11[[#All],[Manufacturer]], MATCH('Tabular Data'!C685, Table11[[#All],[PROD_CODE]], 0))</f>
        <v>Bobcat</v>
      </c>
      <c r="M685" s="11">
        <v>13995</v>
      </c>
      <c r="N685">
        <v>58</v>
      </c>
      <c r="O685" s="10">
        <f t="shared" si="21"/>
        <v>811710</v>
      </c>
    </row>
    <row r="686" spans="2:15" x14ac:dyDescent="0.3">
      <c r="B686">
        <v>14</v>
      </c>
      <c r="C686" t="s">
        <v>27</v>
      </c>
      <c r="D686" t="s">
        <v>122</v>
      </c>
      <c r="E686">
        <v>2020</v>
      </c>
      <c r="F686" s="4">
        <v>1</v>
      </c>
      <c r="G686" t="str">
        <f t="shared" si="20"/>
        <v>2020Q1</v>
      </c>
      <c r="H686" t="s">
        <v>143</v>
      </c>
      <c r="I686" t="str">
        <f>INDEX(Table9[[#All],[Region]], MATCH('Tabular Data'!D686, Table9[[#All],[EmpID]], 0))</f>
        <v>SW</v>
      </c>
      <c r="J686" t="str">
        <f>INDEX(Table9[[#All],[PayGrade]], MATCH('Tabular Data'!D686, Table9[[#All],[EmpID]], 0))</f>
        <v>C14</v>
      </c>
      <c r="K686" t="str">
        <f>INDEX(Table9[[#All],[Sales Team Lead]], MATCH('Tabular Data'!D686, Table9[[#All],[EmpID]], 0))</f>
        <v>Clement, Beverly</v>
      </c>
      <c r="L686" t="str">
        <f>INDEX(Table11[[#All],[Manufacturer]], MATCH('Tabular Data'!C686, Table11[[#All],[PROD_CODE]], 0))</f>
        <v>Bobcat</v>
      </c>
      <c r="M686" s="11">
        <v>13995</v>
      </c>
      <c r="N686">
        <v>86</v>
      </c>
      <c r="O686" s="10">
        <f t="shared" si="21"/>
        <v>1203570</v>
      </c>
    </row>
    <row r="687" spans="2:15" x14ac:dyDescent="0.3">
      <c r="B687">
        <v>14</v>
      </c>
      <c r="C687" t="s">
        <v>27</v>
      </c>
      <c r="D687" t="s">
        <v>122</v>
      </c>
      <c r="E687">
        <v>2020</v>
      </c>
      <c r="F687" s="4">
        <v>1</v>
      </c>
      <c r="G687" t="str">
        <f t="shared" si="20"/>
        <v>2020Q1</v>
      </c>
      <c r="H687" t="s">
        <v>144</v>
      </c>
      <c r="I687" t="str">
        <f>INDEX(Table9[[#All],[Region]], MATCH('Tabular Data'!D687, Table9[[#All],[EmpID]], 0))</f>
        <v>SW</v>
      </c>
      <c r="J687" t="str">
        <f>INDEX(Table9[[#All],[PayGrade]], MATCH('Tabular Data'!D687, Table9[[#All],[EmpID]], 0))</f>
        <v>C14</v>
      </c>
      <c r="K687" t="str">
        <f>INDEX(Table9[[#All],[Sales Team Lead]], MATCH('Tabular Data'!D687, Table9[[#All],[EmpID]], 0))</f>
        <v>Clement, Beverly</v>
      </c>
      <c r="L687" t="str">
        <f>INDEX(Table11[[#All],[Manufacturer]], MATCH('Tabular Data'!C687, Table11[[#All],[PROD_CODE]], 0))</f>
        <v>Bobcat</v>
      </c>
      <c r="M687" s="11">
        <v>13995</v>
      </c>
      <c r="N687">
        <v>79</v>
      </c>
      <c r="O687" s="10">
        <f t="shared" si="21"/>
        <v>1105605</v>
      </c>
    </row>
    <row r="688" spans="2:15" x14ac:dyDescent="0.3">
      <c r="B688">
        <v>14</v>
      </c>
      <c r="C688" t="s">
        <v>27</v>
      </c>
      <c r="D688" t="s">
        <v>122</v>
      </c>
      <c r="E688">
        <v>2020</v>
      </c>
      <c r="F688" s="4">
        <v>1</v>
      </c>
      <c r="G688" t="str">
        <f t="shared" si="20"/>
        <v>2020Q1</v>
      </c>
      <c r="H688" t="s">
        <v>145</v>
      </c>
      <c r="I688" t="str">
        <f>INDEX(Table9[[#All],[Region]], MATCH('Tabular Data'!D688, Table9[[#All],[EmpID]], 0))</f>
        <v>SW</v>
      </c>
      <c r="J688" t="str">
        <f>INDEX(Table9[[#All],[PayGrade]], MATCH('Tabular Data'!D688, Table9[[#All],[EmpID]], 0))</f>
        <v>C14</v>
      </c>
      <c r="K688" t="str">
        <f>INDEX(Table9[[#All],[Sales Team Lead]], MATCH('Tabular Data'!D688, Table9[[#All],[EmpID]], 0))</f>
        <v>Clement, Beverly</v>
      </c>
      <c r="L688" t="str">
        <f>INDEX(Table11[[#All],[Manufacturer]], MATCH('Tabular Data'!C688, Table11[[#All],[PROD_CODE]], 0))</f>
        <v>Bobcat</v>
      </c>
      <c r="M688" s="11">
        <v>13995</v>
      </c>
      <c r="N688">
        <v>67</v>
      </c>
      <c r="O688" s="10">
        <f t="shared" si="21"/>
        <v>937665</v>
      </c>
    </row>
    <row r="689" spans="2:15" x14ac:dyDescent="0.3">
      <c r="B689">
        <v>14</v>
      </c>
      <c r="C689" t="s">
        <v>27</v>
      </c>
      <c r="D689" t="s">
        <v>122</v>
      </c>
      <c r="E689">
        <v>2020</v>
      </c>
      <c r="F689" s="4">
        <v>1</v>
      </c>
      <c r="G689" t="str">
        <f t="shared" si="20"/>
        <v>2020Q1</v>
      </c>
      <c r="H689" t="s">
        <v>146</v>
      </c>
      <c r="I689" t="str">
        <f>INDEX(Table9[[#All],[Region]], MATCH('Tabular Data'!D689, Table9[[#All],[EmpID]], 0))</f>
        <v>SW</v>
      </c>
      <c r="J689" t="str">
        <f>INDEX(Table9[[#All],[PayGrade]], MATCH('Tabular Data'!D689, Table9[[#All],[EmpID]], 0))</f>
        <v>C14</v>
      </c>
      <c r="K689" t="str">
        <f>INDEX(Table9[[#All],[Sales Team Lead]], MATCH('Tabular Data'!D689, Table9[[#All],[EmpID]], 0))</f>
        <v>Clement, Beverly</v>
      </c>
      <c r="L689" t="str">
        <f>INDEX(Table11[[#All],[Manufacturer]], MATCH('Tabular Data'!C689, Table11[[#All],[PROD_CODE]], 0))</f>
        <v>Bobcat</v>
      </c>
      <c r="M689" s="11">
        <v>13995</v>
      </c>
      <c r="N689">
        <v>42</v>
      </c>
      <c r="O689" s="10">
        <f t="shared" si="21"/>
        <v>587790</v>
      </c>
    </row>
    <row r="690" spans="2:15" x14ac:dyDescent="0.3">
      <c r="B690">
        <v>14</v>
      </c>
      <c r="C690" t="s">
        <v>27</v>
      </c>
      <c r="D690" t="s">
        <v>122</v>
      </c>
      <c r="E690">
        <v>2020</v>
      </c>
      <c r="F690" s="4">
        <v>1</v>
      </c>
      <c r="G690" t="str">
        <f t="shared" si="20"/>
        <v>2020Q1</v>
      </c>
      <c r="H690" t="s">
        <v>147</v>
      </c>
      <c r="I690" t="str">
        <f>INDEX(Table9[[#All],[Region]], MATCH('Tabular Data'!D690, Table9[[#All],[EmpID]], 0))</f>
        <v>SW</v>
      </c>
      <c r="J690" t="str">
        <f>INDEX(Table9[[#All],[PayGrade]], MATCH('Tabular Data'!D690, Table9[[#All],[EmpID]], 0))</f>
        <v>C14</v>
      </c>
      <c r="K690" t="str">
        <f>INDEX(Table9[[#All],[Sales Team Lead]], MATCH('Tabular Data'!D690, Table9[[#All],[EmpID]], 0))</f>
        <v>Clement, Beverly</v>
      </c>
      <c r="L690" t="str">
        <f>INDEX(Table11[[#All],[Manufacturer]], MATCH('Tabular Data'!C690, Table11[[#All],[PROD_CODE]], 0))</f>
        <v>Bobcat</v>
      </c>
      <c r="M690" s="11">
        <v>13995</v>
      </c>
      <c r="N690">
        <v>44</v>
      </c>
      <c r="O690" s="10">
        <f t="shared" si="21"/>
        <v>615780</v>
      </c>
    </row>
    <row r="691" spans="2:15" x14ac:dyDescent="0.3">
      <c r="B691">
        <v>14</v>
      </c>
      <c r="C691" t="s">
        <v>27</v>
      </c>
      <c r="D691" t="s">
        <v>122</v>
      </c>
      <c r="E691">
        <v>2020</v>
      </c>
      <c r="F691" s="4">
        <v>1</v>
      </c>
      <c r="G691" t="str">
        <f t="shared" si="20"/>
        <v>2020Q1</v>
      </c>
      <c r="H691" t="s">
        <v>148</v>
      </c>
      <c r="I691" t="str">
        <f>INDEX(Table9[[#All],[Region]], MATCH('Tabular Data'!D691, Table9[[#All],[EmpID]], 0))</f>
        <v>SW</v>
      </c>
      <c r="J691" t="str">
        <f>INDEX(Table9[[#All],[PayGrade]], MATCH('Tabular Data'!D691, Table9[[#All],[EmpID]], 0))</f>
        <v>C14</v>
      </c>
      <c r="K691" t="str">
        <f>INDEX(Table9[[#All],[Sales Team Lead]], MATCH('Tabular Data'!D691, Table9[[#All],[EmpID]], 0))</f>
        <v>Clement, Beverly</v>
      </c>
      <c r="L691" t="str">
        <f>INDEX(Table11[[#All],[Manufacturer]], MATCH('Tabular Data'!C691, Table11[[#All],[PROD_CODE]], 0))</f>
        <v>Bobcat</v>
      </c>
      <c r="M691" s="11">
        <v>13995</v>
      </c>
      <c r="N691">
        <v>29</v>
      </c>
      <c r="O691" s="10">
        <f t="shared" si="21"/>
        <v>405855</v>
      </c>
    </row>
    <row r="692" spans="2:15" x14ac:dyDescent="0.3">
      <c r="B692">
        <v>14</v>
      </c>
      <c r="C692" t="s">
        <v>27</v>
      </c>
      <c r="D692" t="s">
        <v>122</v>
      </c>
      <c r="E692">
        <v>2020</v>
      </c>
      <c r="F692" s="4">
        <v>1</v>
      </c>
      <c r="G692" t="str">
        <f t="shared" si="20"/>
        <v>2020Q1</v>
      </c>
      <c r="H692" t="s">
        <v>149</v>
      </c>
      <c r="I692" t="str">
        <f>INDEX(Table9[[#All],[Region]], MATCH('Tabular Data'!D692, Table9[[#All],[EmpID]], 0))</f>
        <v>SW</v>
      </c>
      <c r="J692" t="str">
        <f>INDEX(Table9[[#All],[PayGrade]], MATCH('Tabular Data'!D692, Table9[[#All],[EmpID]], 0))</f>
        <v>C14</v>
      </c>
      <c r="K692" t="str">
        <f>INDEX(Table9[[#All],[Sales Team Lead]], MATCH('Tabular Data'!D692, Table9[[#All],[EmpID]], 0))</f>
        <v>Clement, Beverly</v>
      </c>
      <c r="L692" t="str">
        <f>INDEX(Table11[[#All],[Manufacturer]], MATCH('Tabular Data'!C692, Table11[[#All],[PROD_CODE]], 0))</f>
        <v>Bobcat</v>
      </c>
      <c r="M692" s="11">
        <v>13995</v>
      </c>
      <c r="N692">
        <v>43</v>
      </c>
      <c r="O692" s="10">
        <f t="shared" si="21"/>
        <v>601785</v>
      </c>
    </row>
    <row r="693" spans="2:15" x14ac:dyDescent="0.3">
      <c r="B693">
        <v>14</v>
      </c>
      <c r="C693" t="s">
        <v>27</v>
      </c>
      <c r="D693" t="s">
        <v>122</v>
      </c>
      <c r="E693">
        <v>2020</v>
      </c>
      <c r="F693" s="4">
        <v>2</v>
      </c>
      <c r="G693" t="str">
        <f t="shared" si="20"/>
        <v>2020Q2</v>
      </c>
      <c r="H693" t="s">
        <v>150</v>
      </c>
      <c r="I693" t="str">
        <f>INDEX(Table9[[#All],[Region]], MATCH('Tabular Data'!D693, Table9[[#All],[EmpID]], 0))</f>
        <v>SW</v>
      </c>
      <c r="J693" t="str">
        <f>INDEX(Table9[[#All],[PayGrade]], MATCH('Tabular Data'!D693, Table9[[#All],[EmpID]], 0))</f>
        <v>C14</v>
      </c>
      <c r="K693" t="str">
        <f>INDEX(Table9[[#All],[Sales Team Lead]], MATCH('Tabular Data'!D693, Table9[[#All],[EmpID]], 0))</f>
        <v>Clement, Beverly</v>
      </c>
      <c r="L693" t="str">
        <f>INDEX(Table11[[#All],[Manufacturer]], MATCH('Tabular Data'!C693, Table11[[#All],[PROD_CODE]], 0))</f>
        <v>Bobcat</v>
      </c>
      <c r="M693" s="11">
        <v>13995</v>
      </c>
      <c r="N693">
        <v>48</v>
      </c>
      <c r="O693" s="10">
        <f t="shared" si="21"/>
        <v>671760</v>
      </c>
    </row>
    <row r="694" spans="2:15" x14ac:dyDescent="0.3">
      <c r="B694">
        <v>14</v>
      </c>
      <c r="C694" t="s">
        <v>27</v>
      </c>
      <c r="D694" t="s">
        <v>122</v>
      </c>
      <c r="E694">
        <v>2020</v>
      </c>
      <c r="F694" s="4">
        <v>2</v>
      </c>
      <c r="G694" t="str">
        <f t="shared" si="20"/>
        <v>2020Q2</v>
      </c>
      <c r="H694" t="s">
        <v>151</v>
      </c>
      <c r="I694" t="str">
        <f>INDEX(Table9[[#All],[Region]], MATCH('Tabular Data'!D694, Table9[[#All],[EmpID]], 0))</f>
        <v>SW</v>
      </c>
      <c r="J694" t="str">
        <f>INDEX(Table9[[#All],[PayGrade]], MATCH('Tabular Data'!D694, Table9[[#All],[EmpID]], 0))</f>
        <v>C14</v>
      </c>
      <c r="K694" t="str">
        <f>INDEX(Table9[[#All],[Sales Team Lead]], MATCH('Tabular Data'!D694, Table9[[#All],[EmpID]], 0))</f>
        <v>Clement, Beverly</v>
      </c>
      <c r="L694" t="str">
        <f>INDEX(Table11[[#All],[Manufacturer]], MATCH('Tabular Data'!C694, Table11[[#All],[PROD_CODE]], 0))</f>
        <v>Bobcat</v>
      </c>
      <c r="M694" s="11">
        <v>13995</v>
      </c>
      <c r="N694">
        <v>66</v>
      </c>
      <c r="O694" s="10">
        <f t="shared" si="21"/>
        <v>923670</v>
      </c>
    </row>
    <row r="695" spans="2:15" x14ac:dyDescent="0.3">
      <c r="B695">
        <v>14</v>
      </c>
      <c r="C695" t="s">
        <v>27</v>
      </c>
      <c r="D695" t="s">
        <v>122</v>
      </c>
      <c r="E695">
        <v>2020</v>
      </c>
      <c r="F695" s="4">
        <v>2</v>
      </c>
      <c r="G695" t="str">
        <f t="shared" si="20"/>
        <v>2020Q2</v>
      </c>
      <c r="H695" t="s">
        <v>152</v>
      </c>
      <c r="I695" t="str">
        <f>INDEX(Table9[[#All],[Region]], MATCH('Tabular Data'!D695, Table9[[#All],[EmpID]], 0))</f>
        <v>SW</v>
      </c>
      <c r="J695" t="str">
        <f>INDEX(Table9[[#All],[PayGrade]], MATCH('Tabular Data'!D695, Table9[[#All],[EmpID]], 0))</f>
        <v>C14</v>
      </c>
      <c r="K695" t="str">
        <f>INDEX(Table9[[#All],[Sales Team Lead]], MATCH('Tabular Data'!D695, Table9[[#All],[EmpID]], 0))</f>
        <v>Clement, Beverly</v>
      </c>
      <c r="L695" t="str">
        <f>INDEX(Table11[[#All],[Manufacturer]], MATCH('Tabular Data'!C695, Table11[[#All],[PROD_CODE]], 0))</f>
        <v>Bobcat</v>
      </c>
      <c r="M695" s="11">
        <v>13995</v>
      </c>
      <c r="N695">
        <v>61</v>
      </c>
      <c r="O695" s="10">
        <f t="shared" si="21"/>
        <v>853695</v>
      </c>
    </row>
    <row r="696" spans="2:15" x14ac:dyDescent="0.3">
      <c r="B696">
        <v>14</v>
      </c>
      <c r="C696" t="s">
        <v>27</v>
      </c>
      <c r="D696" t="s">
        <v>122</v>
      </c>
      <c r="E696">
        <v>2020</v>
      </c>
      <c r="F696" s="4">
        <v>2</v>
      </c>
      <c r="G696" t="str">
        <f t="shared" si="20"/>
        <v>2020Q2</v>
      </c>
      <c r="H696" t="s">
        <v>153</v>
      </c>
      <c r="I696" t="str">
        <f>INDEX(Table9[[#All],[Region]], MATCH('Tabular Data'!D696, Table9[[#All],[EmpID]], 0))</f>
        <v>SW</v>
      </c>
      <c r="J696" t="str">
        <f>INDEX(Table9[[#All],[PayGrade]], MATCH('Tabular Data'!D696, Table9[[#All],[EmpID]], 0))</f>
        <v>C14</v>
      </c>
      <c r="K696" t="str">
        <f>INDEX(Table9[[#All],[Sales Team Lead]], MATCH('Tabular Data'!D696, Table9[[#All],[EmpID]], 0))</f>
        <v>Clement, Beverly</v>
      </c>
      <c r="L696" t="str">
        <f>INDEX(Table11[[#All],[Manufacturer]], MATCH('Tabular Data'!C696, Table11[[#All],[PROD_CODE]], 0))</f>
        <v>Bobcat</v>
      </c>
      <c r="M696" s="11">
        <v>13995</v>
      </c>
      <c r="N696">
        <v>52</v>
      </c>
      <c r="O696" s="10">
        <f t="shared" si="21"/>
        <v>727740</v>
      </c>
    </row>
    <row r="697" spans="2:15" x14ac:dyDescent="0.3">
      <c r="B697">
        <v>14</v>
      </c>
      <c r="C697" t="s">
        <v>27</v>
      </c>
      <c r="D697" t="s">
        <v>122</v>
      </c>
      <c r="E697">
        <v>2020</v>
      </c>
      <c r="F697" s="4">
        <v>2</v>
      </c>
      <c r="G697" t="str">
        <f t="shared" si="20"/>
        <v>2020Q2</v>
      </c>
      <c r="H697" t="s">
        <v>154</v>
      </c>
      <c r="I697" t="str">
        <f>INDEX(Table9[[#All],[Region]], MATCH('Tabular Data'!D697, Table9[[#All],[EmpID]], 0))</f>
        <v>SW</v>
      </c>
      <c r="J697" t="str">
        <f>INDEX(Table9[[#All],[PayGrade]], MATCH('Tabular Data'!D697, Table9[[#All],[EmpID]], 0))</f>
        <v>C14</v>
      </c>
      <c r="K697" t="str">
        <f>INDEX(Table9[[#All],[Sales Team Lead]], MATCH('Tabular Data'!D697, Table9[[#All],[EmpID]], 0))</f>
        <v>Clement, Beverly</v>
      </c>
      <c r="L697" t="str">
        <f>INDEX(Table11[[#All],[Manufacturer]], MATCH('Tabular Data'!C697, Table11[[#All],[PROD_CODE]], 0))</f>
        <v>Bobcat</v>
      </c>
      <c r="M697" s="11">
        <v>13995</v>
      </c>
      <c r="N697">
        <v>89</v>
      </c>
      <c r="O697" s="10">
        <f t="shared" si="21"/>
        <v>1245555</v>
      </c>
    </row>
    <row r="698" spans="2:15" x14ac:dyDescent="0.3">
      <c r="B698">
        <v>14</v>
      </c>
      <c r="C698" t="s">
        <v>27</v>
      </c>
      <c r="D698" t="s">
        <v>122</v>
      </c>
      <c r="E698">
        <v>2020</v>
      </c>
      <c r="F698" s="4">
        <v>2</v>
      </c>
      <c r="G698" t="str">
        <f t="shared" si="20"/>
        <v>2020Q2</v>
      </c>
      <c r="H698" t="s">
        <v>155</v>
      </c>
      <c r="I698" t="str">
        <f>INDEX(Table9[[#All],[Region]], MATCH('Tabular Data'!D698, Table9[[#All],[EmpID]], 0))</f>
        <v>SW</v>
      </c>
      <c r="J698" t="str">
        <f>INDEX(Table9[[#All],[PayGrade]], MATCH('Tabular Data'!D698, Table9[[#All],[EmpID]], 0))</f>
        <v>C14</v>
      </c>
      <c r="K698" t="str">
        <f>INDEX(Table9[[#All],[Sales Team Lead]], MATCH('Tabular Data'!D698, Table9[[#All],[EmpID]], 0))</f>
        <v>Clement, Beverly</v>
      </c>
      <c r="L698" t="str">
        <f>INDEX(Table11[[#All],[Manufacturer]], MATCH('Tabular Data'!C698, Table11[[#All],[PROD_CODE]], 0))</f>
        <v>Bobcat</v>
      </c>
      <c r="M698" s="11">
        <v>13995</v>
      </c>
      <c r="N698">
        <v>40</v>
      </c>
      <c r="O698" s="10">
        <f t="shared" si="21"/>
        <v>559800</v>
      </c>
    </row>
    <row r="699" spans="2:15" x14ac:dyDescent="0.3">
      <c r="B699">
        <v>14</v>
      </c>
      <c r="C699" t="s">
        <v>27</v>
      </c>
      <c r="D699" t="s">
        <v>122</v>
      </c>
      <c r="E699">
        <v>2020</v>
      </c>
      <c r="F699" s="4">
        <v>2</v>
      </c>
      <c r="G699" t="str">
        <f t="shared" si="20"/>
        <v>2020Q2</v>
      </c>
      <c r="H699" t="s">
        <v>156</v>
      </c>
      <c r="I699" t="str">
        <f>INDEX(Table9[[#All],[Region]], MATCH('Tabular Data'!D699, Table9[[#All],[EmpID]], 0))</f>
        <v>SW</v>
      </c>
      <c r="J699" t="str">
        <f>INDEX(Table9[[#All],[PayGrade]], MATCH('Tabular Data'!D699, Table9[[#All],[EmpID]], 0))</f>
        <v>C14</v>
      </c>
      <c r="K699" t="str">
        <f>INDEX(Table9[[#All],[Sales Team Lead]], MATCH('Tabular Data'!D699, Table9[[#All],[EmpID]], 0))</f>
        <v>Clement, Beverly</v>
      </c>
      <c r="L699" t="str">
        <f>INDEX(Table11[[#All],[Manufacturer]], MATCH('Tabular Data'!C699, Table11[[#All],[PROD_CODE]], 0))</f>
        <v>Bobcat</v>
      </c>
      <c r="M699" s="11">
        <v>13995</v>
      </c>
      <c r="N699">
        <v>56</v>
      </c>
      <c r="O699" s="10">
        <f t="shared" si="21"/>
        <v>783720</v>
      </c>
    </row>
    <row r="700" spans="2:15" x14ac:dyDescent="0.3">
      <c r="B700">
        <v>14</v>
      </c>
      <c r="C700" t="s">
        <v>27</v>
      </c>
      <c r="D700" t="s">
        <v>122</v>
      </c>
      <c r="E700">
        <v>2020</v>
      </c>
      <c r="F700" s="4">
        <v>2</v>
      </c>
      <c r="G700" t="str">
        <f t="shared" si="20"/>
        <v>2020Q2</v>
      </c>
      <c r="H700" t="s">
        <v>157</v>
      </c>
      <c r="I700" t="str">
        <f>INDEX(Table9[[#All],[Region]], MATCH('Tabular Data'!D700, Table9[[#All],[EmpID]], 0))</f>
        <v>SW</v>
      </c>
      <c r="J700" t="str">
        <f>INDEX(Table9[[#All],[PayGrade]], MATCH('Tabular Data'!D700, Table9[[#All],[EmpID]], 0))</f>
        <v>C14</v>
      </c>
      <c r="K700" t="str">
        <f>INDEX(Table9[[#All],[Sales Team Lead]], MATCH('Tabular Data'!D700, Table9[[#All],[EmpID]], 0))</f>
        <v>Clement, Beverly</v>
      </c>
      <c r="L700" t="str">
        <f>INDEX(Table11[[#All],[Manufacturer]], MATCH('Tabular Data'!C700, Table11[[#All],[PROD_CODE]], 0))</f>
        <v>Bobcat</v>
      </c>
      <c r="M700" s="11">
        <v>13995</v>
      </c>
      <c r="N700">
        <v>91</v>
      </c>
      <c r="O700" s="10">
        <f t="shared" si="21"/>
        <v>1273545</v>
      </c>
    </row>
    <row r="701" spans="2:15" x14ac:dyDescent="0.3">
      <c r="B701">
        <v>14</v>
      </c>
      <c r="C701" t="s">
        <v>27</v>
      </c>
      <c r="D701" t="s">
        <v>122</v>
      </c>
      <c r="E701">
        <v>2020</v>
      </c>
      <c r="F701" s="4">
        <v>2</v>
      </c>
      <c r="G701" t="str">
        <f t="shared" si="20"/>
        <v>2020Q2</v>
      </c>
      <c r="H701" t="s">
        <v>158</v>
      </c>
      <c r="I701" t="str">
        <f>INDEX(Table9[[#All],[Region]], MATCH('Tabular Data'!D701, Table9[[#All],[EmpID]], 0))</f>
        <v>SW</v>
      </c>
      <c r="J701" t="str">
        <f>INDEX(Table9[[#All],[PayGrade]], MATCH('Tabular Data'!D701, Table9[[#All],[EmpID]], 0))</f>
        <v>C14</v>
      </c>
      <c r="K701" t="str">
        <f>INDEX(Table9[[#All],[Sales Team Lead]], MATCH('Tabular Data'!D701, Table9[[#All],[EmpID]], 0))</f>
        <v>Clement, Beverly</v>
      </c>
      <c r="L701" t="str">
        <f>INDEX(Table11[[#All],[Manufacturer]], MATCH('Tabular Data'!C701, Table11[[#All],[PROD_CODE]], 0))</f>
        <v>Bobcat</v>
      </c>
      <c r="M701" s="11">
        <v>13995</v>
      </c>
      <c r="N701">
        <v>87</v>
      </c>
      <c r="O701" s="10">
        <f t="shared" si="21"/>
        <v>1217565</v>
      </c>
    </row>
    <row r="702" spans="2:15" x14ac:dyDescent="0.3">
      <c r="B702">
        <v>14</v>
      </c>
      <c r="C702" t="s">
        <v>27</v>
      </c>
      <c r="D702" t="s">
        <v>122</v>
      </c>
      <c r="E702">
        <v>2020</v>
      </c>
      <c r="F702" s="4">
        <v>2</v>
      </c>
      <c r="G702" t="str">
        <f t="shared" si="20"/>
        <v>2020Q2</v>
      </c>
      <c r="H702" t="s">
        <v>159</v>
      </c>
      <c r="I702" t="str">
        <f>INDEX(Table9[[#All],[Region]], MATCH('Tabular Data'!D702, Table9[[#All],[EmpID]], 0))</f>
        <v>SW</v>
      </c>
      <c r="J702" t="str">
        <f>INDEX(Table9[[#All],[PayGrade]], MATCH('Tabular Data'!D702, Table9[[#All],[EmpID]], 0))</f>
        <v>C14</v>
      </c>
      <c r="K702" t="str">
        <f>INDEX(Table9[[#All],[Sales Team Lead]], MATCH('Tabular Data'!D702, Table9[[#All],[EmpID]], 0))</f>
        <v>Clement, Beverly</v>
      </c>
      <c r="L702" t="str">
        <f>INDEX(Table11[[#All],[Manufacturer]], MATCH('Tabular Data'!C702, Table11[[#All],[PROD_CODE]], 0))</f>
        <v>Bobcat</v>
      </c>
      <c r="M702" s="11">
        <v>13995</v>
      </c>
      <c r="N702">
        <v>75</v>
      </c>
      <c r="O702" s="10">
        <f t="shared" si="21"/>
        <v>1049625</v>
      </c>
    </row>
    <row r="703" spans="2:15" x14ac:dyDescent="0.3">
      <c r="B703">
        <v>14</v>
      </c>
      <c r="C703" t="s">
        <v>27</v>
      </c>
      <c r="D703" t="s">
        <v>122</v>
      </c>
      <c r="E703">
        <v>2020</v>
      </c>
      <c r="F703" s="4">
        <v>2</v>
      </c>
      <c r="G703" t="str">
        <f t="shared" si="20"/>
        <v>2020Q2</v>
      </c>
      <c r="H703" t="s">
        <v>160</v>
      </c>
      <c r="I703" t="str">
        <f>INDEX(Table9[[#All],[Region]], MATCH('Tabular Data'!D703, Table9[[#All],[EmpID]], 0))</f>
        <v>SW</v>
      </c>
      <c r="J703" t="str">
        <f>INDEX(Table9[[#All],[PayGrade]], MATCH('Tabular Data'!D703, Table9[[#All],[EmpID]], 0))</f>
        <v>C14</v>
      </c>
      <c r="K703" t="str">
        <f>INDEX(Table9[[#All],[Sales Team Lead]], MATCH('Tabular Data'!D703, Table9[[#All],[EmpID]], 0))</f>
        <v>Clement, Beverly</v>
      </c>
      <c r="L703" t="str">
        <f>INDEX(Table11[[#All],[Manufacturer]], MATCH('Tabular Data'!C703, Table11[[#All],[PROD_CODE]], 0))</f>
        <v>Bobcat</v>
      </c>
      <c r="M703" s="11">
        <v>13995</v>
      </c>
      <c r="N703">
        <v>63</v>
      </c>
      <c r="O703" s="10">
        <f t="shared" si="21"/>
        <v>881685</v>
      </c>
    </row>
    <row r="704" spans="2:15" x14ac:dyDescent="0.3">
      <c r="B704">
        <v>14</v>
      </c>
      <c r="C704" t="s">
        <v>27</v>
      </c>
      <c r="D704" t="s">
        <v>122</v>
      </c>
      <c r="E704">
        <v>2020</v>
      </c>
      <c r="F704" s="4">
        <v>2</v>
      </c>
      <c r="G704" t="str">
        <f t="shared" si="20"/>
        <v>2020Q2</v>
      </c>
      <c r="H704" t="s">
        <v>161</v>
      </c>
      <c r="I704" t="str">
        <f>INDEX(Table9[[#All],[Region]], MATCH('Tabular Data'!D704, Table9[[#All],[EmpID]], 0))</f>
        <v>SW</v>
      </c>
      <c r="J704" t="str">
        <f>INDEX(Table9[[#All],[PayGrade]], MATCH('Tabular Data'!D704, Table9[[#All],[EmpID]], 0))</f>
        <v>C14</v>
      </c>
      <c r="K704" t="str">
        <f>INDEX(Table9[[#All],[Sales Team Lead]], MATCH('Tabular Data'!D704, Table9[[#All],[EmpID]], 0))</f>
        <v>Clement, Beverly</v>
      </c>
      <c r="L704" t="str">
        <f>INDEX(Table11[[#All],[Manufacturer]], MATCH('Tabular Data'!C704, Table11[[#All],[PROD_CODE]], 0))</f>
        <v>Bobcat</v>
      </c>
      <c r="M704" s="11">
        <v>13995</v>
      </c>
      <c r="N704">
        <v>36</v>
      </c>
      <c r="O704" s="10">
        <f t="shared" si="21"/>
        <v>503820</v>
      </c>
    </row>
    <row r="705" spans="2:15" x14ac:dyDescent="0.3">
      <c r="B705">
        <v>14</v>
      </c>
      <c r="C705" t="s">
        <v>27</v>
      </c>
      <c r="D705" t="s">
        <v>122</v>
      </c>
      <c r="E705">
        <v>2020</v>
      </c>
      <c r="F705">
        <v>3</v>
      </c>
      <c r="G705" t="str">
        <f t="shared" si="20"/>
        <v>2020Q3</v>
      </c>
      <c r="H705" t="s">
        <v>162</v>
      </c>
      <c r="I705" t="str">
        <f>INDEX(Table9[[#All],[Region]], MATCH('Tabular Data'!D705, Table9[[#All],[EmpID]], 0))</f>
        <v>SW</v>
      </c>
      <c r="J705" t="str">
        <f>INDEX(Table9[[#All],[PayGrade]], MATCH('Tabular Data'!D705, Table9[[#All],[EmpID]], 0))</f>
        <v>C14</v>
      </c>
      <c r="K705" t="str">
        <f>INDEX(Table9[[#All],[Sales Team Lead]], MATCH('Tabular Data'!D705, Table9[[#All],[EmpID]], 0))</f>
        <v>Clement, Beverly</v>
      </c>
      <c r="L705" t="str">
        <f>INDEX(Table11[[#All],[Manufacturer]], MATCH('Tabular Data'!C705, Table11[[#All],[PROD_CODE]], 0))</f>
        <v>Bobcat</v>
      </c>
      <c r="M705" s="11">
        <v>13995</v>
      </c>
      <c r="N705">
        <v>26</v>
      </c>
      <c r="O705" s="10">
        <f t="shared" si="21"/>
        <v>363870</v>
      </c>
    </row>
    <row r="706" spans="2:15" x14ac:dyDescent="0.3">
      <c r="B706">
        <v>14</v>
      </c>
      <c r="C706" t="s">
        <v>27</v>
      </c>
      <c r="D706" t="s">
        <v>122</v>
      </c>
      <c r="E706">
        <v>2020</v>
      </c>
      <c r="F706">
        <v>3</v>
      </c>
      <c r="G706" t="str">
        <f t="shared" si="20"/>
        <v>2020Q3</v>
      </c>
      <c r="H706" t="s">
        <v>163</v>
      </c>
      <c r="I706" t="str">
        <f>INDEX(Table9[[#All],[Region]], MATCH('Tabular Data'!D706, Table9[[#All],[EmpID]], 0))</f>
        <v>SW</v>
      </c>
      <c r="J706" t="str">
        <f>INDEX(Table9[[#All],[PayGrade]], MATCH('Tabular Data'!D706, Table9[[#All],[EmpID]], 0))</f>
        <v>C14</v>
      </c>
      <c r="K706" t="str">
        <f>INDEX(Table9[[#All],[Sales Team Lead]], MATCH('Tabular Data'!D706, Table9[[#All],[EmpID]], 0))</f>
        <v>Clement, Beverly</v>
      </c>
      <c r="L706" t="str">
        <f>INDEX(Table11[[#All],[Manufacturer]], MATCH('Tabular Data'!C706, Table11[[#All],[PROD_CODE]], 0))</f>
        <v>Bobcat</v>
      </c>
      <c r="M706" s="11">
        <v>13995</v>
      </c>
      <c r="N706">
        <v>29</v>
      </c>
      <c r="O706" s="10">
        <f t="shared" si="21"/>
        <v>405855</v>
      </c>
    </row>
    <row r="707" spans="2:15" x14ac:dyDescent="0.3">
      <c r="B707">
        <v>14</v>
      </c>
      <c r="C707" t="s">
        <v>27</v>
      </c>
      <c r="D707" t="s">
        <v>122</v>
      </c>
      <c r="E707">
        <v>2020</v>
      </c>
      <c r="F707">
        <v>3</v>
      </c>
      <c r="G707" t="str">
        <f t="shared" si="20"/>
        <v>2020Q3</v>
      </c>
      <c r="H707" t="s">
        <v>164</v>
      </c>
      <c r="I707" t="str">
        <f>INDEX(Table9[[#All],[Region]], MATCH('Tabular Data'!D707, Table9[[#All],[EmpID]], 0))</f>
        <v>SW</v>
      </c>
      <c r="J707" t="str">
        <f>INDEX(Table9[[#All],[PayGrade]], MATCH('Tabular Data'!D707, Table9[[#All],[EmpID]], 0))</f>
        <v>C14</v>
      </c>
      <c r="K707" t="str">
        <f>INDEX(Table9[[#All],[Sales Team Lead]], MATCH('Tabular Data'!D707, Table9[[#All],[EmpID]], 0))</f>
        <v>Clement, Beverly</v>
      </c>
      <c r="L707" t="str">
        <f>INDEX(Table11[[#All],[Manufacturer]], MATCH('Tabular Data'!C707, Table11[[#All],[PROD_CODE]], 0))</f>
        <v>Bobcat</v>
      </c>
      <c r="M707" s="11">
        <v>13995</v>
      </c>
      <c r="N707">
        <v>28</v>
      </c>
      <c r="O707" s="10">
        <f t="shared" si="21"/>
        <v>391860</v>
      </c>
    </row>
    <row r="708" spans="2:15" x14ac:dyDescent="0.3">
      <c r="B708">
        <v>14</v>
      </c>
      <c r="C708" t="s">
        <v>27</v>
      </c>
      <c r="D708" t="s">
        <v>122</v>
      </c>
      <c r="E708">
        <v>2020</v>
      </c>
      <c r="F708">
        <v>3</v>
      </c>
      <c r="G708" t="str">
        <f t="shared" ref="G708:G771" si="22">_xlfn.CONCAT(E708, "Q", F708)</f>
        <v>2020Q3</v>
      </c>
      <c r="H708" t="s">
        <v>165</v>
      </c>
      <c r="I708" t="str">
        <f>INDEX(Table9[[#All],[Region]], MATCH('Tabular Data'!D708, Table9[[#All],[EmpID]], 0))</f>
        <v>SW</v>
      </c>
      <c r="J708" t="str">
        <f>INDEX(Table9[[#All],[PayGrade]], MATCH('Tabular Data'!D708, Table9[[#All],[EmpID]], 0))</f>
        <v>C14</v>
      </c>
      <c r="K708" t="str">
        <f>INDEX(Table9[[#All],[Sales Team Lead]], MATCH('Tabular Data'!D708, Table9[[#All],[EmpID]], 0))</f>
        <v>Clement, Beverly</v>
      </c>
      <c r="L708" t="str">
        <f>INDEX(Table11[[#All],[Manufacturer]], MATCH('Tabular Data'!C708, Table11[[#All],[PROD_CODE]], 0))</f>
        <v>Bobcat</v>
      </c>
      <c r="M708" s="11">
        <v>13995</v>
      </c>
      <c r="N708">
        <v>39</v>
      </c>
      <c r="O708" s="10">
        <f t="shared" ref="O708:O771" si="23">M708*N708</f>
        <v>545805</v>
      </c>
    </row>
    <row r="709" spans="2:15" x14ac:dyDescent="0.3">
      <c r="B709">
        <v>14</v>
      </c>
      <c r="C709" t="s">
        <v>27</v>
      </c>
      <c r="D709" t="s">
        <v>122</v>
      </c>
      <c r="E709">
        <v>2020</v>
      </c>
      <c r="F709">
        <v>3</v>
      </c>
      <c r="G709" t="str">
        <f t="shared" si="22"/>
        <v>2020Q3</v>
      </c>
      <c r="H709" t="s">
        <v>166</v>
      </c>
      <c r="I709" t="str">
        <f>INDEX(Table9[[#All],[Region]], MATCH('Tabular Data'!D709, Table9[[#All],[EmpID]], 0))</f>
        <v>SW</v>
      </c>
      <c r="J709" t="str">
        <f>INDEX(Table9[[#All],[PayGrade]], MATCH('Tabular Data'!D709, Table9[[#All],[EmpID]], 0))</f>
        <v>C14</v>
      </c>
      <c r="K709" t="str">
        <f>INDEX(Table9[[#All],[Sales Team Lead]], MATCH('Tabular Data'!D709, Table9[[#All],[EmpID]], 0))</f>
        <v>Clement, Beverly</v>
      </c>
      <c r="L709" t="str">
        <f>INDEX(Table11[[#All],[Manufacturer]], MATCH('Tabular Data'!C709, Table11[[#All],[PROD_CODE]], 0))</f>
        <v>Bobcat</v>
      </c>
      <c r="M709" s="11">
        <v>13995</v>
      </c>
      <c r="N709">
        <v>32</v>
      </c>
      <c r="O709" s="10">
        <f t="shared" si="23"/>
        <v>447840</v>
      </c>
    </row>
    <row r="710" spans="2:15" x14ac:dyDescent="0.3">
      <c r="B710">
        <v>14</v>
      </c>
      <c r="C710" t="s">
        <v>27</v>
      </c>
      <c r="D710" t="s">
        <v>122</v>
      </c>
      <c r="E710">
        <v>2020</v>
      </c>
      <c r="F710">
        <v>3</v>
      </c>
      <c r="G710" t="str">
        <f t="shared" si="22"/>
        <v>2020Q3</v>
      </c>
      <c r="H710" t="s">
        <v>167</v>
      </c>
      <c r="I710" t="str">
        <f>INDEX(Table9[[#All],[Region]], MATCH('Tabular Data'!D710, Table9[[#All],[EmpID]], 0))</f>
        <v>SW</v>
      </c>
      <c r="J710" t="str">
        <f>INDEX(Table9[[#All],[PayGrade]], MATCH('Tabular Data'!D710, Table9[[#All],[EmpID]], 0))</f>
        <v>C14</v>
      </c>
      <c r="K710" t="str">
        <f>INDEX(Table9[[#All],[Sales Team Lead]], MATCH('Tabular Data'!D710, Table9[[#All],[EmpID]], 0))</f>
        <v>Clement, Beverly</v>
      </c>
      <c r="L710" t="str">
        <f>INDEX(Table11[[#All],[Manufacturer]], MATCH('Tabular Data'!C710, Table11[[#All],[PROD_CODE]], 0))</f>
        <v>Bobcat</v>
      </c>
      <c r="M710" s="11">
        <v>13995</v>
      </c>
      <c r="N710">
        <v>30</v>
      </c>
      <c r="O710" s="10">
        <f t="shared" si="23"/>
        <v>419850</v>
      </c>
    </row>
    <row r="711" spans="2:15" x14ac:dyDescent="0.3">
      <c r="B711">
        <v>14</v>
      </c>
      <c r="C711" t="s">
        <v>27</v>
      </c>
      <c r="D711" t="s">
        <v>122</v>
      </c>
      <c r="E711">
        <v>2020</v>
      </c>
      <c r="F711">
        <v>3</v>
      </c>
      <c r="G711" t="str">
        <f t="shared" si="22"/>
        <v>2020Q3</v>
      </c>
      <c r="H711" t="s">
        <v>168</v>
      </c>
      <c r="I711" t="str">
        <f>INDEX(Table9[[#All],[Region]], MATCH('Tabular Data'!D711, Table9[[#All],[EmpID]], 0))</f>
        <v>SW</v>
      </c>
      <c r="J711" t="str">
        <f>INDEX(Table9[[#All],[PayGrade]], MATCH('Tabular Data'!D711, Table9[[#All],[EmpID]], 0))</f>
        <v>C14</v>
      </c>
      <c r="K711" t="str">
        <f>INDEX(Table9[[#All],[Sales Team Lead]], MATCH('Tabular Data'!D711, Table9[[#All],[EmpID]], 0))</f>
        <v>Clement, Beverly</v>
      </c>
      <c r="L711" t="str">
        <f>INDEX(Table11[[#All],[Manufacturer]], MATCH('Tabular Data'!C711, Table11[[#All],[PROD_CODE]], 0))</f>
        <v>Bobcat</v>
      </c>
      <c r="M711" s="11">
        <v>13995</v>
      </c>
      <c r="N711">
        <v>35</v>
      </c>
      <c r="O711" s="10">
        <f t="shared" si="23"/>
        <v>489825</v>
      </c>
    </row>
    <row r="712" spans="2:15" x14ac:dyDescent="0.3">
      <c r="B712">
        <v>14</v>
      </c>
      <c r="C712" t="s">
        <v>27</v>
      </c>
      <c r="D712" t="s">
        <v>122</v>
      </c>
      <c r="E712">
        <v>2020</v>
      </c>
      <c r="F712">
        <v>3</v>
      </c>
      <c r="G712" t="str">
        <f t="shared" si="22"/>
        <v>2020Q3</v>
      </c>
      <c r="H712" t="s">
        <v>169</v>
      </c>
      <c r="I712" t="str">
        <f>INDEX(Table9[[#All],[Region]], MATCH('Tabular Data'!D712, Table9[[#All],[EmpID]], 0))</f>
        <v>SW</v>
      </c>
      <c r="J712" t="str">
        <f>INDEX(Table9[[#All],[PayGrade]], MATCH('Tabular Data'!D712, Table9[[#All],[EmpID]], 0))</f>
        <v>C14</v>
      </c>
      <c r="K712" t="str">
        <f>INDEX(Table9[[#All],[Sales Team Lead]], MATCH('Tabular Data'!D712, Table9[[#All],[EmpID]], 0))</f>
        <v>Clement, Beverly</v>
      </c>
      <c r="L712" t="str">
        <f>INDEX(Table11[[#All],[Manufacturer]], MATCH('Tabular Data'!C712, Table11[[#All],[PROD_CODE]], 0))</f>
        <v>Bobcat</v>
      </c>
      <c r="M712" s="11">
        <v>13995</v>
      </c>
      <c r="N712">
        <v>35</v>
      </c>
      <c r="O712" s="10">
        <f t="shared" si="23"/>
        <v>489825</v>
      </c>
    </row>
    <row r="713" spans="2:15" x14ac:dyDescent="0.3">
      <c r="B713">
        <v>14</v>
      </c>
      <c r="C713" t="s">
        <v>27</v>
      </c>
      <c r="D713" t="s">
        <v>122</v>
      </c>
      <c r="E713">
        <v>2020</v>
      </c>
      <c r="F713">
        <v>3</v>
      </c>
      <c r="G713" t="str">
        <f t="shared" si="22"/>
        <v>2020Q3</v>
      </c>
      <c r="H713" t="s">
        <v>170</v>
      </c>
      <c r="I713" t="str">
        <f>INDEX(Table9[[#All],[Region]], MATCH('Tabular Data'!D713, Table9[[#All],[EmpID]], 0))</f>
        <v>SW</v>
      </c>
      <c r="J713" t="str">
        <f>INDEX(Table9[[#All],[PayGrade]], MATCH('Tabular Data'!D713, Table9[[#All],[EmpID]], 0))</f>
        <v>C14</v>
      </c>
      <c r="K713" t="str">
        <f>INDEX(Table9[[#All],[Sales Team Lead]], MATCH('Tabular Data'!D713, Table9[[#All],[EmpID]], 0))</f>
        <v>Clement, Beverly</v>
      </c>
      <c r="L713" t="str">
        <f>INDEX(Table11[[#All],[Manufacturer]], MATCH('Tabular Data'!C713, Table11[[#All],[PROD_CODE]], 0))</f>
        <v>Bobcat</v>
      </c>
      <c r="M713" s="11">
        <v>13995</v>
      </c>
      <c r="N713">
        <v>40</v>
      </c>
      <c r="O713" s="10">
        <f t="shared" si="23"/>
        <v>559800</v>
      </c>
    </row>
    <row r="714" spans="2:15" x14ac:dyDescent="0.3">
      <c r="B714">
        <v>14</v>
      </c>
      <c r="C714" t="s">
        <v>27</v>
      </c>
      <c r="D714" t="s">
        <v>122</v>
      </c>
      <c r="E714">
        <v>2020</v>
      </c>
      <c r="F714">
        <v>3</v>
      </c>
      <c r="G714" t="str">
        <f t="shared" si="22"/>
        <v>2020Q3</v>
      </c>
      <c r="H714" t="s">
        <v>171</v>
      </c>
      <c r="I714" t="str">
        <f>INDEX(Table9[[#All],[Region]], MATCH('Tabular Data'!D714, Table9[[#All],[EmpID]], 0))</f>
        <v>SW</v>
      </c>
      <c r="J714" t="str">
        <f>INDEX(Table9[[#All],[PayGrade]], MATCH('Tabular Data'!D714, Table9[[#All],[EmpID]], 0))</f>
        <v>C14</v>
      </c>
      <c r="K714" t="str">
        <f>INDEX(Table9[[#All],[Sales Team Lead]], MATCH('Tabular Data'!D714, Table9[[#All],[EmpID]], 0))</f>
        <v>Clement, Beverly</v>
      </c>
      <c r="L714" t="str">
        <f>INDEX(Table11[[#All],[Manufacturer]], MATCH('Tabular Data'!C714, Table11[[#All],[PROD_CODE]], 0))</f>
        <v>Bobcat</v>
      </c>
      <c r="M714" s="11">
        <v>13995</v>
      </c>
      <c r="N714">
        <v>44</v>
      </c>
      <c r="O714" s="10">
        <f t="shared" si="23"/>
        <v>615780</v>
      </c>
    </row>
    <row r="715" spans="2:15" x14ac:dyDescent="0.3">
      <c r="B715">
        <v>14</v>
      </c>
      <c r="C715" t="s">
        <v>27</v>
      </c>
      <c r="D715" t="s">
        <v>122</v>
      </c>
      <c r="E715">
        <v>2020</v>
      </c>
      <c r="F715">
        <v>3</v>
      </c>
      <c r="G715" t="str">
        <f t="shared" si="22"/>
        <v>2020Q3</v>
      </c>
      <c r="H715" t="s">
        <v>172</v>
      </c>
      <c r="I715" t="str">
        <f>INDEX(Table9[[#All],[Region]], MATCH('Tabular Data'!D715, Table9[[#All],[EmpID]], 0))</f>
        <v>SW</v>
      </c>
      <c r="J715" t="str">
        <f>INDEX(Table9[[#All],[PayGrade]], MATCH('Tabular Data'!D715, Table9[[#All],[EmpID]], 0))</f>
        <v>C14</v>
      </c>
      <c r="K715" t="str">
        <f>INDEX(Table9[[#All],[Sales Team Lead]], MATCH('Tabular Data'!D715, Table9[[#All],[EmpID]], 0))</f>
        <v>Clement, Beverly</v>
      </c>
      <c r="L715" t="str">
        <f>INDEX(Table11[[#All],[Manufacturer]], MATCH('Tabular Data'!C715, Table11[[#All],[PROD_CODE]], 0))</f>
        <v>Bobcat</v>
      </c>
      <c r="M715" s="11">
        <v>13995</v>
      </c>
      <c r="N715">
        <v>45</v>
      </c>
      <c r="O715" s="10">
        <f t="shared" si="23"/>
        <v>629775</v>
      </c>
    </row>
    <row r="716" spans="2:15" x14ac:dyDescent="0.3">
      <c r="B716">
        <v>14</v>
      </c>
      <c r="C716" t="s">
        <v>27</v>
      </c>
      <c r="D716" t="s">
        <v>122</v>
      </c>
      <c r="E716">
        <v>2020</v>
      </c>
      <c r="F716">
        <v>3</v>
      </c>
      <c r="G716" t="str">
        <f t="shared" si="22"/>
        <v>2020Q3</v>
      </c>
      <c r="H716" t="s">
        <v>173</v>
      </c>
      <c r="I716" t="str">
        <f>INDEX(Table9[[#All],[Region]], MATCH('Tabular Data'!D716, Table9[[#All],[EmpID]], 0))</f>
        <v>SW</v>
      </c>
      <c r="J716" t="str">
        <f>INDEX(Table9[[#All],[PayGrade]], MATCH('Tabular Data'!D716, Table9[[#All],[EmpID]], 0))</f>
        <v>C14</v>
      </c>
      <c r="K716" t="str">
        <f>INDEX(Table9[[#All],[Sales Team Lead]], MATCH('Tabular Data'!D716, Table9[[#All],[EmpID]], 0))</f>
        <v>Clement, Beverly</v>
      </c>
      <c r="L716" t="str">
        <f>INDEX(Table11[[#All],[Manufacturer]], MATCH('Tabular Data'!C716, Table11[[#All],[PROD_CODE]], 0))</f>
        <v>Bobcat</v>
      </c>
      <c r="M716" s="11">
        <v>13995</v>
      </c>
      <c r="N716">
        <v>50</v>
      </c>
      <c r="O716" s="10">
        <f t="shared" si="23"/>
        <v>699750</v>
      </c>
    </row>
    <row r="717" spans="2:15" x14ac:dyDescent="0.3">
      <c r="B717">
        <v>14</v>
      </c>
      <c r="C717" t="s">
        <v>27</v>
      </c>
      <c r="D717" t="s">
        <v>122</v>
      </c>
      <c r="E717">
        <v>2020</v>
      </c>
      <c r="F717">
        <v>3</v>
      </c>
      <c r="G717" t="str">
        <f t="shared" si="22"/>
        <v>2020Q3</v>
      </c>
      <c r="H717" t="s">
        <v>174</v>
      </c>
      <c r="I717" t="str">
        <f>INDEX(Table9[[#All],[Region]], MATCH('Tabular Data'!D717, Table9[[#All],[EmpID]], 0))</f>
        <v>SW</v>
      </c>
      <c r="J717" t="str">
        <f>INDEX(Table9[[#All],[PayGrade]], MATCH('Tabular Data'!D717, Table9[[#All],[EmpID]], 0))</f>
        <v>C14</v>
      </c>
      <c r="K717" t="str">
        <f>INDEX(Table9[[#All],[Sales Team Lead]], MATCH('Tabular Data'!D717, Table9[[#All],[EmpID]], 0))</f>
        <v>Clement, Beverly</v>
      </c>
      <c r="L717" t="str">
        <f>INDEX(Table11[[#All],[Manufacturer]], MATCH('Tabular Data'!C717, Table11[[#All],[PROD_CODE]], 0))</f>
        <v>Bobcat</v>
      </c>
      <c r="M717" s="11">
        <v>13995</v>
      </c>
      <c r="N717">
        <v>45</v>
      </c>
      <c r="O717" s="10">
        <f t="shared" si="23"/>
        <v>629775</v>
      </c>
    </row>
    <row r="718" spans="2:15" x14ac:dyDescent="0.3">
      <c r="B718">
        <v>14</v>
      </c>
      <c r="C718" t="s">
        <v>27</v>
      </c>
      <c r="D718" t="s">
        <v>122</v>
      </c>
      <c r="E718">
        <v>2020</v>
      </c>
      <c r="F718">
        <v>4</v>
      </c>
      <c r="G718" t="str">
        <f t="shared" si="22"/>
        <v>2020Q4</v>
      </c>
      <c r="H718" t="s">
        <v>175</v>
      </c>
      <c r="I718" t="str">
        <f>INDEX(Table9[[#All],[Region]], MATCH('Tabular Data'!D718, Table9[[#All],[EmpID]], 0))</f>
        <v>SW</v>
      </c>
      <c r="J718" t="str">
        <f>INDEX(Table9[[#All],[PayGrade]], MATCH('Tabular Data'!D718, Table9[[#All],[EmpID]], 0))</f>
        <v>C14</v>
      </c>
      <c r="K718" t="str">
        <f>INDEX(Table9[[#All],[Sales Team Lead]], MATCH('Tabular Data'!D718, Table9[[#All],[EmpID]], 0))</f>
        <v>Clement, Beverly</v>
      </c>
      <c r="L718" t="str">
        <f>INDEX(Table11[[#All],[Manufacturer]], MATCH('Tabular Data'!C718, Table11[[#All],[PROD_CODE]], 0))</f>
        <v>Bobcat</v>
      </c>
      <c r="M718" s="12">
        <v>14550</v>
      </c>
      <c r="N718">
        <v>25</v>
      </c>
      <c r="O718" s="10">
        <f t="shared" si="23"/>
        <v>363750</v>
      </c>
    </row>
    <row r="719" spans="2:15" x14ac:dyDescent="0.3">
      <c r="B719">
        <v>14</v>
      </c>
      <c r="C719" t="s">
        <v>27</v>
      </c>
      <c r="D719" t="s">
        <v>122</v>
      </c>
      <c r="E719">
        <v>2020</v>
      </c>
      <c r="F719">
        <v>4</v>
      </c>
      <c r="G719" t="str">
        <f t="shared" si="22"/>
        <v>2020Q4</v>
      </c>
      <c r="H719" t="s">
        <v>176</v>
      </c>
      <c r="I719" t="str">
        <f>INDEX(Table9[[#All],[Region]], MATCH('Tabular Data'!D719, Table9[[#All],[EmpID]], 0))</f>
        <v>SW</v>
      </c>
      <c r="J719" t="str">
        <f>INDEX(Table9[[#All],[PayGrade]], MATCH('Tabular Data'!D719, Table9[[#All],[EmpID]], 0))</f>
        <v>C14</v>
      </c>
      <c r="K719" t="str">
        <f>INDEX(Table9[[#All],[Sales Team Lead]], MATCH('Tabular Data'!D719, Table9[[#All],[EmpID]], 0))</f>
        <v>Clement, Beverly</v>
      </c>
      <c r="L719" t="str">
        <f>INDEX(Table11[[#All],[Manufacturer]], MATCH('Tabular Data'!C719, Table11[[#All],[PROD_CODE]], 0))</f>
        <v>Bobcat</v>
      </c>
      <c r="M719" s="12">
        <v>14550</v>
      </c>
      <c r="N719">
        <v>31</v>
      </c>
      <c r="O719" s="10">
        <f t="shared" si="23"/>
        <v>451050</v>
      </c>
    </row>
    <row r="720" spans="2:15" x14ac:dyDescent="0.3">
      <c r="B720">
        <v>14</v>
      </c>
      <c r="C720" t="s">
        <v>27</v>
      </c>
      <c r="D720" t="s">
        <v>122</v>
      </c>
      <c r="E720">
        <v>2020</v>
      </c>
      <c r="F720">
        <v>4</v>
      </c>
      <c r="G720" t="str">
        <f t="shared" si="22"/>
        <v>2020Q4</v>
      </c>
      <c r="H720" t="s">
        <v>177</v>
      </c>
      <c r="I720" t="str">
        <f>INDEX(Table9[[#All],[Region]], MATCH('Tabular Data'!D720, Table9[[#All],[EmpID]], 0))</f>
        <v>SW</v>
      </c>
      <c r="J720" t="str">
        <f>INDEX(Table9[[#All],[PayGrade]], MATCH('Tabular Data'!D720, Table9[[#All],[EmpID]], 0))</f>
        <v>C14</v>
      </c>
      <c r="K720" t="str">
        <f>INDEX(Table9[[#All],[Sales Team Lead]], MATCH('Tabular Data'!D720, Table9[[#All],[EmpID]], 0))</f>
        <v>Clement, Beverly</v>
      </c>
      <c r="L720" t="str">
        <f>INDEX(Table11[[#All],[Manufacturer]], MATCH('Tabular Data'!C720, Table11[[#All],[PROD_CODE]], 0))</f>
        <v>Bobcat</v>
      </c>
      <c r="M720" s="12">
        <v>14550</v>
      </c>
      <c r="N720">
        <v>26</v>
      </c>
      <c r="O720" s="10">
        <f t="shared" si="23"/>
        <v>378300</v>
      </c>
    </row>
    <row r="721" spans="2:15" x14ac:dyDescent="0.3">
      <c r="B721">
        <v>14</v>
      </c>
      <c r="C721" t="s">
        <v>27</v>
      </c>
      <c r="D721" t="s">
        <v>122</v>
      </c>
      <c r="E721">
        <v>2020</v>
      </c>
      <c r="F721">
        <v>4</v>
      </c>
      <c r="G721" t="str">
        <f t="shared" si="22"/>
        <v>2020Q4</v>
      </c>
      <c r="H721" t="s">
        <v>178</v>
      </c>
      <c r="I721" t="str">
        <f>INDEX(Table9[[#All],[Region]], MATCH('Tabular Data'!D721, Table9[[#All],[EmpID]], 0))</f>
        <v>SW</v>
      </c>
      <c r="J721" t="str">
        <f>INDEX(Table9[[#All],[PayGrade]], MATCH('Tabular Data'!D721, Table9[[#All],[EmpID]], 0))</f>
        <v>C14</v>
      </c>
      <c r="K721" t="str">
        <f>INDEX(Table9[[#All],[Sales Team Lead]], MATCH('Tabular Data'!D721, Table9[[#All],[EmpID]], 0))</f>
        <v>Clement, Beverly</v>
      </c>
      <c r="L721" t="str">
        <f>INDEX(Table11[[#All],[Manufacturer]], MATCH('Tabular Data'!C721, Table11[[#All],[PROD_CODE]], 0))</f>
        <v>Bobcat</v>
      </c>
      <c r="M721" s="12">
        <v>14550</v>
      </c>
      <c r="N721">
        <v>24</v>
      </c>
      <c r="O721" s="10">
        <f t="shared" si="23"/>
        <v>349200</v>
      </c>
    </row>
    <row r="722" spans="2:15" x14ac:dyDescent="0.3">
      <c r="B722">
        <v>14</v>
      </c>
      <c r="C722" t="s">
        <v>27</v>
      </c>
      <c r="D722" t="s">
        <v>122</v>
      </c>
      <c r="E722">
        <v>2020</v>
      </c>
      <c r="F722">
        <v>4</v>
      </c>
      <c r="G722" t="str">
        <f t="shared" si="22"/>
        <v>2020Q4</v>
      </c>
      <c r="H722" t="s">
        <v>179</v>
      </c>
      <c r="I722" t="str">
        <f>INDEX(Table9[[#All],[Region]], MATCH('Tabular Data'!D722, Table9[[#All],[EmpID]], 0))</f>
        <v>SW</v>
      </c>
      <c r="J722" t="str">
        <f>INDEX(Table9[[#All],[PayGrade]], MATCH('Tabular Data'!D722, Table9[[#All],[EmpID]], 0))</f>
        <v>C14</v>
      </c>
      <c r="K722" t="str">
        <f>INDEX(Table9[[#All],[Sales Team Lead]], MATCH('Tabular Data'!D722, Table9[[#All],[EmpID]], 0))</f>
        <v>Clement, Beverly</v>
      </c>
      <c r="L722" t="str">
        <f>INDEX(Table11[[#All],[Manufacturer]], MATCH('Tabular Data'!C722, Table11[[#All],[PROD_CODE]], 0))</f>
        <v>Bobcat</v>
      </c>
      <c r="M722" s="12">
        <v>14550</v>
      </c>
      <c r="N722">
        <v>17</v>
      </c>
      <c r="O722" s="10">
        <f t="shared" si="23"/>
        <v>247350</v>
      </c>
    </row>
    <row r="723" spans="2:15" x14ac:dyDescent="0.3">
      <c r="B723">
        <v>14</v>
      </c>
      <c r="C723" t="s">
        <v>27</v>
      </c>
      <c r="D723" t="s">
        <v>122</v>
      </c>
      <c r="E723">
        <v>2020</v>
      </c>
      <c r="F723">
        <v>4</v>
      </c>
      <c r="G723" t="str">
        <f t="shared" si="22"/>
        <v>2020Q4</v>
      </c>
      <c r="H723" t="s">
        <v>180</v>
      </c>
      <c r="I723" t="str">
        <f>INDEX(Table9[[#All],[Region]], MATCH('Tabular Data'!D723, Table9[[#All],[EmpID]], 0))</f>
        <v>SW</v>
      </c>
      <c r="J723" t="str">
        <f>INDEX(Table9[[#All],[PayGrade]], MATCH('Tabular Data'!D723, Table9[[#All],[EmpID]], 0))</f>
        <v>C14</v>
      </c>
      <c r="K723" t="str">
        <f>INDEX(Table9[[#All],[Sales Team Lead]], MATCH('Tabular Data'!D723, Table9[[#All],[EmpID]], 0))</f>
        <v>Clement, Beverly</v>
      </c>
      <c r="L723" t="str">
        <f>INDEX(Table11[[#All],[Manufacturer]], MATCH('Tabular Data'!C723, Table11[[#All],[PROD_CODE]], 0))</f>
        <v>Bobcat</v>
      </c>
      <c r="M723" s="12">
        <v>14550</v>
      </c>
      <c r="N723">
        <v>17</v>
      </c>
      <c r="O723" s="10">
        <f t="shared" si="23"/>
        <v>247350</v>
      </c>
    </row>
    <row r="724" spans="2:15" x14ac:dyDescent="0.3">
      <c r="B724">
        <v>14</v>
      </c>
      <c r="C724" t="s">
        <v>27</v>
      </c>
      <c r="D724" t="s">
        <v>122</v>
      </c>
      <c r="E724">
        <v>2020</v>
      </c>
      <c r="F724">
        <v>4</v>
      </c>
      <c r="G724" t="str">
        <f t="shared" si="22"/>
        <v>2020Q4</v>
      </c>
      <c r="H724" t="s">
        <v>181</v>
      </c>
      <c r="I724" t="str">
        <f>INDEX(Table9[[#All],[Region]], MATCH('Tabular Data'!D724, Table9[[#All],[EmpID]], 0))</f>
        <v>SW</v>
      </c>
      <c r="J724" t="str">
        <f>INDEX(Table9[[#All],[PayGrade]], MATCH('Tabular Data'!D724, Table9[[#All],[EmpID]], 0))</f>
        <v>C14</v>
      </c>
      <c r="K724" t="str">
        <f>INDEX(Table9[[#All],[Sales Team Lead]], MATCH('Tabular Data'!D724, Table9[[#All],[EmpID]], 0))</f>
        <v>Clement, Beverly</v>
      </c>
      <c r="L724" t="str">
        <f>INDEX(Table11[[#All],[Manufacturer]], MATCH('Tabular Data'!C724, Table11[[#All],[PROD_CODE]], 0))</f>
        <v>Bobcat</v>
      </c>
      <c r="M724" s="12">
        <v>14550</v>
      </c>
      <c r="N724">
        <v>25</v>
      </c>
      <c r="O724" s="10">
        <f t="shared" si="23"/>
        <v>363750</v>
      </c>
    </row>
    <row r="725" spans="2:15" x14ac:dyDescent="0.3">
      <c r="B725">
        <v>14</v>
      </c>
      <c r="C725" t="s">
        <v>27</v>
      </c>
      <c r="D725" t="s">
        <v>122</v>
      </c>
      <c r="E725">
        <v>2020</v>
      </c>
      <c r="F725">
        <v>4</v>
      </c>
      <c r="G725" t="str">
        <f t="shared" si="22"/>
        <v>2020Q4</v>
      </c>
      <c r="H725" t="s">
        <v>182</v>
      </c>
      <c r="I725" t="str">
        <f>INDEX(Table9[[#All],[Region]], MATCH('Tabular Data'!D725, Table9[[#All],[EmpID]], 0))</f>
        <v>SW</v>
      </c>
      <c r="J725" t="str">
        <f>INDEX(Table9[[#All],[PayGrade]], MATCH('Tabular Data'!D725, Table9[[#All],[EmpID]], 0))</f>
        <v>C14</v>
      </c>
      <c r="K725" t="str">
        <f>INDEX(Table9[[#All],[Sales Team Lead]], MATCH('Tabular Data'!D725, Table9[[#All],[EmpID]], 0))</f>
        <v>Clement, Beverly</v>
      </c>
      <c r="L725" t="str">
        <f>INDEX(Table11[[#All],[Manufacturer]], MATCH('Tabular Data'!C725, Table11[[#All],[PROD_CODE]], 0))</f>
        <v>Bobcat</v>
      </c>
      <c r="M725" s="12">
        <v>14550</v>
      </c>
      <c r="N725">
        <v>31</v>
      </c>
      <c r="O725" s="10">
        <f t="shared" si="23"/>
        <v>451050</v>
      </c>
    </row>
    <row r="726" spans="2:15" x14ac:dyDescent="0.3">
      <c r="B726">
        <v>14</v>
      </c>
      <c r="C726" t="s">
        <v>27</v>
      </c>
      <c r="D726" t="s">
        <v>122</v>
      </c>
      <c r="E726">
        <v>2020</v>
      </c>
      <c r="F726">
        <v>4</v>
      </c>
      <c r="G726" t="str">
        <f t="shared" si="22"/>
        <v>2020Q4</v>
      </c>
      <c r="H726" t="s">
        <v>183</v>
      </c>
      <c r="I726" t="str">
        <f>INDEX(Table9[[#All],[Region]], MATCH('Tabular Data'!D726, Table9[[#All],[EmpID]], 0))</f>
        <v>SW</v>
      </c>
      <c r="J726" t="str">
        <f>INDEX(Table9[[#All],[PayGrade]], MATCH('Tabular Data'!D726, Table9[[#All],[EmpID]], 0))</f>
        <v>C14</v>
      </c>
      <c r="K726" t="str">
        <f>INDEX(Table9[[#All],[Sales Team Lead]], MATCH('Tabular Data'!D726, Table9[[#All],[EmpID]], 0))</f>
        <v>Clement, Beverly</v>
      </c>
      <c r="L726" t="str">
        <f>INDEX(Table11[[#All],[Manufacturer]], MATCH('Tabular Data'!C726, Table11[[#All],[PROD_CODE]], 0))</f>
        <v>Bobcat</v>
      </c>
      <c r="M726" s="12">
        <v>14550</v>
      </c>
      <c r="N726">
        <v>31</v>
      </c>
      <c r="O726" s="10">
        <f t="shared" si="23"/>
        <v>451050</v>
      </c>
    </row>
    <row r="727" spans="2:15" x14ac:dyDescent="0.3">
      <c r="B727">
        <v>14</v>
      </c>
      <c r="C727" t="s">
        <v>27</v>
      </c>
      <c r="D727" t="s">
        <v>122</v>
      </c>
      <c r="E727">
        <v>2020</v>
      </c>
      <c r="F727">
        <v>4</v>
      </c>
      <c r="G727" t="str">
        <f t="shared" si="22"/>
        <v>2020Q4</v>
      </c>
      <c r="H727" t="s">
        <v>184</v>
      </c>
      <c r="I727" t="str">
        <f>INDEX(Table9[[#All],[Region]], MATCH('Tabular Data'!D727, Table9[[#All],[EmpID]], 0))</f>
        <v>SW</v>
      </c>
      <c r="J727" t="str">
        <f>INDEX(Table9[[#All],[PayGrade]], MATCH('Tabular Data'!D727, Table9[[#All],[EmpID]], 0))</f>
        <v>C14</v>
      </c>
      <c r="K727" t="str">
        <f>INDEX(Table9[[#All],[Sales Team Lead]], MATCH('Tabular Data'!D727, Table9[[#All],[EmpID]], 0))</f>
        <v>Clement, Beverly</v>
      </c>
      <c r="L727" t="str">
        <f>INDEX(Table11[[#All],[Manufacturer]], MATCH('Tabular Data'!C727, Table11[[#All],[PROD_CODE]], 0))</f>
        <v>Bobcat</v>
      </c>
      <c r="M727" s="12">
        <v>14550</v>
      </c>
      <c r="N727">
        <v>25</v>
      </c>
      <c r="O727" s="10">
        <f t="shared" si="23"/>
        <v>363750</v>
      </c>
    </row>
    <row r="728" spans="2:15" x14ac:dyDescent="0.3">
      <c r="B728">
        <v>14</v>
      </c>
      <c r="C728" t="s">
        <v>27</v>
      </c>
      <c r="D728" t="s">
        <v>122</v>
      </c>
      <c r="E728">
        <v>2020</v>
      </c>
      <c r="F728">
        <v>4</v>
      </c>
      <c r="G728" t="str">
        <f t="shared" si="22"/>
        <v>2020Q4</v>
      </c>
      <c r="H728" t="s">
        <v>185</v>
      </c>
      <c r="I728" t="str">
        <f>INDEX(Table9[[#All],[Region]], MATCH('Tabular Data'!D728, Table9[[#All],[EmpID]], 0))</f>
        <v>SW</v>
      </c>
      <c r="J728" t="str">
        <f>INDEX(Table9[[#All],[PayGrade]], MATCH('Tabular Data'!D728, Table9[[#All],[EmpID]], 0))</f>
        <v>C14</v>
      </c>
      <c r="K728" t="str">
        <f>INDEX(Table9[[#All],[Sales Team Lead]], MATCH('Tabular Data'!D728, Table9[[#All],[EmpID]], 0))</f>
        <v>Clement, Beverly</v>
      </c>
      <c r="L728" t="str">
        <f>INDEX(Table11[[#All],[Manufacturer]], MATCH('Tabular Data'!C728, Table11[[#All],[PROD_CODE]], 0))</f>
        <v>Bobcat</v>
      </c>
      <c r="M728" s="12">
        <v>14550</v>
      </c>
      <c r="N728">
        <v>28</v>
      </c>
      <c r="O728" s="10">
        <f t="shared" si="23"/>
        <v>407400</v>
      </c>
    </row>
    <row r="729" spans="2:15" x14ac:dyDescent="0.3">
      <c r="B729">
        <v>14</v>
      </c>
      <c r="C729" t="s">
        <v>27</v>
      </c>
      <c r="D729" t="s">
        <v>122</v>
      </c>
      <c r="E729">
        <v>2020</v>
      </c>
      <c r="F729">
        <v>4</v>
      </c>
      <c r="G729" t="str">
        <f t="shared" si="22"/>
        <v>2020Q4</v>
      </c>
      <c r="H729" t="s">
        <v>186</v>
      </c>
      <c r="I729" t="str">
        <f>INDEX(Table9[[#All],[Region]], MATCH('Tabular Data'!D729, Table9[[#All],[EmpID]], 0))</f>
        <v>SW</v>
      </c>
      <c r="J729" t="str">
        <f>INDEX(Table9[[#All],[PayGrade]], MATCH('Tabular Data'!D729, Table9[[#All],[EmpID]], 0))</f>
        <v>C14</v>
      </c>
      <c r="K729" t="str">
        <f>INDEX(Table9[[#All],[Sales Team Lead]], MATCH('Tabular Data'!D729, Table9[[#All],[EmpID]], 0))</f>
        <v>Clement, Beverly</v>
      </c>
      <c r="L729" t="str">
        <f>INDEX(Table11[[#All],[Manufacturer]], MATCH('Tabular Data'!C729, Table11[[#All],[PROD_CODE]], 0))</f>
        <v>Bobcat</v>
      </c>
      <c r="M729" s="12">
        <v>14550</v>
      </c>
      <c r="N729">
        <v>17</v>
      </c>
      <c r="O729" s="10">
        <f t="shared" si="23"/>
        <v>247350</v>
      </c>
    </row>
    <row r="730" spans="2:15" x14ac:dyDescent="0.3">
      <c r="B730">
        <v>14</v>
      </c>
      <c r="C730" t="s">
        <v>27</v>
      </c>
      <c r="D730" t="s">
        <v>122</v>
      </c>
      <c r="E730">
        <v>2020</v>
      </c>
      <c r="F730">
        <v>4</v>
      </c>
      <c r="G730" t="str">
        <f t="shared" si="22"/>
        <v>2020Q4</v>
      </c>
      <c r="H730" t="s">
        <v>187</v>
      </c>
      <c r="I730" t="str">
        <f>INDEX(Table9[[#All],[Region]], MATCH('Tabular Data'!D730, Table9[[#All],[EmpID]], 0))</f>
        <v>SW</v>
      </c>
      <c r="J730" t="str">
        <f>INDEX(Table9[[#All],[PayGrade]], MATCH('Tabular Data'!D730, Table9[[#All],[EmpID]], 0))</f>
        <v>C14</v>
      </c>
      <c r="K730" t="str">
        <f>INDEX(Table9[[#All],[Sales Team Lead]], MATCH('Tabular Data'!D730, Table9[[#All],[EmpID]], 0))</f>
        <v>Clement, Beverly</v>
      </c>
      <c r="L730" t="str">
        <f>INDEX(Table11[[#All],[Manufacturer]], MATCH('Tabular Data'!C730, Table11[[#All],[PROD_CODE]], 0))</f>
        <v>Bobcat</v>
      </c>
      <c r="M730" s="12">
        <v>14550</v>
      </c>
      <c r="N730">
        <v>14</v>
      </c>
      <c r="O730" s="10">
        <f t="shared" si="23"/>
        <v>203700</v>
      </c>
    </row>
    <row r="731" spans="2:15" x14ac:dyDescent="0.3">
      <c r="B731">
        <v>15</v>
      </c>
      <c r="C731" t="s">
        <v>58</v>
      </c>
      <c r="D731" t="s">
        <v>121</v>
      </c>
      <c r="E731">
        <v>2021</v>
      </c>
      <c r="F731" s="4">
        <v>1</v>
      </c>
      <c r="G731" t="str">
        <f t="shared" si="22"/>
        <v>2021Q1</v>
      </c>
      <c r="H731" t="s">
        <v>136</v>
      </c>
      <c r="I731" t="str">
        <f>INDEX(Table9[[#All],[Region]], MATCH('Tabular Data'!D731, Table9[[#All],[EmpID]], 0))</f>
        <v>NW</v>
      </c>
      <c r="J731" t="str">
        <f>INDEX(Table9[[#All],[PayGrade]], MATCH('Tabular Data'!D731, Table9[[#All],[EmpID]], 0))</f>
        <v>C12</v>
      </c>
      <c r="K731" t="str">
        <f>INDEX(Table9[[#All],[Sales Team Lead]], MATCH('Tabular Data'!D731, Table9[[#All],[EmpID]], 0))</f>
        <v>Evans, Gina</v>
      </c>
      <c r="L731" t="str">
        <f>INDEX(Table11[[#All],[Manufacturer]], MATCH('Tabular Data'!C731, Table11[[#All],[PROD_CODE]], 0))</f>
        <v>John Deere</v>
      </c>
      <c r="M731" s="10">
        <v>17066</v>
      </c>
      <c r="N731">
        <v>29</v>
      </c>
      <c r="O731" s="10">
        <f t="shared" si="23"/>
        <v>494914</v>
      </c>
    </row>
    <row r="732" spans="2:15" x14ac:dyDescent="0.3">
      <c r="B732">
        <v>15</v>
      </c>
      <c r="C732" t="s">
        <v>58</v>
      </c>
      <c r="D732" t="s">
        <v>121</v>
      </c>
      <c r="E732">
        <v>2021</v>
      </c>
      <c r="F732" s="4">
        <v>1</v>
      </c>
      <c r="G732" t="str">
        <f t="shared" si="22"/>
        <v>2021Q1</v>
      </c>
      <c r="H732" t="s">
        <v>137</v>
      </c>
      <c r="I732" t="str">
        <f>INDEX(Table9[[#All],[Region]], MATCH('Tabular Data'!D732, Table9[[#All],[EmpID]], 0))</f>
        <v>NW</v>
      </c>
      <c r="J732" t="str">
        <f>INDEX(Table9[[#All],[PayGrade]], MATCH('Tabular Data'!D732, Table9[[#All],[EmpID]], 0))</f>
        <v>C12</v>
      </c>
      <c r="K732" t="str">
        <f>INDEX(Table9[[#All],[Sales Team Lead]], MATCH('Tabular Data'!D732, Table9[[#All],[EmpID]], 0))</f>
        <v>Evans, Gina</v>
      </c>
      <c r="L732" t="str">
        <f>INDEX(Table11[[#All],[Manufacturer]], MATCH('Tabular Data'!C732, Table11[[#All],[PROD_CODE]], 0))</f>
        <v>John Deere</v>
      </c>
      <c r="M732" s="10">
        <v>17066</v>
      </c>
      <c r="N732">
        <v>22</v>
      </c>
      <c r="O732" s="10">
        <f t="shared" si="23"/>
        <v>375452</v>
      </c>
    </row>
    <row r="733" spans="2:15" x14ac:dyDescent="0.3">
      <c r="B733">
        <v>15</v>
      </c>
      <c r="C733" t="s">
        <v>58</v>
      </c>
      <c r="D733" t="s">
        <v>121</v>
      </c>
      <c r="E733">
        <v>2021</v>
      </c>
      <c r="F733" s="4">
        <v>1</v>
      </c>
      <c r="G733" t="str">
        <f t="shared" si="22"/>
        <v>2021Q1</v>
      </c>
      <c r="H733" t="s">
        <v>138</v>
      </c>
      <c r="I733" t="str">
        <f>INDEX(Table9[[#All],[Region]], MATCH('Tabular Data'!D733, Table9[[#All],[EmpID]], 0))</f>
        <v>NW</v>
      </c>
      <c r="J733" t="str">
        <f>INDEX(Table9[[#All],[PayGrade]], MATCH('Tabular Data'!D733, Table9[[#All],[EmpID]], 0))</f>
        <v>C12</v>
      </c>
      <c r="K733" t="str">
        <f>INDEX(Table9[[#All],[Sales Team Lead]], MATCH('Tabular Data'!D733, Table9[[#All],[EmpID]], 0))</f>
        <v>Evans, Gina</v>
      </c>
      <c r="L733" t="str">
        <f>INDEX(Table11[[#All],[Manufacturer]], MATCH('Tabular Data'!C733, Table11[[#All],[PROD_CODE]], 0))</f>
        <v>John Deere</v>
      </c>
      <c r="M733" s="10">
        <v>17066</v>
      </c>
      <c r="N733">
        <v>36</v>
      </c>
      <c r="O733" s="10">
        <f t="shared" si="23"/>
        <v>614376</v>
      </c>
    </row>
    <row r="734" spans="2:15" x14ac:dyDescent="0.3">
      <c r="B734">
        <v>15</v>
      </c>
      <c r="C734" t="s">
        <v>58</v>
      </c>
      <c r="D734" t="s">
        <v>121</v>
      </c>
      <c r="E734">
        <v>2021</v>
      </c>
      <c r="F734" s="4">
        <v>1</v>
      </c>
      <c r="G734" t="str">
        <f t="shared" si="22"/>
        <v>2021Q1</v>
      </c>
      <c r="H734" t="s">
        <v>139</v>
      </c>
      <c r="I734" t="str">
        <f>INDEX(Table9[[#All],[Region]], MATCH('Tabular Data'!D734, Table9[[#All],[EmpID]], 0))</f>
        <v>NW</v>
      </c>
      <c r="J734" t="str">
        <f>INDEX(Table9[[#All],[PayGrade]], MATCH('Tabular Data'!D734, Table9[[#All],[EmpID]], 0))</f>
        <v>C12</v>
      </c>
      <c r="K734" t="str">
        <f>INDEX(Table9[[#All],[Sales Team Lead]], MATCH('Tabular Data'!D734, Table9[[#All],[EmpID]], 0))</f>
        <v>Evans, Gina</v>
      </c>
      <c r="L734" t="str">
        <f>INDEX(Table11[[#All],[Manufacturer]], MATCH('Tabular Data'!C734, Table11[[#All],[PROD_CODE]], 0))</f>
        <v>John Deere</v>
      </c>
      <c r="M734" s="10">
        <v>17066</v>
      </c>
      <c r="N734">
        <v>47</v>
      </c>
      <c r="O734" s="10">
        <f t="shared" si="23"/>
        <v>802102</v>
      </c>
    </row>
    <row r="735" spans="2:15" x14ac:dyDescent="0.3">
      <c r="B735">
        <v>15</v>
      </c>
      <c r="C735" t="s">
        <v>58</v>
      </c>
      <c r="D735" t="s">
        <v>121</v>
      </c>
      <c r="E735">
        <v>2021</v>
      </c>
      <c r="F735" s="4">
        <v>1</v>
      </c>
      <c r="G735" t="str">
        <f t="shared" si="22"/>
        <v>2021Q1</v>
      </c>
      <c r="H735" t="s">
        <v>140</v>
      </c>
      <c r="I735" t="str">
        <f>INDEX(Table9[[#All],[Region]], MATCH('Tabular Data'!D735, Table9[[#All],[EmpID]], 0))</f>
        <v>NW</v>
      </c>
      <c r="J735" t="str">
        <f>INDEX(Table9[[#All],[PayGrade]], MATCH('Tabular Data'!D735, Table9[[#All],[EmpID]], 0))</f>
        <v>C12</v>
      </c>
      <c r="K735" t="str">
        <f>INDEX(Table9[[#All],[Sales Team Lead]], MATCH('Tabular Data'!D735, Table9[[#All],[EmpID]], 0))</f>
        <v>Evans, Gina</v>
      </c>
      <c r="L735" t="str">
        <f>INDEX(Table11[[#All],[Manufacturer]], MATCH('Tabular Data'!C735, Table11[[#All],[PROD_CODE]], 0))</f>
        <v>John Deere</v>
      </c>
      <c r="M735" s="10">
        <v>17066</v>
      </c>
      <c r="N735">
        <v>61</v>
      </c>
      <c r="O735" s="10">
        <f t="shared" si="23"/>
        <v>1041026</v>
      </c>
    </row>
    <row r="736" spans="2:15" x14ac:dyDescent="0.3">
      <c r="B736">
        <v>15</v>
      </c>
      <c r="C736" t="s">
        <v>58</v>
      </c>
      <c r="D736" t="s">
        <v>121</v>
      </c>
      <c r="E736">
        <v>2021</v>
      </c>
      <c r="F736" s="4">
        <v>1</v>
      </c>
      <c r="G736" t="str">
        <f t="shared" si="22"/>
        <v>2021Q1</v>
      </c>
      <c r="H736" t="s">
        <v>141</v>
      </c>
      <c r="I736" t="str">
        <f>INDEX(Table9[[#All],[Region]], MATCH('Tabular Data'!D736, Table9[[#All],[EmpID]], 0))</f>
        <v>NW</v>
      </c>
      <c r="J736" t="str">
        <f>INDEX(Table9[[#All],[PayGrade]], MATCH('Tabular Data'!D736, Table9[[#All],[EmpID]], 0))</f>
        <v>C12</v>
      </c>
      <c r="K736" t="str">
        <f>INDEX(Table9[[#All],[Sales Team Lead]], MATCH('Tabular Data'!D736, Table9[[#All],[EmpID]], 0))</f>
        <v>Evans, Gina</v>
      </c>
      <c r="L736" t="str">
        <f>INDEX(Table11[[#All],[Manufacturer]], MATCH('Tabular Data'!C736, Table11[[#All],[PROD_CODE]], 0))</f>
        <v>John Deere</v>
      </c>
      <c r="M736" s="10">
        <v>17066</v>
      </c>
      <c r="N736">
        <v>55</v>
      </c>
      <c r="O736" s="10">
        <f t="shared" si="23"/>
        <v>938630</v>
      </c>
    </row>
    <row r="737" spans="2:15" x14ac:dyDescent="0.3">
      <c r="B737">
        <v>15</v>
      </c>
      <c r="C737" t="s">
        <v>58</v>
      </c>
      <c r="D737" t="s">
        <v>121</v>
      </c>
      <c r="E737">
        <v>2021</v>
      </c>
      <c r="F737" s="4">
        <v>1</v>
      </c>
      <c r="G737" t="str">
        <f t="shared" si="22"/>
        <v>2021Q1</v>
      </c>
      <c r="H737" t="s">
        <v>142</v>
      </c>
      <c r="I737" t="str">
        <f>INDEX(Table9[[#All],[Region]], MATCH('Tabular Data'!D737, Table9[[#All],[EmpID]], 0))</f>
        <v>NW</v>
      </c>
      <c r="J737" t="str">
        <f>INDEX(Table9[[#All],[PayGrade]], MATCH('Tabular Data'!D737, Table9[[#All],[EmpID]], 0))</f>
        <v>C12</v>
      </c>
      <c r="K737" t="str">
        <f>INDEX(Table9[[#All],[Sales Team Lead]], MATCH('Tabular Data'!D737, Table9[[#All],[EmpID]], 0))</f>
        <v>Evans, Gina</v>
      </c>
      <c r="L737" t="str">
        <f>INDEX(Table11[[#All],[Manufacturer]], MATCH('Tabular Data'!C737, Table11[[#All],[PROD_CODE]], 0))</f>
        <v>John Deere</v>
      </c>
      <c r="M737" s="10">
        <v>17066</v>
      </c>
      <c r="N737">
        <v>69</v>
      </c>
      <c r="O737" s="10">
        <f t="shared" si="23"/>
        <v>1177554</v>
      </c>
    </row>
    <row r="738" spans="2:15" x14ac:dyDescent="0.3">
      <c r="B738">
        <v>15</v>
      </c>
      <c r="C738" t="s">
        <v>58</v>
      </c>
      <c r="D738" t="s">
        <v>121</v>
      </c>
      <c r="E738">
        <v>2021</v>
      </c>
      <c r="F738" s="4">
        <v>1</v>
      </c>
      <c r="G738" t="str">
        <f t="shared" si="22"/>
        <v>2021Q1</v>
      </c>
      <c r="H738" t="s">
        <v>143</v>
      </c>
      <c r="I738" t="str">
        <f>INDEX(Table9[[#All],[Region]], MATCH('Tabular Data'!D738, Table9[[#All],[EmpID]], 0))</f>
        <v>NW</v>
      </c>
      <c r="J738" t="str">
        <f>INDEX(Table9[[#All],[PayGrade]], MATCH('Tabular Data'!D738, Table9[[#All],[EmpID]], 0))</f>
        <v>C12</v>
      </c>
      <c r="K738" t="str">
        <f>INDEX(Table9[[#All],[Sales Team Lead]], MATCH('Tabular Data'!D738, Table9[[#All],[EmpID]], 0))</f>
        <v>Evans, Gina</v>
      </c>
      <c r="L738" t="str">
        <f>INDEX(Table11[[#All],[Manufacturer]], MATCH('Tabular Data'!C738, Table11[[#All],[PROD_CODE]], 0))</f>
        <v>John Deere</v>
      </c>
      <c r="M738" s="10">
        <v>17066</v>
      </c>
      <c r="N738">
        <v>47</v>
      </c>
      <c r="O738" s="10">
        <f t="shared" si="23"/>
        <v>802102</v>
      </c>
    </row>
    <row r="739" spans="2:15" x14ac:dyDescent="0.3">
      <c r="B739">
        <v>15</v>
      </c>
      <c r="C739" t="s">
        <v>58</v>
      </c>
      <c r="D739" t="s">
        <v>121</v>
      </c>
      <c r="E739">
        <v>2021</v>
      </c>
      <c r="F739" s="4">
        <v>1</v>
      </c>
      <c r="G739" t="str">
        <f t="shared" si="22"/>
        <v>2021Q1</v>
      </c>
      <c r="H739" t="s">
        <v>144</v>
      </c>
      <c r="I739" t="str">
        <f>INDEX(Table9[[#All],[Region]], MATCH('Tabular Data'!D739, Table9[[#All],[EmpID]], 0))</f>
        <v>NW</v>
      </c>
      <c r="J739" t="str">
        <f>INDEX(Table9[[#All],[PayGrade]], MATCH('Tabular Data'!D739, Table9[[#All],[EmpID]], 0))</f>
        <v>C12</v>
      </c>
      <c r="K739" t="str">
        <f>INDEX(Table9[[#All],[Sales Team Lead]], MATCH('Tabular Data'!D739, Table9[[#All],[EmpID]], 0))</f>
        <v>Evans, Gina</v>
      </c>
      <c r="L739" t="str">
        <f>INDEX(Table11[[#All],[Manufacturer]], MATCH('Tabular Data'!C739, Table11[[#All],[PROD_CODE]], 0))</f>
        <v>John Deere</v>
      </c>
      <c r="M739" s="10">
        <v>17066</v>
      </c>
      <c r="N739">
        <v>67</v>
      </c>
      <c r="O739" s="10">
        <f t="shared" si="23"/>
        <v>1143422</v>
      </c>
    </row>
    <row r="740" spans="2:15" x14ac:dyDescent="0.3">
      <c r="B740">
        <v>15</v>
      </c>
      <c r="C740" t="s">
        <v>58</v>
      </c>
      <c r="D740" t="s">
        <v>121</v>
      </c>
      <c r="E740">
        <v>2021</v>
      </c>
      <c r="F740" s="4">
        <v>1</v>
      </c>
      <c r="G740" t="str">
        <f t="shared" si="22"/>
        <v>2021Q1</v>
      </c>
      <c r="H740" t="s">
        <v>145</v>
      </c>
      <c r="I740" t="str">
        <f>INDEX(Table9[[#All],[Region]], MATCH('Tabular Data'!D740, Table9[[#All],[EmpID]], 0))</f>
        <v>NW</v>
      </c>
      <c r="J740" t="str">
        <f>INDEX(Table9[[#All],[PayGrade]], MATCH('Tabular Data'!D740, Table9[[#All],[EmpID]], 0))</f>
        <v>C12</v>
      </c>
      <c r="K740" t="str">
        <f>INDEX(Table9[[#All],[Sales Team Lead]], MATCH('Tabular Data'!D740, Table9[[#All],[EmpID]], 0))</f>
        <v>Evans, Gina</v>
      </c>
      <c r="L740" t="str">
        <f>INDEX(Table11[[#All],[Manufacturer]], MATCH('Tabular Data'!C740, Table11[[#All],[PROD_CODE]], 0))</f>
        <v>John Deere</v>
      </c>
      <c r="M740" s="10">
        <v>17066</v>
      </c>
      <c r="N740">
        <v>69</v>
      </c>
      <c r="O740" s="10">
        <f t="shared" si="23"/>
        <v>1177554</v>
      </c>
    </row>
    <row r="741" spans="2:15" x14ac:dyDescent="0.3">
      <c r="B741">
        <v>15</v>
      </c>
      <c r="C741" t="s">
        <v>58</v>
      </c>
      <c r="D741" t="s">
        <v>121</v>
      </c>
      <c r="E741">
        <v>2021</v>
      </c>
      <c r="F741" s="4">
        <v>1</v>
      </c>
      <c r="G741" t="str">
        <f t="shared" si="22"/>
        <v>2021Q1</v>
      </c>
      <c r="H741" t="s">
        <v>146</v>
      </c>
      <c r="I741" t="str">
        <f>INDEX(Table9[[#All],[Region]], MATCH('Tabular Data'!D741, Table9[[#All],[EmpID]], 0))</f>
        <v>NW</v>
      </c>
      <c r="J741" t="str">
        <f>INDEX(Table9[[#All],[PayGrade]], MATCH('Tabular Data'!D741, Table9[[#All],[EmpID]], 0))</f>
        <v>C12</v>
      </c>
      <c r="K741" t="str">
        <f>INDEX(Table9[[#All],[Sales Team Lead]], MATCH('Tabular Data'!D741, Table9[[#All],[EmpID]], 0))</f>
        <v>Evans, Gina</v>
      </c>
      <c r="L741" t="str">
        <f>INDEX(Table11[[#All],[Manufacturer]], MATCH('Tabular Data'!C741, Table11[[#All],[PROD_CODE]], 0))</f>
        <v>John Deere</v>
      </c>
      <c r="M741" s="10">
        <v>17066</v>
      </c>
      <c r="N741">
        <v>38</v>
      </c>
      <c r="O741" s="10">
        <f t="shared" si="23"/>
        <v>648508</v>
      </c>
    </row>
    <row r="742" spans="2:15" x14ac:dyDescent="0.3">
      <c r="B742">
        <v>15</v>
      </c>
      <c r="C742" t="s">
        <v>58</v>
      </c>
      <c r="D742" t="s">
        <v>121</v>
      </c>
      <c r="E742">
        <v>2021</v>
      </c>
      <c r="F742" s="4">
        <v>1</v>
      </c>
      <c r="G742" t="str">
        <f t="shared" si="22"/>
        <v>2021Q1</v>
      </c>
      <c r="H742" t="s">
        <v>147</v>
      </c>
      <c r="I742" t="str">
        <f>INDEX(Table9[[#All],[Region]], MATCH('Tabular Data'!D742, Table9[[#All],[EmpID]], 0))</f>
        <v>NW</v>
      </c>
      <c r="J742" t="str">
        <f>INDEX(Table9[[#All],[PayGrade]], MATCH('Tabular Data'!D742, Table9[[#All],[EmpID]], 0))</f>
        <v>C12</v>
      </c>
      <c r="K742" t="str">
        <f>INDEX(Table9[[#All],[Sales Team Lead]], MATCH('Tabular Data'!D742, Table9[[#All],[EmpID]], 0))</f>
        <v>Evans, Gina</v>
      </c>
      <c r="L742" t="str">
        <f>INDEX(Table11[[#All],[Manufacturer]], MATCH('Tabular Data'!C742, Table11[[#All],[PROD_CODE]], 0))</f>
        <v>John Deere</v>
      </c>
      <c r="M742" s="10">
        <v>17066</v>
      </c>
      <c r="N742">
        <v>47</v>
      </c>
      <c r="O742" s="10">
        <f t="shared" si="23"/>
        <v>802102</v>
      </c>
    </row>
    <row r="743" spans="2:15" x14ac:dyDescent="0.3">
      <c r="B743">
        <v>15</v>
      </c>
      <c r="C743" t="s">
        <v>58</v>
      </c>
      <c r="D743" t="s">
        <v>121</v>
      </c>
      <c r="E743">
        <v>2021</v>
      </c>
      <c r="F743" s="4">
        <v>1</v>
      </c>
      <c r="G743" t="str">
        <f t="shared" si="22"/>
        <v>2021Q1</v>
      </c>
      <c r="H743" t="s">
        <v>148</v>
      </c>
      <c r="I743" t="str">
        <f>INDEX(Table9[[#All],[Region]], MATCH('Tabular Data'!D743, Table9[[#All],[EmpID]], 0))</f>
        <v>NW</v>
      </c>
      <c r="J743" t="str">
        <f>INDEX(Table9[[#All],[PayGrade]], MATCH('Tabular Data'!D743, Table9[[#All],[EmpID]], 0))</f>
        <v>C12</v>
      </c>
      <c r="K743" t="str">
        <f>INDEX(Table9[[#All],[Sales Team Lead]], MATCH('Tabular Data'!D743, Table9[[#All],[EmpID]], 0))</f>
        <v>Evans, Gina</v>
      </c>
      <c r="L743" t="str">
        <f>INDEX(Table11[[#All],[Manufacturer]], MATCH('Tabular Data'!C743, Table11[[#All],[PROD_CODE]], 0))</f>
        <v>John Deere</v>
      </c>
      <c r="M743" s="10">
        <v>17066</v>
      </c>
      <c r="N743">
        <v>40</v>
      </c>
      <c r="O743" s="10">
        <f t="shared" si="23"/>
        <v>682640</v>
      </c>
    </row>
    <row r="744" spans="2:15" x14ac:dyDescent="0.3">
      <c r="B744">
        <v>15</v>
      </c>
      <c r="C744" t="s">
        <v>58</v>
      </c>
      <c r="D744" t="s">
        <v>121</v>
      </c>
      <c r="E744">
        <v>2021</v>
      </c>
      <c r="F744" s="4">
        <v>1</v>
      </c>
      <c r="G744" t="str">
        <f t="shared" si="22"/>
        <v>2021Q1</v>
      </c>
      <c r="H744" t="s">
        <v>149</v>
      </c>
      <c r="I744" t="str">
        <f>INDEX(Table9[[#All],[Region]], MATCH('Tabular Data'!D744, Table9[[#All],[EmpID]], 0))</f>
        <v>NW</v>
      </c>
      <c r="J744" t="str">
        <f>INDEX(Table9[[#All],[PayGrade]], MATCH('Tabular Data'!D744, Table9[[#All],[EmpID]], 0))</f>
        <v>C12</v>
      </c>
      <c r="K744" t="str">
        <f>INDEX(Table9[[#All],[Sales Team Lead]], MATCH('Tabular Data'!D744, Table9[[#All],[EmpID]], 0))</f>
        <v>Evans, Gina</v>
      </c>
      <c r="L744" t="str">
        <f>INDEX(Table11[[#All],[Manufacturer]], MATCH('Tabular Data'!C744, Table11[[#All],[PROD_CODE]], 0))</f>
        <v>John Deere</v>
      </c>
      <c r="M744" s="10">
        <v>17066</v>
      </c>
      <c r="N744">
        <v>53</v>
      </c>
      <c r="O744" s="10">
        <f t="shared" si="23"/>
        <v>904498</v>
      </c>
    </row>
    <row r="745" spans="2:15" x14ac:dyDescent="0.3">
      <c r="B745">
        <v>15</v>
      </c>
      <c r="C745" t="s">
        <v>58</v>
      </c>
      <c r="D745" t="s">
        <v>121</v>
      </c>
      <c r="E745">
        <v>2021</v>
      </c>
      <c r="F745" s="4">
        <v>2</v>
      </c>
      <c r="G745" t="str">
        <f t="shared" si="22"/>
        <v>2021Q2</v>
      </c>
      <c r="H745" t="s">
        <v>150</v>
      </c>
      <c r="I745" t="str">
        <f>INDEX(Table9[[#All],[Region]], MATCH('Tabular Data'!D745, Table9[[#All],[EmpID]], 0))</f>
        <v>NW</v>
      </c>
      <c r="J745" t="str">
        <f>INDEX(Table9[[#All],[PayGrade]], MATCH('Tabular Data'!D745, Table9[[#All],[EmpID]], 0))</f>
        <v>C12</v>
      </c>
      <c r="K745" t="str">
        <f>INDEX(Table9[[#All],[Sales Team Lead]], MATCH('Tabular Data'!D745, Table9[[#All],[EmpID]], 0))</f>
        <v>Evans, Gina</v>
      </c>
      <c r="L745" t="str">
        <f>INDEX(Table11[[#All],[Manufacturer]], MATCH('Tabular Data'!C745, Table11[[#All],[PROD_CODE]], 0))</f>
        <v>John Deere</v>
      </c>
      <c r="M745" s="10">
        <v>17066</v>
      </c>
      <c r="N745">
        <v>36</v>
      </c>
      <c r="O745" s="10">
        <f t="shared" si="23"/>
        <v>614376</v>
      </c>
    </row>
    <row r="746" spans="2:15" x14ac:dyDescent="0.3">
      <c r="B746">
        <v>15</v>
      </c>
      <c r="C746" t="s">
        <v>58</v>
      </c>
      <c r="D746" t="s">
        <v>121</v>
      </c>
      <c r="E746">
        <v>2021</v>
      </c>
      <c r="F746" s="4">
        <v>2</v>
      </c>
      <c r="G746" t="str">
        <f t="shared" si="22"/>
        <v>2021Q2</v>
      </c>
      <c r="H746" t="s">
        <v>151</v>
      </c>
      <c r="I746" t="str">
        <f>INDEX(Table9[[#All],[Region]], MATCH('Tabular Data'!D746, Table9[[#All],[EmpID]], 0))</f>
        <v>NW</v>
      </c>
      <c r="J746" t="str">
        <f>INDEX(Table9[[#All],[PayGrade]], MATCH('Tabular Data'!D746, Table9[[#All],[EmpID]], 0))</f>
        <v>C12</v>
      </c>
      <c r="K746" t="str">
        <f>INDEX(Table9[[#All],[Sales Team Lead]], MATCH('Tabular Data'!D746, Table9[[#All],[EmpID]], 0))</f>
        <v>Evans, Gina</v>
      </c>
      <c r="L746" t="str">
        <f>INDEX(Table11[[#All],[Manufacturer]], MATCH('Tabular Data'!C746, Table11[[#All],[PROD_CODE]], 0))</f>
        <v>John Deere</v>
      </c>
      <c r="M746" s="10">
        <v>17066</v>
      </c>
      <c r="N746">
        <v>70</v>
      </c>
      <c r="O746" s="10">
        <f t="shared" si="23"/>
        <v>1194620</v>
      </c>
    </row>
    <row r="747" spans="2:15" x14ac:dyDescent="0.3">
      <c r="B747">
        <v>15</v>
      </c>
      <c r="C747" t="s">
        <v>58</v>
      </c>
      <c r="D747" t="s">
        <v>121</v>
      </c>
      <c r="E747">
        <v>2021</v>
      </c>
      <c r="F747" s="4">
        <v>2</v>
      </c>
      <c r="G747" t="str">
        <f t="shared" si="22"/>
        <v>2021Q2</v>
      </c>
      <c r="H747" t="s">
        <v>152</v>
      </c>
      <c r="I747" t="str">
        <f>INDEX(Table9[[#All],[Region]], MATCH('Tabular Data'!D747, Table9[[#All],[EmpID]], 0))</f>
        <v>NW</v>
      </c>
      <c r="J747" t="str">
        <f>INDEX(Table9[[#All],[PayGrade]], MATCH('Tabular Data'!D747, Table9[[#All],[EmpID]], 0))</f>
        <v>C12</v>
      </c>
      <c r="K747" t="str">
        <f>INDEX(Table9[[#All],[Sales Team Lead]], MATCH('Tabular Data'!D747, Table9[[#All],[EmpID]], 0))</f>
        <v>Evans, Gina</v>
      </c>
      <c r="L747" t="str">
        <f>INDEX(Table11[[#All],[Manufacturer]], MATCH('Tabular Data'!C747, Table11[[#All],[PROD_CODE]], 0))</f>
        <v>John Deere</v>
      </c>
      <c r="M747" s="10">
        <v>17066</v>
      </c>
      <c r="N747">
        <v>65</v>
      </c>
      <c r="O747" s="10">
        <f t="shared" si="23"/>
        <v>1109290</v>
      </c>
    </row>
    <row r="748" spans="2:15" x14ac:dyDescent="0.3">
      <c r="B748">
        <v>15</v>
      </c>
      <c r="C748" t="s">
        <v>58</v>
      </c>
      <c r="D748" t="s">
        <v>121</v>
      </c>
      <c r="E748">
        <v>2021</v>
      </c>
      <c r="F748" s="4">
        <v>2</v>
      </c>
      <c r="G748" t="str">
        <f t="shared" si="22"/>
        <v>2021Q2</v>
      </c>
      <c r="H748" t="s">
        <v>153</v>
      </c>
      <c r="I748" t="str">
        <f>INDEX(Table9[[#All],[Region]], MATCH('Tabular Data'!D748, Table9[[#All],[EmpID]], 0))</f>
        <v>NW</v>
      </c>
      <c r="J748" t="str">
        <f>INDEX(Table9[[#All],[PayGrade]], MATCH('Tabular Data'!D748, Table9[[#All],[EmpID]], 0))</f>
        <v>C12</v>
      </c>
      <c r="K748" t="str">
        <f>INDEX(Table9[[#All],[Sales Team Lead]], MATCH('Tabular Data'!D748, Table9[[#All],[EmpID]], 0))</f>
        <v>Evans, Gina</v>
      </c>
      <c r="L748" t="str">
        <f>INDEX(Table11[[#All],[Manufacturer]], MATCH('Tabular Data'!C748, Table11[[#All],[PROD_CODE]], 0))</f>
        <v>John Deere</v>
      </c>
      <c r="M748" s="10">
        <v>17066</v>
      </c>
      <c r="N748">
        <v>57</v>
      </c>
      <c r="O748" s="10">
        <f t="shared" si="23"/>
        <v>972762</v>
      </c>
    </row>
    <row r="749" spans="2:15" x14ac:dyDescent="0.3">
      <c r="B749">
        <v>15</v>
      </c>
      <c r="C749" t="s">
        <v>58</v>
      </c>
      <c r="D749" t="s">
        <v>121</v>
      </c>
      <c r="E749">
        <v>2021</v>
      </c>
      <c r="F749" s="4">
        <v>2</v>
      </c>
      <c r="G749" t="str">
        <f t="shared" si="22"/>
        <v>2021Q2</v>
      </c>
      <c r="H749" t="s">
        <v>154</v>
      </c>
      <c r="I749" t="str">
        <f>INDEX(Table9[[#All],[Region]], MATCH('Tabular Data'!D749, Table9[[#All],[EmpID]], 0))</f>
        <v>NW</v>
      </c>
      <c r="J749" t="str">
        <f>INDEX(Table9[[#All],[PayGrade]], MATCH('Tabular Data'!D749, Table9[[#All],[EmpID]], 0))</f>
        <v>C12</v>
      </c>
      <c r="K749" t="str">
        <f>INDEX(Table9[[#All],[Sales Team Lead]], MATCH('Tabular Data'!D749, Table9[[#All],[EmpID]], 0))</f>
        <v>Evans, Gina</v>
      </c>
      <c r="L749" t="str">
        <f>INDEX(Table11[[#All],[Manufacturer]], MATCH('Tabular Data'!C749, Table11[[#All],[PROD_CODE]], 0))</f>
        <v>John Deere</v>
      </c>
      <c r="M749" s="10">
        <v>17066</v>
      </c>
      <c r="N749">
        <v>72</v>
      </c>
      <c r="O749" s="10">
        <f t="shared" si="23"/>
        <v>1228752</v>
      </c>
    </row>
    <row r="750" spans="2:15" x14ac:dyDescent="0.3">
      <c r="B750">
        <v>15</v>
      </c>
      <c r="C750" t="s">
        <v>58</v>
      </c>
      <c r="D750" t="s">
        <v>121</v>
      </c>
      <c r="E750">
        <v>2021</v>
      </c>
      <c r="F750" s="4">
        <v>2</v>
      </c>
      <c r="G750" t="str">
        <f t="shared" si="22"/>
        <v>2021Q2</v>
      </c>
      <c r="H750" t="s">
        <v>155</v>
      </c>
      <c r="I750" t="str">
        <f>INDEX(Table9[[#All],[Region]], MATCH('Tabular Data'!D750, Table9[[#All],[EmpID]], 0))</f>
        <v>NW</v>
      </c>
      <c r="J750" t="str">
        <f>INDEX(Table9[[#All],[PayGrade]], MATCH('Tabular Data'!D750, Table9[[#All],[EmpID]], 0))</f>
        <v>C12</v>
      </c>
      <c r="K750" t="str">
        <f>INDEX(Table9[[#All],[Sales Team Lead]], MATCH('Tabular Data'!D750, Table9[[#All],[EmpID]], 0))</f>
        <v>Evans, Gina</v>
      </c>
      <c r="L750" t="str">
        <f>INDEX(Table11[[#All],[Manufacturer]], MATCH('Tabular Data'!C750, Table11[[#All],[PROD_CODE]], 0))</f>
        <v>John Deere</v>
      </c>
      <c r="M750" s="10">
        <v>17066</v>
      </c>
      <c r="N750">
        <v>87</v>
      </c>
      <c r="O750" s="10">
        <f t="shared" si="23"/>
        <v>1484742</v>
      </c>
    </row>
    <row r="751" spans="2:15" x14ac:dyDescent="0.3">
      <c r="B751">
        <v>15</v>
      </c>
      <c r="C751" t="s">
        <v>58</v>
      </c>
      <c r="D751" t="s">
        <v>121</v>
      </c>
      <c r="E751">
        <v>2021</v>
      </c>
      <c r="F751" s="4">
        <v>2</v>
      </c>
      <c r="G751" t="str">
        <f t="shared" si="22"/>
        <v>2021Q2</v>
      </c>
      <c r="H751" t="s">
        <v>156</v>
      </c>
      <c r="I751" t="str">
        <f>INDEX(Table9[[#All],[Region]], MATCH('Tabular Data'!D751, Table9[[#All],[EmpID]], 0))</f>
        <v>NW</v>
      </c>
      <c r="J751" t="str">
        <f>INDEX(Table9[[#All],[PayGrade]], MATCH('Tabular Data'!D751, Table9[[#All],[EmpID]], 0))</f>
        <v>C12</v>
      </c>
      <c r="K751" t="str">
        <f>INDEX(Table9[[#All],[Sales Team Lead]], MATCH('Tabular Data'!D751, Table9[[#All],[EmpID]], 0))</f>
        <v>Evans, Gina</v>
      </c>
      <c r="L751" t="str">
        <f>INDEX(Table11[[#All],[Manufacturer]], MATCH('Tabular Data'!C751, Table11[[#All],[PROD_CODE]], 0))</f>
        <v>John Deere</v>
      </c>
      <c r="M751" s="10">
        <v>17066</v>
      </c>
      <c r="N751">
        <v>76</v>
      </c>
      <c r="O751" s="10">
        <f t="shared" si="23"/>
        <v>1297016</v>
      </c>
    </row>
    <row r="752" spans="2:15" x14ac:dyDescent="0.3">
      <c r="B752">
        <v>15</v>
      </c>
      <c r="C752" t="s">
        <v>58</v>
      </c>
      <c r="D752" t="s">
        <v>121</v>
      </c>
      <c r="E752">
        <v>2021</v>
      </c>
      <c r="F752" s="4">
        <v>2</v>
      </c>
      <c r="G752" t="str">
        <f t="shared" si="22"/>
        <v>2021Q2</v>
      </c>
      <c r="H752" t="s">
        <v>157</v>
      </c>
      <c r="I752" t="str">
        <f>INDEX(Table9[[#All],[Region]], MATCH('Tabular Data'!D752, Table9[[#All],[EmpID]], 0))</f>
        <v>NW</v>
      </c>
      <c r="J752" t="str">
        <f>INDEX(Table9[[#All],[PayGrade]], MATCH('Tabular Data'!D752, Table9[[#All],[EmpID]], 0))</f>
        <v>C12</v>
      </c>
      <c r="K752" t="str">
        <f>INDEX(Table9[[#All],[Sales Team Lead]], MATCH('Tabular Data'!D752, Table9[[#All],[EmpID]], 0))</f>
        <v>Evans, Gina</v>
      </c>
      <c r="L752" t="str">
        <f>INDEX(Table11[[#All],[Manufacturer]], MATCH('Tabular Data'!C752, Table11[[#All],[PROD_CODE]], 0))</f>
        <v>John Deere</v>
      </c>
      <c r="M752" s="10">
        <v>17066</v>
      </c>
      <c r="N752">
        <v>63</v>
      </c>
      <c r="O752" s="10">
        <f t="shared" si="23"/>
        <v>1075158</v>
      </c>
    </row>
    <row r="753" spans="2:15" x14ac:dyDescent="0.3">
      <c r="B753">
        <v>15</v>
      </c>
      <c r="C753" t="s">
        <v>58</v>
      </c>
      <c r="D753" t="s">
        <v>121</v>
      </c>
      <c r="E753">
        <v>2021</v>
      </c>
      <c r="F753" s="4">
        <v>2</v>
      </c>
      <c r="G753" t="str">
        <f t="shared" si="22"/>
        <v>2021Q2</v>
      </c>
      <c r="H753" t="s">
        <v>158</v>
      </c>
      <c r="I753" t="str">
        <f>INDEX(Table9[[#All],[Region]], MATCH('Tabular Data'!D753, Table9[[#All],[EmpID]], 0))</f>
        <v>NW</v>
      </c>
      <c r="J753" t="str">
        <f>INDEX(Table9[[#All],[PayGrade]], MATCH('Tabular Data'!D753, Table9[[#All],[EmpID]], 0))</f>
        <v>C12</v>
      </c>
      <c r="K753" t="str">
        <f>INDEX(Table9[[#All],[Sales Team Lead]], MATCH('Tabular Data'!D753, Table9[[#All],[EmpID]], 0))</f>
        <v>Evans, Gina</v>
      </c>
      <c r="L753" t="str">
        <f>INDEX(Table11[[#All],[Manufacturer]], MATCH('Tabular Data'!C753, Table11[[#All],[PROD_CODE]], 0))</f>
        <v>John Deere</v>
      </c>
      <c r="M753" s="10">
        <v>17066</v>
      </c>
      <c r="N753">
        <v>68</v>
      </c>
      <c r="O753" s="10">
        <f t="shared" si="23"/>
        <v>1160488</v>
      </c>
    </row>
    <row r="754" spans="2:15" x14ac:dyDescent="0.3">
      <c r="B754">
        <v>15</v>
      </c>
      <c r="C754" t="s">
        <v>58</v>
      </c>
      <c r="D754" t="s">
        <v>121</v>
      </c>
      <c r="E754">
        <v>2021</v>
      </c>
      <c r="F754" s="4">
        <v>2</v>
      </c>
      <c r="G754" t="str">
        <f t="shared" si="22"/>
        <v>2021Q2</v>
      </c>
      <c r="H754" t="s">
        <v>159</v>
      </c>
      <c r="I754" t="str">
        <f>INDEX(Table9[[#All],[Region]], MATCH('Tabular Data'!D754, Table9[[#All],[EmpID]], 0))</f>
        <v>NW</v>
      </c>
      <c r="J754" t="str">
        <f>INDEX(Table9[[#All],[PayGrade]], MATCH('Tabular Data'!D754, Table9[[#All],[EmpID]], 0))</f>
        <v>C12</v>
      </c>
      <c r="K754" t="str">
        <f>INDEX(Table9[[#All],[Sales Team Lead]], MATCH('Tabular Data'!D754, Table9[[#All],[EmpID]], 0))</f>
        <v>Evans, Gina</v>
      </c>
      <c r="L754" t="str">
        <f>INDEX(Table11[[#All],[Manufacturer]], MATCH('Tabular Data'!C754, Table11[[#All],[PROD_CODE]], 0))</f>
        <v>John Deere</v>
      </c>
      <c r="M754" s="10">
        <v>17066</v>
      </c>
      <c r="N754">
        <v>76</v>
      </c>
      <c r="O754" s="10">
        <f t="shared" si="23"/>
        <v>1297016</v>
      </c>
    </row>
    <row r="755" spans="2:15" x14ac:dyDescent="0.3">
      <c r="B755">
        <v>15</v>
      </c>
      <c r="C755" t="s">
        <v>58</v>
      </c>
      <c r="D755" t="s">
        <v>121</v>
      </c>
      <c r="E755">
        <v>2021</v>
      </c>
      <c r="F755" s="4">
        <v>2</v>
      </c>
      <c r="G755" t="str">
        <f t="shared" si="22"/>
        <v>2021Q2</v>
      </c>
      <c r="H755" t="s">
        <v>160</v>
      </c>
      <c r="I755" t="str">
        <f>INDEX(Table9[[#All],[Region]], MATCH('Tabular Data'!D755, Table9[[#All],[EmpID]], 0))</f>
        <v>NW</v>
      </c>
      <c r="J755" t="str">
        <f>INDEX(Table9[[#All],[PayGrade]], MATCH('Tabular Data'!D755, Table9[[#All],[EmpID]], 0))</f>
        <v>C12</v>
      </c>
      <c r="K755" t="str">
        <f>INDEX(Table9[[#All],[Sales Team Lead]], MATCH('Tabular Data'!D755, Table9[[#All],[EmpID]], 0))</f>
        <v>Evans, Gina</v>
      </c>
      <c r="L755" t="str">
        <f>INDEX(Table11[[#All],[Manufacturer]], MATCH('Tabular Data'!C755, Table11[[#All],[PROD_CODE]], 0))</f>
        <v>John Deere</v>
      </c>
      <c r="M755" s="10">
        <v>17066</v>
      </c>
      <c r="N755">
        <v>45</v>
      </c>
      <c r="O755" s="10">
        <f t="shared" si="23"/>
        <v>767970</v>
      </c>
    </row>
    <row r="756" spans="2:15" x14ac:dyDescent="0.3">
      <c r="B756">
        <v>15</v>
      </c>
      <c r="C756" t="s">
        <v>58</v>
      </c>
      <c r="D756" t="s">
        <v>121</v>
      </c>
      <c r="E756">
        <v>2021</v>
      </c>
      <c r="F756" s="4">
        <v>2</v>
      </c>
      <c r="G756" t="str">
        <f t="shared" si="22"/>
        <v>2021Q2</v>
      </c>
      <c r="H756" t="s">
        <v>161</v>
      </c>
      <c r="I756" t="str">
        <f>INDEX(Table9[[#All],[Region]], MATCH('Tabular Data'!D756, Table9[[#All],[EmpID]], 0))</f>
        <v>NW</v>
      </c>
      <c r="J756" t="str">
        <f>INDEX(Table9[[#All],[PayGrade]], MATCH('Tabular Data'!D756, Table9[[#All],[EmpID]], 0))</f>
        <v>C12</v>
      </c>
      <c r="K756" t="str">
        <f>INDEX(Table9[[#All],[Sales Team Lead]], MATCH('Tabular Data'!D756, Table9[[#All],[EmpID]], 0))</f>
        <v>Evans, Gina</v>
      </c>
      <c r="L756" t="str">
        <f>INDEX(Table11[[#All],[Manufacturer]], MATCH('Tabular Data'!C756, Table11[[#All],[PROD_CODE]], 0))</f>
        <v>John Deere</v>
      </c>
      <c r="M756" s="10">
        <v>17066</v>
      </c>
      <c r="N756">
        <v>22</v>
      </c>
      <c r="O756" s="10">
        <f t="shared" si="23"/>
        <v>375452</v>
      </c>
    </row>
    <row r="757" spans="2:15" x14ac:dyDescent="0.3">
      <c r="B757">
        <v>15</v>
      </c>
      <c r="C757" t="s">
        <v>58</v>
      </c>
      <c r="D757" t="s">
        <v>121</v>
      </c>
      <c r="E757">
        <v>2021</v>
      </c>
      <c r="F757">
        <v>3</v>
      </c>
      <c r="G757" t="str">
        <f t="shared" si="22"/>
        <v>2021Q3</v>
      </c>
      <c r="H757" t="s">
        <v>162</v>
      </c>
      <c r="I757" t="str">
        <f>INDEX(Table9[[#All],[Region]], MATCH('Tabular Data'!D757, Table9[[#All],[EmpID]], 0))</f>
        <v>NW</v>
      </c>
      <c r="J757" t="str">
        <f>INDEX(Table9[[#All],[PayGrade]], MATCH('Tabular Data'!D757, Table9[[#All],[EmpID]], 0))</f>
        <v>C12</v>
      </c>
      <c r="K757" t="str">
        <f>INDEX(Table9[[#All],[Sales Team Lead]], MATCH('Tabular Data'!D757, Table9[[#All],[EmpID]], 0))</f>
        <v>Evans, Gina</v>
      </c>
      <c r="L757" t="str">
        <f>INDEX(Table11[[#All],[Manufacturer]], MATCH('Tabular Data'!C757, Table11[[#All],[PROD_CODE]], 0))</f>
        <v>John Deere</v>
      </c>
      <c r="M757" s="10">
        <v>17066</v>
      </c>
      <c r="N757">
        <v>27</v>
      </c>
      <c r="O757" s="10">
        <f t="shared" si="23"/>
        <v>460782</v>
      </c>
    </row>
    <row r="758" spans="2:15" x14ac:dyDescent="0.3">
      <c r="B758">
        <v>15</v>
      </c>
      <c r="C758" t="s">
        <v>58</v>
      </c>
      <c r="D758" t="s">
        <v>121</v>
      </c>
      <c r="E758">
        <v>2021</v>
      </c>
      <c r="F758">
        <v>3</v>
      </c>
      <c r="G758" t="str">
        <f t="shared" si="22"/>
        <v>2021Q3</v>
      </c>
      <c r="H758" t="s">
        <v>163</v>
      </c>
      <c r="I758" t="str">
        <f>INDEX(Table9[[#All],[Region]], MATCH('Tabular Data'!D758, Table9[[#All],[EmpID]], 0))</f>
        <v>NW</v>
      </c>
      <c r="J758" t="str">
        <f>INDEX(Table9[[#All],[PayGrade]], MATCH('Tabular Data'!D758, Table9[[#All],[EmpID]], 0))</f>
        <v>C12</v>
      </c>
      <c r="K758" t="str">
        <f>INDEX(Table9[[#All],[Sales Team Lead]], MATCH('Tabular Data'!D758, Table9[[#All],[EmpID]], 0))</f>
        <v>Evans, Gina</v>
      </c>
      <c r="L758" t="str">
        <f>INDEX(Table11[[#All],[Manufacturer]], MATCH('Tabular Data'!C758, Table11[[#All],[PROD_CODE]], 0))</f>
        <v>John Deere</v>
      </c>
      <c r="M758" s="10">
        <v>17066</v>
      </c>
      <c r="N758">
        <v>33</v>
      </c>
      <c r="O758" s="10">
        <f t="shared" si="23"/>
        <v>563178</v>
      </c>
    </row>
    <row r="759" spans="2:15" x14ac:dyDescent="0.3">
      <c r="B759">
        <v>15</v>
      </c>
      <c r="C759" t="s">
        <v>58</v>
      </c>
      <c r="D759" t="s">
        <v>121</v>
      </c>
      <c r="E759">
        <v>2021</v>
      </c>
      <c r="F759">
        <v>3</v>
      </c>
      <c r="G759" t="str">
        <f t="shared" si="22"/>
        <v>2021Q3</v>
      </c>
      <c r="H759" t="s">
        <v>164</v>
      </c>
      <c r="I759" t="str">
        <f>INDEX(Table9[[#All],[Region]], MATCH('Tabular Data'!D759, Table9[[#All],[EmpID]], 0))</f>
        <v>NW</v>
      </c>
      <c r="J759" t="str">
        <f>INDEX(Table9[[#All],[PayGrade]], MATCH('Tabular Data'!D759, Table9[[#All],[EmpID]], 0))</f>
        <v>C12</v>
      </c>
      <c r="K759" t="str">
        <f>INDEX(Table9[[#All],[Sales Team Lead]], MATCH('Tabular Data'!D759, Table9[[#All],[EmpID]], 0))</f>
        <v>Evans, Gina</v>
      </c>
      <c r="L759" t="str">
        <f>INDEX(Table11[[#All],[Manufacturer]], MATCH('Tabular Data'!C759, Table11[[#All],[PROD_CODE]], 0))</f>
        <v>John Deere</v>
      </c>
      <c r="M759" s="10">
        <v>17066</v>
      </c>
      <c r="N759">
        <v>41</v>
      </c>
      <c r="O759" s="10">
        <f t="shared" si="23"/>
        <v>699706</v>
      </c>
    </row>
    <row r="760" spans="2:15" x14ac:dyDescent="0.3">
      <c r="B760">
        <v>15</v>
      </c>
      <c r="C760" t="s">
        <v>58</v>
      </c>
      <c r="D760" t="s">
        <v>121</v>
      </c>
      <c r="E760">
        <v>2021</v>
      </c>
      <c r="F760">
        <v>3</v>
      </c>
      <c r="G760" t="str">
        <f t="shared" si="22"/>
        <v>2021Q3</v>
      </c>
      <c r="H760" t="s">
        <v>165</v>
      </c>
      <c r="I760" t="str">
        <f>INDEX(Table9[[#All],[Region]], MATCH('Tabular Data'!D760, Table9[[#All],[EmpID]], 0))</f>
        <v>NW</v>
      </c>
      <c r="J760" t="str">
        <f>INDEX(Table9[[#All],[PayGrade]], MATCH('Tabular Data'!D760, Table9[[#All],[EmpID]], 0))</f>
        <v>C12</v>
      </c>
      <c r="K760" t="str">
        <f>INDEX(Table9[[#All],[Sales Team Lead]], MATCH('Tabular Data'!D760, Table9[[#All],[EmpID]], 0))</f>
        <v>Evans, Gina</v>
      </c>
      <c r="L760" t="str">
        <f>INDEX(Table11[[#All],[Manufacturer]], MATCH('Tabular Data'!C760, Table11[[#All],[PROD_CODE]], 0))</f>
        <v>John Deere</v>
      </c>
      <c r="M760" s="10">
        <v>17066</v>
      </c>
      <c r="N760">
        <v>24</v>
      </c>
      <c r="O760" s="10">
        <f t="shared" si="23"/>
        <v>409584</v>
      </c>
    </row>
    <row r="761" spans="2:15" x14ac:dyDescent="0.3">
      <c r="B761">
        <v>15</v>
      </c>
      <c r="C761" t="s">
        <v>58</v>
      </c>
      <c r="D761" t="s">
        <v>121</v>
      </c>
      <c r="E761">
        <v>2021</v>
      </c>
      <c r="F761">
        <v>3</v>
      </c>
      <c r="G761" t="str">
        <f t="shared" si="22"/>
        <v>2021Q3</v>
      </c>
      <c r="H761" t="s">
        <v>166</v>
      </c>
      <c r="I761" t="str">
        <f>INDEX(Table9[[#All],[Region]], MATCH('Tabular Data'!D761, Table9[[#All],[EmpID]], 0))</f>
        <v>NW</v>
      </c>
      <c r="J761" t="str">
        <f>INDEX(Table9[[#All],[PayGrade]], MATCH('Tabular Data'!D761, Table9[[#All],[EmpID]], 0))</f>
        <v>C12</v>
      </c>
      <c r="K761" t="str">
        <f>INDEX(Table9[[#All],[Sales Team Lead]], MATCH('Tabular Data'!D761, Table9[[#All],[EmpID]], 0))</f>
        <v>Evans, Gina</v>
      </c>
      <c r="L761" t="str">
        <f>INDEX(Table11[[#All],[Manufacturer]], MATCH('Tabular Data'!C761, Table11[[#All],[PROD_CODE]], 0))</f>
        <v>John Deere</v>
      </c>
      <c r="M761" s="10">
        <v>17066</v>
      </c>
      <c r="N761">
        <v>30</v>
      </c>
      <c r="O761" s="10">
        <f t="shared" si="23"/>
        <v>511980</v>
      </c>
    </row>
    <row r="762" spans="2:15" x14ac:dyDescent="0.3">
      <c r="B762">
        <v>15</v>
      </c>
      <c r="C762" t="s">
        <v>58</v>
      </c>
      <c r="D762" t="s">
        <v>121</v>
      </c>
      <c r="E762">
        <v>2021</v>
      </c>
      <c r="F762">
        <v>3</v>
      </c>
      <c r="G762" t="str">
        <f t="shared" si="22"/>
        <v>2021Q3</v>
      </c>
      <c r="H762" t="s">
        <v>167</v>
      </c>
      <c r="I762" t="str">
        <f>INDEX(Table9[[#All],[Region]], MATCH('Tabular Data'!D762, Table9[[#All],[EmpID]], 0))</f>
        <v>NW</v>
      </c>
      <c r="J762" t="str">
        <f>INDEX(Table9[[#All],[PayGrade]], MATCH('Tabular Data'!D762, Table9[[#All],[EmpID]], 0))</f>
        <v>C12</v>
      </c>
      <c r="K762" t="str">
        <f>INDEX(Table9[[#All],[Sales Team Lead]], MATCH('Tabular Data'!D762, Table9[[#All],[EmpID]], 0))</f>
        <v>Evans, Gina</v>
      </c>
      <c r="L762" t="str">
        <f>INDEX(Table11[[#All],[Manufacturer]], MATCH('Tabular Data'!C762, Table11[[#All],[PROD_CODE]], 0))</f>
        <v>John Deere</v>
      </c>
      <c r="M762" s="10">
        <v>17066</v>
      </c>
      <c r="N762">
        <v>33</v>
      </c>
      <c r="O762" s="10">
        <f t="shared" si="23"/>
        <v>563178</v>
      </c>
    </row>
    <row r="763" spans="2:15" x14ac:dyDescent="0.3">
      <c r="B763">
        <v>15</v>
      </c>
      <c r="C763" t="s">
        <v>58</v>
      </c>
      <c r="D763" t="s">
        <v>121</v>
      </c>
      <c r="E763">
        <v>2021</v>
      </c>
      <c r="F763">
        <v>3</v>
      </c>
      <c r="G763" t="str">
        <f t="shared" si="22"/>
        <v>2021Q3</v>
      </c>
      <c r="H763" t="s">
        <v>168</v>
      </c>
      <c r="I763" t="str">
        <f>INDEX(Table9[[#All],[Region]], MATCH('Tabular Data'!D763, Table9[[#All],[EmpID]], 0))</f>
        <v>NW</v>
      </c>
      <c r="J763" t="str">
        <f>INDEX(Table9[[#All],[PayGrade]], MATCH('Tabular Data'!D763, Table9[[#All],[EmpID]], 0))</f>
        <v>C12</v>
      </c>
      <c r="K763" t="str">
        <f>INDEX(Table9[[#All],[Sales Team Lead]], MATCH('Tabular Data'!D763, Table9[[#All],[EmpID]], 0))</f>
        <v>Evans, Gina</v>
      </c>
      <c r="L763" t="str">
        <f>INDEX(Table11[[#All],[Manufacturer]], MATCH('Tabular Data'!C763, Table11[[#All],[PROD_CODE]], 0))</f>
        <v>John Deere</v>
      </c>
      <c r="M763" s="10">
        <v>17066</v>
      </c>
      <c r="N763">
        <v>28</v>
      </c>
      <c r="O763" s="10">
        <f t="shared" si="23"/>
        <v>477848</v>
      </c>
    </row>
    <row r="764" spans="2:15" x14ac:dyDescent="0.3">
      <c r="B764">
        <v>15</v>
      </c>
      <c r="C764" t="s">
        <v>58</v>
      </c>
      <c r="D764" t="s">
        <v>121</v>
      </c>
      <c r="E764">
        <v>2021</v>
      </c>
      <c r="F764">
        <v>3</v>
      </c>
      <c r="G764" t="str">
        <f t="shared" si="22"/>
        <v>2021Q3</v>
      </c>
      <c r="H764" t="s">
        <v>169</v>
      </c>
      <c r="I764" t="str">
        <f>INDEX(Table9[[#All],[Region]], MATCH('Tabular Data'!D764, Table9[[#All],[EmpID]], 0))</f>
        <v>NW</v>
      </c>
      <c r="J764" t="str">
        <f>INDEX(Table9[[#All],[PayGrade]], MATCH('Tabular Data'!D764, Table9[[#All],[EmpID]], 0))</f>
        <v>C12</v>
      </c>
      <c r="K764" t="str">
        <f>INDEX(Table9[[#All],[Sales Team Lead]], MATCH('Tabular Data'!D764, Table9[[#All],[EmpID]], 0))</f>
        <v>Evans, Gina</v>
      </c>
      <c r="L764" t="str">
        <f>INDEX(Table11[[#All],[Manufacturer]], MATCH('Tabular Data'!C764, Table11[[#All],[PROD_CODE]], 0))</f>
        <v>John Deere</v>
      </c>
      <c r="M764" s="10">
        <v>17066</v>
      </c>
      <c r="N764">
        <v>28</v>
      </c>
      <c r="O764" s="10">
        <f t="shared" si="23"/>
        <v>477848</v>
      </c>
    </row>
    <row r="765" spans="2:15" x14ac:dyDescent="0.3">
      <c r="B765">
        <v>15</v>
      </c>
      <c r="C765" t="s">
        <v>58</v>
      </c>
      <c r="D765" t="s">
        <v>121</v>
      </c>
      <c r="E765">
        <v>2021</v>
      </c>
      <c r="F765">
        <v>3</v>
      </c>
      <c r="G765" t="str">
        <f t="shared" si="22"/>
        <v>2021Q3</v>
      </c>
      <c r="H765" t="s">
        <v>170</v>
      </c>
      <c r="I765" t="str">
        <f>INDEX(Table9[[#All],[Region]], MATCH('Tabular Data'!D765, Table9[[#All],[EmpID]], 0))</f>
        <v>NW</v>
      </c>
      <c r="J765" t="str">
        <f>INDEX(Table9[[#All],[PayGrade]], MATCH('Tabular Data'!D765, Table9[[#All],[EmpID]], 0))</f>
        <v>C12</v>
      </c>
      <c r="K765" t="str">
        <f>INDEX(Table9[[#All],[Sales Team Lead]], MATCH('Tabular Data'!D765, Table9[[#All],[EmpID]], 0))</f>
        <v>Evans, Gina</v>
      </c>
      <c r="L765" t="str">
        <f>INDEX(Table11[[#All],[Manufacturer]], MATCH('Tabular Data'!C765, Table11[[#All],[PROD_CODE]], 0))</f>
        <v>John Deere</v>
      </c>
      <c r="M765" s="10">
        <v>17066</v>
      </c>
      <c r="N765">
        <v>38</v>
      </c>
      <c r="O765" s="10">
        <f t="shared" si="23"/>
        <v>648508</v>
      </c>
    </row>
    <row r="766" spans="2:15" x14ac:dyDescent="0.3">
      <c r="B766">
        <v>15</v>
      </c>
      <c r="C766" t="s">
        <v>58</v>
      </c>
      <c r="D766" t="s">
        <v>121</v>
      </c>
      <c r="E766">
        <v>2021</v>
      </c>
      <c r="F766">
        <v>3</v>
      </c>
      <c r="G766" t="str">
        <f t="shared" si="22"/>
        <v>2021Q3</v>
      </c>
      <c r="H766" t="s">
        <v>171</v>
      </c>
      <c r="I766" t="str">
        <f>INDEX(Table9[[#All],[Region]], MATCH('Tabular Data'!D766, Table9[[#All],[EmpID]], 0))</f>
        <v>NW</v>
      </c>
      <c r="J766" t="str">
        <f>INDEX(Table9[[#All],[PayGrade]], MATCH('Tabular Data'!D766, Table9[[#All],[EmpID]], 0))</f>
        <v>C12</v>
      </c>
      <c r="K766" t="str">
        <f>INDEX(Table9[[#All],[Sales Team Lead]], MATCH('Tabular Data'!D766, Table9[[#All],[EmpID]], 0))</f>
        <v>Evans, Gina</v>
      </c>
      <c r="L766" t="str">
        <f>INDEX(Table11[[#All],[Manufacturer]], MATCH('Tabular Data'!C766, Table11[[#All],[PROD_CODE]], 0))</f>
        <v>John Deere</v>
      </c>
      <c r="M766" s="10">
        <v>17066</v>
      </c>
      <c r="N766">
        <v>40</v>
      </c>
      <c r="O766" s="10">
        <f t="shared" si="23"/>
        <v>682640</v>
      </c>
    </row>
    <row r="767" spans="2:15" x14ac:dyDescent="0.3">
      <c r="B767">
        <v>15</v>
      </c>
      <c r="C767" t="s">
        <v>58</v>
      </c>
      <c r="D767" t="s">
        <v>121</v>
      </c>
      <c r="E767">
        <v>2021</v>
      </c>
      <c r="F767">
        <v>3</v>
      </c>
      <c r="G767" t="str">
        <f t="shared" si="22"/>
        <v>2021Q3</v>
      </c>
      <c r="H767" t="s">
        <v>172</v>
      </c>
      <c r="I767" t="str">
        <f>INDEX(Table9[[#All],[Region]], MATCH('Tabular Data'!D767, Table9[[#All],[EmpID]], 0))</f>
        <v>NW</v>
      </c>
      <c r="J767" t="str">
        <f>INDEX(Table9[[#All],[PayGrade]], MATCH('Tabular Data'!D767, Table9[[#All],[EmpID]], 0))</f>
        <v>C12</v>
      </c>
      <c r="K767" t="str">
        <f>INDEX(Table9[[#All],[Sales Team Lead]], MATCH('Tabular Data'!D767, Table9[[#All],[EmpID]], 0))</f>
        <v>Evans, Gina</v>
      </c>
      <c r="L767" t="str">
        <f>INDEX(Table11[[#All],[Manufacturer]], MATCH('Tabular Data'!C767, Table11[[#All],[PROD_CODE]], 0))</f>
        <v>John Deere</v>
      </c>
      <c r="M767" s="10">
        <v>17066</v>
      </c>
      <c r="N767">
        <v>39</v>
      </c>
      <c r="O767" s="10">
        <f t="shared" si="23"/>
        <v>665574</v>
      </c>
    </row>
    <row r="768" spans="2:15" x14ac:dyDescent="0.3">
      <c r="B768">
        <v>15</v>
      </c>
      <c r="C768" t="s">
        <v>58</v>
      </c>
      <c r="D768" t="s">
        <v>121</v>
      </c>
      <c r="E768">
        <v>2021</v>
      </c>
      <c r="F768">
        <v>3</v>
      </c>
      <c r="G768" t="str">
        <f t="shared" si="22"/>
        <v>2021Q3</v>
      </c>
      <c r="H768" t="s">
        <v>173</v>
      </c>
      <c r="I768" t="str">
        <f>INDEX(Table9[[#All],[Region]], MATCH('Tabular Data'!D768, Table9[[#All],[EmpID]], 0))</f>
        <v>NW</v>
      </c>
      <c r="J768" t="str">
        <f>INDEX(Table9[[#All],[PayGrade]], MATCH('Tabular Data'!D768, Table9[[#All],[EmpID]], 0))</f>
        <v>C12</v>
      </c>
      <c r="K768" t="str">
        <f>INDEX(Table9[[#All],[Sales Team Lead]], MATCH('Tabular Data'!D768, Table9[[#All],[EmpID]], 0))</f>
        <v>Evans, Gina</v>
      </c>
      <c r="L768" t="str">
        <f>INDEX(Table11[[#All],[Manufacturer]], MATCH('Tabular Data'!C768, Table11[[#All],[PROD_CODE]], 0))</f>
        <v>John Deere</v>
      </c>
      <c r="M768" s="10">
        <v>17066</v>
      </c>
      <c r="N768">
        <v>54</v>
      </c>
      <c r="O768" s="10">
        <f t="shared" si="23"/>
        <v>921564</v>
      </c>
    </row>
    <row r="769" spans="2:15" x14ac:dyDescent="0.3">
      <c r="B769">
        <v>15</v>
      </c>
      <c r="C769" t="s">
        <v>58</v>
      </c>
      <c r="D769" t="s">
        <v>121</v>
      </c>
      <c r="E769">
        <v>2021</v>
      </c>
      <c r="F769">
        <v>3</v>
      </c>
      <c r="G769" t="str">
        <f t="shared" si="22"/>
        <v>2021Q3</v>
      </c>
      <c r="H769" t="s">
        <v>174</v>
      </c>
      <c r="I769" t="str">
        <f>INDEX(Table9[[#All],[Region]], MATCH('Tabular Data'!D769, Table9[[#All],[EmpID]], 0))</f>
        <v>NW</v>
      </c>
      <c r="J769" t="str">
        <f>INDEX(Table9[[#All],[PayGrade]], MATCH('Tabular Data'!D769, Table9[[#All],[EmpID]], 0))</f>
        <v>C12</v>
      </c>
      <c r="K769" t="str">
        <f>INDEX(Table9[[#All],[Sales Team Lead]], MATCH('Tabular Data'!D769, Table9[[#All],[EmpID]], 0))</f>
        <v>Evans, Gina</v>
      </c>
      <c r="L769" t="str">
        <f>INDEX(Table11[[#All],[Manufacturer]], MATCH('Tabular Data'!C769, Table11[[#All],[PROD_CODE]], 0))</f>
        <v>John Deere</v>
      </c>
      <c r="M769" s="10">
        <v>17066</v>
      </c>
      <c r="N769">
        <v>26</v>
      </c>
      <c r="O769" s="10">
        <f t="shared" si="23"/>
        <v>443716</v>
      </c>
    </row>
    <row r="770" spans="2:15" x14ac:dyDescent="0.3">
      <c r="B770">
        <v>15</v>
      </c>
      <c r="C770" t="s">
        <v>58</v>
      </c>
      <c r="D770" t="s">
        <v>121</v>
      </c>
      <c r="E770">
        <v>2021</v>
      </c>
      <c r="F770">
        <v>4</v>
      </c>
      <c r="G770" t="str">
        <f t="shared" si="22"/>
        <v>2021Q4</v>
      </c>
      <c r="H770" t="s">
        <v>175</v>
      </c>
      <c r="I770" t="str">
        <f>INDEX(Table9[[#All],[Region]], MATCH('Tabular Data'!D770, Table9[[#All],[EmpID]], 0))</f>
        <v>NW</v>
      </c>
      <c r="J770" t="str">
        <f>INDEX(Table9[[#All],[PayGrade]], MATCH('Tabular Data'!D770, Table9[[#All],[EmpID]], 0))</f>
        <v>C12</v>
      </c>
      <c r="K770" t="str">
        <f>INDEX(Table9[[#All],[Sales Team Lead]], MATCH('Tabular Data'!D770, Table9[[#All],[EmpID]], 0))</f>
        <v>Evans, Gina</v>
      </c>
      <c r="L770" t="str">
        <f>INDEX(Table11[[#All],[Manufacturer]], MATCH('Tabular Data'!C770, Table11[[#All],[PROD_CODE]], 0))</f>
        <v>John Deere</v>
      </c>
      <c r="M770" s="10">
        <v>18000</v>
      </c>
      <c r="N770">
        <v>25</v>
      </c>
      <c r="O770" s="10">
        <f t="shared" si="23"/>
        <v>450000</v>
      </c>
    </row>
    <row r="771" spans="2:15" x14ac:dyDescent="0.3">
      <c r="B771">
        <v>15</v>
      </c>
      <c r="C771" t="s">
        <v>58</v>
      </c>
      <c r="D771" t="s">
        <v>121</v>
      </c>
      <c r="E771">
        <v>2021</v>
      </c>
      <c r="F771">
        <v>4</v>
      </c>
      <c r="G771" t="str">
        <f t="shared" si="22"/>
        <v>2021Q4</v>
      </c>
      <c r="H771" t="s">
        <v>176</v>
      </c>
      <c r="I771" t="str">
        <f>INDEX(Table9[[#All],[Region]], MATCH('Tabular Data'!D771, Table9[[#All],[EmpID]], 0))</f>
        <v>NW</v>
      </c>
      <c r="J771" t="str">
        <f>INDEX(Table9[[#All],[PayGrade]], MATCH('Tabular Data'!D771, Table9[[#All],[EmpID]], 0))</f>
        <v>C12</v>
      </c>
      <c r="K771" t="str">
        <f>INDEX(Table9[[#All],[Sales Team Lead]], MATCH('Tabular Data'!D771, Table9[[#All],[EmpID]], 0))</f>
        <v>Evans, Gina</v>
      </c>
      <c r="L771" t="str">
        <f>INDEX(Table11[[#All],[Manufacturer]], MATCH('Tabular Data'!C771, Table11[[#All],[PROD_CODE]], 0))</f>
        <v>John Deere</v>
      </c>
      <c r="M771" s="10">
        <v>18000</v>
      </c>
      <c r="N771">
        <v>31</v>
      </c>
      <c r="O771" s="10">
        <f t="shared" si="23"/>
        <v>558000</v>
      </c>
    </row>
    <row r="772" spans="2:15" x14ac:dyDescent="0.3">
      <c r="B772">
        <v>15</v>
      </c>
      <c r="C772" t="s">
        <v>58</v>
      </c>
      <c r="D772" t="s">
        <v>121</v>
      </c>
      <c r="E772">
        <v>2021</v>
      </c>
      <c r="F772">
        <v>4</v>
      </c>
      <c r="G772" t="str">
        <f t="shared" ref="G772:G835" si="24">_xlfn.CONCAT(E772, "Q", F772)</f>
        <v>2021Q4</v>
      </c>
      <c r="H772" t="s">
        <v>177</v>
      </c>
      <c r="I772" t="str">
        <f>INDEX(Table9[[#All],[Region]], MATCH('Tabular Data'!D772, Table9[[#All],[EmpID]], 0))</f>
        <v>NW</v>
      </c>
      <c r="J772" t="str">
        <f>INDEX(Table9[[#All],[PayGrade]], MATCH('Tabular Data'!D772, Table9[[#All],[EmpID]], 0))</f>
        <v>C12</v>
      </c>
      <c r="K772" t="str">
        <f>INDEX(Table9[[#All],[Sales Team Lead]], MATCH('Tabular Data'!D772, Table9[[#All],[EmpID]], 0))</f>
        <v>Evans, Gina</v>
      </c>
      <c r="L772" t="str">
        <f>INDEX(Table11[[#All],[Manufacturer]], MATCH('Tabular Data'!C772, Table11[[#All],[PROD_CODE]], 0))</f>
        <v>John Deere</v>
      </c>
      <c r="M772" s="10">
        <v>18000</v>
      </c>
      <c r="N772">
        <v>30</v>
      </c>
      <c r="O772" s="10">
        <f t="shared" ref="O772:O835" si="25">M772*N772</f>
        <v>540000</v>
      </c>
    </row>
    <row r="773" spans="2:15" x14ac:dyDescent="0.3">
      <c r="B773">
        <v>15</v>
      </c>
      <c r="C773" t="s">
        <v>58</v>
      </c>
      <c r="D773" t="s">
        <v>121</v>
      </c>
      <c r="E773">
        <v>2021</v>
      </c>
      <c r="F773">
        <v>4</v>
      </c>
      <c r="G773" t="str">
        <f t="shared" si="24"/>
        <v>2021Q4</v>
      </c>
      <c r="H773" t="s">
        <v>178</v>
      </c>
      <c r="I773" t="str">
        <f>INDEX(Table9[[#All],[Region]], MATCH('Tabular Data'!D773, Table9[[#All],[EmpID]], 0))</f>
        <v>NW</v>
      </c>
      <c r="J773" t="str">
        <f>INDEX(Table9[[#All],[PayGrade]], MATCH('Tabular Data'!D773, Table9[[#All],[EmpID]], 0))</f>
        <v>C12</v>
      </c>
      <c r="K773" t="str">
        <f>INDEX(Table9[[#All],[Sales Team Lead]], MATCH('Tabular Data'!D773, Table9[[#All],[EmpID]], 0))</f>
        <v>Evans, Gina</v>
      </c>
      <c r="L773" t="str">
        <f>INDEX(Table11[[#All],[Manufacturer]], MATCH('Tabular Data'!C773, Table11[[#All],[PROD_CODE]], 0))</f>
        <v>John Deere</v>
      </c>
      <c r="M773" s="10">
        <v>18000</v>
      </c>
      <c r="N773">
        <v>23</v>
      </c>
      <c r="O773" s="10">
        <f t="shared" si="25"/>
        <v>414000</v>
      </c>
    </row>
    <row r="774" spans="2:15" x14ac:dyDescent="0.3">
      <c r="B774">
        <v>15</v>
      </c>
      <c r="C774" t="s">
        <v>58</v>
      </c>
      <c r="D774" t="s">
        <v>121</v>
      </c>
      <c r="E774">
        <v>2021</v>
      </c>
      <c r="F774">
        <v>4</v>
      </c>
      <c r="G774" t="str">
        <f t="shared" si="24"/>
        <v>2021Q4</v>
      </c>
      <c r="H774" t="s">
        <v>179</v>
      </c>
      <c r="I774" t="str">
        <f>INDEX(Table9[[#All],[Region]], MATCH('Tabular Data'!D774, Table9[[#All],[EmpID]], 0))</f>
        <v>NW</v>
      </c>
      <c r="J774" t="str">
        <f>INDEX(Table9[[#All],[PayGrade]], MATCH('Tabular Data'!D774, Table9[[#All],[EmpID]], 0))</f>
        <v>C12</v>
      </c>
      <c r="K774" t="str">
        <f>INDEX(Table9[[#All],[Sales Team Lead]], MATCH('Tabular Data'!D774, Table9[[#All],[EmpID]], 0))</f>
        <v>Evans, Gina</v>
      </c>
      <c r="L774" t="str">
        <f>INDEX(Table11[[#All],[Manufacturer]], MATCH('Tabular Data'!C774, Table11[[#All],[PROD_CODE]], 0))</f>
        <v>John Deere</v>
      </c>
      <c r="M774" s="10">
        <v>18000</v>
      </c>
      <c r="N774">
        <v>16</v>
      </c>
      <c r="O774" s="10">
        <f t="shared" si="25"/>
        <v>288000</v>
      </c>
    </row>
    <row r="775" spans="2:15" x14ac:dyDescent="0.3">
      <c r="B775">
        <v>15</v>
      </c>
      <c r="C775" t="s">
        <v>58</v>
      </c>
      <c r="D775" t="s">
        <v>121</v>
      </c>
      <c r="E775">
        <v>2021</v>
      </c>
      <c r="F775">
        <v>4</v>
      </c>
      <c r="G775" t="str">
        <f t="shared" si="24"/>
        <v>2021Q4</v>
      </c>
      <c r="H775" t="s">
        <v>180</v>
      </c>
      <c r="I775" t="str">
        <f>INDEX(Table9[[#All],[Region]], MATCH('Tabular Data'!D775, Table9[[#All],[EmpID]], 0))</f>
        <v>NW</v>
      </c>
      <c r="J775" t="str">
        <f>INDEX(Table9[[#All],[PayGrade]], MATCH('Tabular Data'!D775, Table9[[#All],[EmpID]], 0))</f>
        <v>C12</v>
      </c>
      <c r="K775" t="str">
        <f>INDEX(Table9[[#All],[Sales Team Lead]], MATCH('Tabular Data'!D775, Table9[[#All],[EmpID]], 0))</f>
        <v>Evans, Gina</v>
      </c>
      <c r="L775" t="str">
        <f>INDEX(Table11[[#All],[Manufacturer]], MATCH('Tabular Data'!C775, Table11[[#All],[PROD_CODE]], 0))</f>
        <v>John Deere</v>
      </c>
      <c r="M775" s="10">
        <v>18000</v>
      </c>
      <c r="N775">
        <v>23</v>
      </c>
      <c r="O775" s="10">
        <f t="shared" si="25"/>
        <v>414000</v>
      </c>
    </row>
    <row r="776" spans="2:15" x14ac:dyDescent="0.3">
      <c r="B776">
        <v>15</v>
      </c>
      <c r="C776" t="s">
        <v>58</v>
      </c>
      <c r="D776" t="s">
        <v>121</v>
      </c>
      <c r="E776">
        <v>2021</v>
      </c>
      <c r="F776">
        <v>4</v>
      </c>
      <c r="G776" t="str">
        <f t="shared" si="24"/>
        <v>2021Q4</v>
      </c>
      <c r="H776" t="s">
        <v>181</v>
      </c>
      <c r="I776" t="str">
        <f>INDEX(Table9[[#All],[Region]], MATCH('Tabular Data'!D776, Table9[[#All],[EmpID]], 0))</f>
        <v>NW</v>
      </c>
      <c r="J776" t="str">
        <f>INDEX(Table9[[#All],[PayGrade]], MATCH('Tabular Data'!D776, Table9[[#All],[EmpID]], 0))</f>
        <v>C12</v>
      </c>
      <c r="K776" t="str">
        <f>INDEX(Table9[[#All],[Sales Team Lead]], MATCH('Tabular Data'!D776, Table9[[#All],[EmpID]], 0))</f>
        <v>Evans, Gina</v>
      </c>
      <c r="L776" t="str">
        <f>INDEX(Table11[[#All],[Manufacturer]], MATCH('Tabular Data'!C776, Table11[[#All],[PROD_CODE]], 0))</f>
        <v>John Deere</v>
      </c>
      <c r="M776" s="10">
        <v>18000</v>
      </c>
      <c r="N776">
        <v>14</v>
      </c>
      <c r="O776" s="10">
        <f t="shared" si="25"/>
        <v>252000</v>
      </c>
    </row>
    <row r="777" spans="2:15" x14ac:dyDescent="0.3">
      <c r="B777">
        <v>15</v>
      </c>
      <c r="C777" t="s">
        <v>58</v>
      </c>
      <c r="D777" t="s">
        <v>121</v>
      </c>
      <c r="E777">
        <v>2021</v>
      </c>
      <c r="F777">
        <v>4</v>
      </c>
      <c r="G777" t="str">
        <f t="shared" si="24"/>
        <v>2021Q4</v>
      </c>
      <c r="H777" t="s">
        <v>182</v>
      </c>
      <c r="I777" t="str">
        <f>INDEX(Table9[[#All],[Region]], MATCH('Tabular Data'!D777, Table9[[#All],[EmpID]], 0))</f>
        <v>NW</v>
      </c>
      <c r="J777" t="str">
        <f>INDEX(Table9[[#All],[PayGrade]], MATCH('Tabular Data'!D777, Table9[[#All],[EmpID]], 0))</f>
        <v>C12</v>
      </c>
      <c r="K777" t="str">
        <f>INDEX(Table9[[#All],[Sales Team Lead]], MATCH('Tabular Data'!D777, Table9[[#All],[EmpID]], 0))</f>
        <v>Evans, Gina</v>
      </c>
      <c r="L777" t="str">
        <f>INDEX(Table11[[#All],[Manufacturer]], MATCH('Tabular Data'!C777, Table11[[#All],[PROD_CODE]], 0))</f>
        <v>John Deere</v>
      </c>
      <c r="M777" s="10">
        <v>18000</v>
      </c>
      <c r="N777">
        <v>30</v>
      </c>
      <c r="O777" s="10">
        <f t="shared" si="25"/>
        <v>540000</v>
      </c>
    </row>
    <row r="778" spans="2:15" x14ac:dyDescent="0.3">
      <c r="B778">
        <v>15</v>
      </c>
      <c r="C778" t="s">
        <v>58</v>
      </c>
      <c r="D778" t="s">
        <v>121</v>
      </c>
      <c r="E778">
        <v>2021</v>
      </c>
      <c r="F778">
        <v>4</v>
      </c>
      <c r="G778" t="str">
        <f t="shared" si="24"/>
        <v>2021Q4</v>
      </c>
      <c r="H778" t="s">
        <v>183</v>
      </c>
      <c r="I778" t="str">
        <f>INDEX(Table9[[#All],[Region]], MATCH('Tabular Data'!D778, Table9[[#All],[EmpID]], 0))</f>
        <v>NW</v>
      </c>
      <c r="J778" t="str">
        <f>INDEX(Table9[[#All],[PayGrade]], MATCH('Tabular Data'!D778, Table9[[#All],[EmpID]], 0))</f>
        <v>C12</v>
      </c>
      <c r="K778" t="str">
        <f>INDEX(Table9[[#All],[Sales Team Lead]], MATCH('Tabular Data'!D778, Table9[[#All],[EmpID]], 0))</f>
        <v>Evans, Gina</v>
      </c>
      <c r="L778" t="str">
        <f>INDEX(Table11[[#All],[Manufacturer]], MATCH('Tabular Data'!C778, Table11[[#All],[PROD_CODE]], 0))</f>
        <v>John Deere</v>
      </c>
      <c r="M778" s="10">
        <v>18000</v>
      </c>
      <c r="N778">
        <v>30</v>
      </c>
      <c r="O778" s="10">
        <f t="shared" si="25"/>
        <v>540000</v>
      </c>
    </row>
    <row r="779" spans="2:15" x14ac:dyDescent="0.3">
      <c r="B779">
        <v>15</v>
      </c>
      <c r="C779" t="s">
        <v>58</v>
      </c>
      <c r="D779" t="s">
        <v>121</v>
      </c>
      <c r="E779">
        <v>2021</v>
      </c>
      <c r="F779">
        <v>4</v>
      </c>
      <c r="G779" t="str">
        <f t="shared" si="24"/>
        <v>2021Q4</v>
      </c>
      <c r="H779" t="s">
        <v>184</v>
      </c>
      <c r="I779" t="str">
        <f>INDEX(Table9[[#All],[Region]], MATCH('Tabular Data'!D779, Table9[[#All],[EmpID]], 0))</f>
        <v>NW</v>
      </c>
      <c r="J779" t="str">
        <f>INDEX(Table9[[#All],[PayGrade]], MATCH('Tabular Data'!D779, Table9[[#All],[EmpID]], 0))</f>
        <v>C12</v>
      </c>
      <c r="K779" t="str">
        <f>INDEX(Table9[[#All],[Sales Team Lead]], MATCH('Tabular Data'!D779, Table9[[#All],[EmpID]], 0))</f>
        <v>Evans, Gina</v>
      </c>
      <c r="L779" t="str">
        <f>INDEX(Table11[[#All],[Manufacturer]], MATCH('Tabular Data'!C779, Table11[[#All],[PROD_CODE]], 0))</f>
        <v>John Deere</v>
      </c>
      <c r="M779" s="10">
        <v>18000</v>
      </c>
      <c r="N779">
        <v>25</v>
      </c>
      <c r="O779" s="10">
        <f t="shared" si="25"/>
        <v>450000</v>
      </c>
    </row>
    <row r="780" spans="2:15" x14ac:dyDescent="0.3">
      <c r="B780">
        <v>15</v>
      </c>
      <c r="C780" t="s">
        <v>58</v>
      </c>
      <c r="D780" t="s">
        <v>121</v>
      </c>
      <c r="E780">
        <v>2021</v>
      </c>
      <c r="F780">
        <v>4</v>
      </c>
      <c r="G780" t="str">
        <f t="shared" si="24"/>
        <v>2021Q4</v>
      </c>
      <c r="H780" t="s">
        <v>185</v>
      </c>
      <c r="I780" t="str">
        <f>INDEX(Table9[[#All],[Region]], MATCH('Tabular Data'!D780, Table9[[#All],[EmpID]], 0))</f>
        <v>NW</v>
      </c>
      <c r="J780" t="str">
        <f>INDEX(Table9[[#All],[PayGrade]], MATCH('Tabular Data'!D780, Table9[[#All],[EmpID]], 0))</f>
        <v>C12</v>
      </c>
      <c r="K780" t="str">
        <f>INDEX(Table9[[#All],[Sales Team Lead]], MATCH('Tabular Data'!D780, Table9[[#All],[EmpID]], 0))</f>
        <v>Evans, Gina</v>
      </c>
      <c r="L780" t="str">
        <f>INDEX(Table11[[#All],[Manufacturer]], MATCH('Tabular Data'!C780, Table11[[#All],[PROD_CODE]], 0))</f>
        <v>John Deere</v>
      </c>
      <c r="M780" s="10">
        <v>18000</v>
      </c>
      <c r="N780">
        <v>10</v>
      </c>
      <c r="O780" s="10">
        <f t="shared" si="25"/>
        <v>180000</v>
      </c>
    </row>
    <row r="781" spans="2:15" x14ac:dyDescent="0.3">
      <c r="B781">
        <v>15</v>
      </c>
      <c r="C781" t="s">
        <v>58</v>
      </c>
      <c r="D781" t="s">
        <v>121</v>
      </c>
      <c r="E781">
        <v>2021</v>
      </c>
      <c r="F781">
        <v>4</v>
      </c>
      <c r="G781" t="str">
        <f t="shared" si="24"/>
        <v>2021Q4</v>
      </c>
      <c r="H781" t="s">
        <v>186</v>
      </c>
      <c r="I781" t="str">
        <f>INDEX(Table9[[#All],[Region]], MATCH('Tabular Data'!D781, Table9[[#All],[EmpID]], 0))</f>
        <v>NW</v>
      </c>
      <c r="J781" t="str">
        <f>INDEX(Table9[[#All],[PayGrade]], MATCH('Tabular Data'!D781, Table9[[#All],[EmpID]], 0))</f>
        <v>C12</v>
      </c>
      <c r="K781" t="str">
        <f>INDEX(Table9[[#All],[Sales Team Lead]], MATCH('Tabular Data'!D781, Table9[[#All],[EmpID]], 0))</f>
        <v>Evans, Gina</v>
      </c>
      <c r="L781" t="str">
        <f>INDEX(Table11[[#All],[Manufacturer]], MATCH('Tabular Data'!C781, Table11[[#All],[PROD_CODE]], 0))</f>
        <v>John Deere</v>
      </c>
      <c r="M781" s="10">
        <v>18000</v>
      </c>
      <c r="N781">
        <v>14</v>
      </c>
      <c r="O781" s="10">
        <f t="shared" si="25"/>
        <v>252000</v>
      </c>
    </row>
    <row r="782" spans="2:15" x14ac:dyDescent="0.3">
      <c r="B782">
        <v>15</v>
      </c>
      <c r="C782" t="s">
        <v>58</v>
      </c>
      <c r="D782" t="s">
        <v>121</v>
      </c>
      <c r="E782">
        <v>2021</v>
      </c>
      <c r="F782">
        <v>4</v>
      </c>
      <c r="G782" t="str">
        <f t="shared" si="24"/>
        <v>2021Q4</v>
      </c>
      <c r="H782" t="s">
        <v>187</v>
      </c>
      <c r="I782" t="str">
        <f>INDEX(Table9[[#All],[Region]], MATCH('Tabular Data'!D782, Table9[[#All],[EmpID]], 0))</f>
        <v>NW</v>
      </c>
      <c r="J782" t="str">
        <f>INDEX(Table9[[#All],[PayGrade]], MATCH('Tabular Data'!D782, Table9[[#All],[EmpID]], 0))</f>
        <v>C12</v>
      </c>
      <c r="K782" t="str">
        <f>INDEX(Table9[[#All],[Sales Team Lead]], MATCH('Tabular Data'!D782, Table9[[#All],[EmpID]], 0))</f>
        <v>Evans, Gina</v>
      </c>
      <c r="L782" t="str">
        <f>INDEX(Table11[[#All],[Manufacturer]], MATCH('Tabular Data'!C782, Table11[[#All],[PROD_CODE]], 0))</f>
        <v>John Deere</v>
      </c>
      <c r="M782" s="10">
        <v>18000</v>
      </c>
      <c r="N782">
        <v>9</v>
      </c>
      <c r="O782" s="10">
        <f t="shared" si="25"/>
        <v>162000</v>
      </c>
    </row>
    <row r="783" spans="2:15" x14ac:dyDescent="0.3">
      <c r="B783">
        <v>16</v>
      </c>
      <c r="C783" t="s">
        <v>58</v>
      </c>
      <c r="D783" t="s">
        <v>121</v>
      </c>
      <c r="E783">
        <v>2020</v>
      </c>
      <c r="F783" s="4">
        <v>1</v>
      </c>
      <c r="G783" t="str">
        <f t="shared" si="24"/>
        <v>2020Q1</v>
      </c>
      <c r="H783" t="s">
        <v>136</v>
      </c>
      <c r="I783" t="str">
        <f>INDEX(Table9[[#All],[Region]], MATCH('Tabular Data'!D783, Table9[[#All],[EmpID]], 0))</f>
        <v>NW</v>
      </c>
      <c r="J783" t="str">
        <f>INDEX(Table9[[#All],[PayGrade]], MATCH('Tabular Data'!D783, Table9[[#All],[EmpID]], 0))</f>
        <v>C12</v>
      </c>
      <c r="K783" t="str">
        <f>INDEX(Table9[[#All],[Sales Team Lead]], MATCH('Tabular Data'!D783, Table9[[#All],[EmpID]], 0))</f>
        <v>Evans, Gina</v>
      </c>
      <c r="L783" t="str">
        <f>INDEX(Table11[[#All],[Manufacturer]], MATCH('Tabular Data'!C783, Table11[[#All],[PROD_CODE]], 0))</f>
        <v>John Deere</v>
      </c>
      <c r="M783" s="10">
        <v>14999</v>
      </c>
      <c r="N783">
        <v>21</v>
      </c>
      <c r="O783" s="10">
        <f t="shared" si="25"/>
        <v>314979</v>
      </c>
    </row>
    <row r="784" spans="2:15" x14ac:dyDescent="0.3">
      <c r="B784">
        <v>16</v>
      </c>
      <c r="C784" t="s">
        <v>58</v>
      </c>
      <c r="D784" t="s">
        <v>121</v>
      </c>
      <c r="E784">
        <v>2020</v>
      </c>
      <c r="F784" s="4">
        <v>1</v>
      </c>
      <c r="G784" t="str">
        <f t="shared" si="24"/>
        <v>2020Q1</v>
      </c>
      <c r="H784" t="s">
        <v>137</v>
      </c>
      <c r="I784" t="str">
        <f>INDEX(Table9[[#All],[Region]], MATCH('Tabular Data'!D784, Table9[[#All],[EmpID]], 0))</f>
        <v>NW</v>
      </c>
      <c r="J784" t="str">
        <f>INDEX(Table9[[#All],[PayGrade]], MATCH('Tabular Data'!D784, Table9[[#All],[EmpID]], 0))</f>
        <v>C12</v>
      </c>
      <c r="K784" t="str">
        <f>INDEX(Table9[[#All],[Sales Team Lead]], MATCH('Tabular Data'!D784, Table9[[#All],[EmpID]], 0))</f>
        <v>Evans, Gina</v>
      </c>
      <c r="L784" t="str">
        <f>INDEX(Table11[[#All],[Manufacturer]], MATCH('Tabular Data'!C784, Table11[[#All],[PROD_CODE]], 0))</f>
        <v>John Deere</v>
      </c>
      <c r="M784" s="10">
        <v>14999</v>
      </c>
      <c r="N784">
        <v>42</v>
      </c>
      <c r="O784" s="10">
        <f t="shared" si="25"/>
        <v>629958</v>
      </c>
    </row>
    <row r="785" spans="2:15" x14ac:dyDescent="0.3">
      <c r="B785">
        <v>16</v>
      </c>
      <c r="C785" t="s">
        <v>58</v>
      </c>
      <c r="D785" t="s">
        <v>121</v>
      </c>
      <c r="E785">
        <v>2020</v>
      </c>
      <c r="F785" s="4">
        <v>1</v>
      </c>
      <c r="G785" t="str">
        <f t="shared" si="24"/>
        <v>2020Q1</v>
      </c>
      <c r="H785" t="s">
        <v>138</v>
      </c>
      <c r="I785" t="str">
        <f>INDEX(Table9[[#All],[Region]], MATCH('Tabular Data'!D785, Table9[[#All],[EmpID]], 0))</f>
        <v>NW</v>
      </c>
      <c r="J785" t="str">
        <f>INDEX(Table9[[#All],[PayGrade]], MATCH('Tabular Data'!D785, Table9[[#All],[EmpID]], 0))</f>
        <v>C12</v>
      </c>
      <c r="K785" t="str">
        <f>INDEX(Table9[[#All],[Sales Team Lead]], MATCH('Tabular Data'!D785, Table9[[#All],[EmpID]], 0))</f>
        <v>Evans, Gina</v>
      </c>
      <c r="L785" t="str">
        <f>INDEX(Table11[[#All],[Manufacturer]], MATCH('Tabular Data'!C785, Table11[[#All],[PROD_CODE]], 0))</f>
        <v>John Deere</v>
      </c>
      <c r="M785" s="10">
        <v>14999</v>
      </c>
      <c r="N785">
        <v>31</v>
      </c>
      <c r="O785" s="10">
        <f t="shared" si="25"/>
        <v>464969</v>
      </c>
    </row>
    <row r="786" spans="2:15" x14ac:dyDescent="0.3">
      <c r="B786">
        <v>16</v>
      </c>
      <c r="C786" t="s">
        <v>58</v>
      </c>
      <c r="D786" t="s">
        <v>121</v>
      </c>
      <c r="E786">
        <v>2020</v>
      </c>
      <c r="F786" s="4">
        <v>1</v>
      </c>
      <c r="G786" t="str">
        <f t="shared" si="24"/>
        <v>2020Q1</v>
      </c>
      <c r="H786" t="s">
        <v>139</v>
      </c>
      <c r="I786" t="str">
        <f>INDEX(Table9[[#All],[Region]], MATCH('Tabular Data'!D786, Table9[[#All],[EmpID]], 0))</f>
        <v>NW</v>
      </c>
      <c r="J786" t="str">
        <f>INDEX(Table9[[#All],[PayGrade]], MATCH('Tabular Data'!D786, Table9[[#All],[EmpID]], 0))</f>
        <v>C12</v>
      </c>
      <c r="K786" t="str">
        <f>INDEX(Table9[[#All],[Sales Team Lead]], MATCH('Tabular Data'!D786, Table9[[#All],[EmpID]], 0))</f>
        <v>Evans, Gina</v>
      </c>
      <c r="L786" t="str">
        <f>INDEX(Table11[[#All],[Manufacturer]], MATCH('Tabular Data'!C786, Table11[[#All],[PROD_CODE]], 0))</f>
        <v>John Deere</v>
      </c>
      <c r="M786" s="10">
        <v>14999</v>
      </c>
      <c r="N786">
        <v>43</v>
      </c>
      <c r="O786" s="10">
        <f t="shared" si="25"/>
        <v>644957</v>
      </c>
    </row>
    <row r="787" spans="2:15" x14ac:dyDescent="0.3">
      <c r="B787">
        <v>16</v>
      </c>
      <c r="C787" t="s">
        <v>58</v>
      </c>
      <c r="D787" t="s">
        <v>121</v>
      </c>
      <c r="E787">
        <v>2020</v>
      </c>
      <c r="F787" s="4">
        <v>1</v>
      </c>
      <c r="G787" t="str">
        <f t="shared" si="24"/>
        <v>2020Q1</v>
      </c>
      <c r="H787" t="s">
        <v>140</v>
      </c>
      <c r="I787" t="str">
        <f>INDEX(Table9[[#All],[Region]], MATCH('Tabular Data'!D787, Table9[[#All],[EmpID]], 0))</f>
        <v>NW</v>
      </c>
      <c r="J787" t="str">
        <f>INDEX(Table9[[#All],[PayGrade]], MATCH('Tabular Data'!D787, Table9[[#All],[EmpID]], 0))</f>
        <v>C12</v>
      </c>
      <c r="K787" t="str">
        <f>INDEX(Table9[[#All],[Sales Team Lead]], MATCH('Tabular Data'!D787, Table9[[#All],[EmpID]], 0))</f>
        <v>Evans, Gina</v>
      </c>
      <c r="L787" t="str">
        <f>INDEX(Table11[[#All],[Manufacturer]], MATCH('Tabular Data'!C787, Table11[[#All],[PROD_CODE]], 0))</f>
        <v>John Deere</v>
      </c>
      <c r="M787" s="10">
        <v>14999</v>
      </c>
      <c r="N787">
        <v>50</v>
      </c>
      <c r="O787" s="10">
        <f t="shared" si="25"/>
        <v>749950</v>
      </c>
    </row>
    <row r="788" spans="2:15" x14ac:dyDescent="0.3">
      <c r="B788">
        <v>16</v>
      </c>
      <c r="C788" t="s">
        <v>58</v>
      </c>
      <c r="D788" t="s">
        <v>121</v>
      </c>
      <c r="E788">
        <v>2020</v>
      </c>
      <c r="F788" s="4">
        <v>1</v>
      </c>
      <c r="G788" t="str">
        <f t="shared" si="24"/>
        <v>2020Q1</v>
      </c>
      <c r="H788" t="s">
        <v>141</v>
      </c>
      <c r="I788" t="str">
        <f>INDEX(Table9[[#All],[Region]], MATCH('Tabular Data'!D788, Table9[[#All],[EmpID]], 0))</f>
        <v>NW</v>
      </c>
      <c r="J788" t="str">
        <f>INDEX(Table9[[#All],[PayGrade]], MATCH('Tabular Data'!D788, Table9[[#All],[EmpID]], 0))</f>
        <v>C12</v>
      </c>
      <c r="K788" t="str">
        <f>INDEX(Table9[[#All],[Sales Team Lead]], MATCH('Tabular Data'!D788, Table9[[#All],[EmpID]], 0))</f>
        <v>Evans, Gina</v>
      </c>
      <c r="L788" t="str">
        <f>INDEX(Table11[[#All],[Manufacturer]], MATCH('Tabular Data'!C788, Table11[[#All],[PROD_CODE]], 0))</f>
        <v>John Deere</v>
      </c>
      <c r="M788" s="10">
        <v>14999</v>
      </c>
      <c r="N788">
        <v>59</v>
      </c>
      <c r="O788" s="10">
        <f t="shared" si="25"/>
        <v>884941</v>
      </c>
    </row>
    <row r="789" spans="2:15" x14ac:dyDescent="0.3">
      <c r="B789">
        <v>16</v>
      </c>
      <c r="C789" t="s">
        <v>58</v>
      </c>
      <c r="D789" t="s">
        <v>121</v>
      </c>
      <c r="E789">
        <v>2020</v>
      </c>
      <c r="F789" s="4">
        <v>1</v>
      </c>
      <c r="G789" t="str">
        <f t="shared" si="24"/>
        <v>2020Q1</v>
      </c>
      <c r="H789" t="s">
        <v>142</v>
      </c>
      <c r="I789" t="str">
        <f>INDEX(Table9[[#All],[Region]], MATCH('Tabular Data'!D789, Table9[[#All],[EmpID]], 0))</f>
        <v>NW</v>
      </c>
      <c r="J789" t="str">
        <f>INDEX(Table9[[#All],[PayGrade]], MATCH('Tabular Data'!D789, Table9[[#All],[EmpID]], 0))</f>
        <v>C12</v>
      </c>
      <c r="K789" t="str">
        <f>INDEX(Table9[[#All],[Sales Team Lead]], MATCH('Tabular Data'!D789, Table9[[#All],[EmpID]], 0))</f>
        <v>Evans, Gina</v>
      </c>
      <c r="L789" t="str">
        <f>INDEX(Table11[[#All],[Manufacturer]], MATCH('Tabular Data'!C789, Table11[[#All],[PROD_CODE]], 0))</f>
        <v>John Deere</v>
      </c>
      <c r="M789" s="10">
        <v>14999</v>
      </c>
      <c r="N789">
        <v>91</v>
      </c>
      <c r="O789" s="10">
        <f t="shared" si="25"/>
        <v>1364909</v>
      </c>
    </row>
    <row r="790" spans="2:15" x14ac:dyDescent="0.3">
      <c r="B790">
        <v>16</v>
      </c>
      <c r="C790" t="s">
        <v>58</v>
      </c>
      <c r="D790" t="s">
        <v>121</v>
      </c>
      <c r="E790">
        <v>2020</v>
      </c>
      <c r="F790" s="4">
        <v>1</v>
      </c>
      <c r="G790" t="str">
        <f t="shared" si="24"/>
        <v>2020Q1</v>
      </c>
      <c r="H790" t="s">
        <v>143</v>
      </c>
      <c r="I790" t="str">
        <f>INDEX(Table9[[#All],[Region]], MATCH('Tabular Data'!D790, Table9[[#All],[EmpID]], 0))</f>
        <v>NW</v>
      </c>
      <c r="J790" t="str">
        <f>INDEX(Table9[[#All],[PayGrade]], MATCH('Tabular Data'!D790, Table9[[#All],[EmpID]], 0))</f>
        <v>C12</v>
      </c>
      <c r="K790" t="str">
        <f>INDEX(Table9[[#All],[Sales Team Lead]], MATCH('Tabular Data'!D790, Table9[[#All],[EmpID]], 0))</f>
        <v>Evans, Gina</v>
      </c>
      <c r="L790" t="str">
        <f>INDEX(Table11[[#All],[Manufacturer]], MATCH('Tabular Data'!C790, Table11[[#All],[PROD_CODE]], 0))</f>
        <v>John Deere</v>
      </c>
      <c r="M790" s="10">
        <v>14999</v>
      </c>
      <c r="N790">
        <v>78</v>
      </c>
      <c r="O790" s="10">
        <f t="shared" si="25"/>
        <v>1169922</v>
      </c>
    </row>
    <row r="791" spans="2:15" x14ac:dyDescent="0.3">
      <c r="B791">
        <v>16</v>
      </c>
      <c r="C791" t="s">
        <v>58</v>
      </c>
      <c r="D791" t="s">
        <v>121</v>
      </c>
      <c r="E791">
        <v>2020</v>
      </c>
      <c r="F791" s="4">
        <v>1</v>
      </c>
      <c r="G791" t="str">
        <f t="shared" si="24"/>
        <v>2020Q1</v>
      </c>
      <c r="H791" t="s">
        <v>144</v>
      </c>
      <c r="I791" t="str">
        <f>INDEX(Table9[[#All],[Region]], MATCH('Tabular Data'!D791, Table9[[#All],[EmpID]], 0))</f>
        <v>NW</v>
      </c>
      <c r="J791" t="str">
        <f>INDEX(Table9[[#All],[PayGrade]], MATCH('Tabular Data'!D791, Table9[[#All],[EmpID]], 0))</f>
        <v>C12</v>
      </c>
      <c r="K791" t="str">
        <f>INDEX(Table9[[#All],[Sales Team Lead]], MATCH('Tabular Data'!D791, Table9[[#All],[EmpID]], 0))</f>
        <v>Evans, Gina</v>
      </c>
      <c r="L791" t="str">
        <f>INDEX(Table11[[#All],[Manufacturer]], MATCH('Tabular Data'!C791, Table11[[#All],[PROD_CODE]], 0))</f>
        <v>John Deere</v>
      </c>
      <c r="M791" s="10">
        <v>14999</v>
      </c>
      <c r="N791">
        <v>88</v>
      </c>
      <c r="O791" s="10">
        <f t="shared" si="25"/>
        <v>1319912</v>
      </c>
    </row>
    <row r="792" spans="2:15" x14ac:dyDescent="0.3">
      <c r="B792">
        <v>16</v>
      </c>
      <c r="C792" t="s">
        <v>58</v>
      </c>
      <c r="D792" t="s">
        <v>121</v>
      </c>
      <c r="E792">
        <v>2020</v>
      </c>
      <c r="F792" s="4">
        <v>1</v>
      </c>
      <c r="G792" t="str">
        <f t="shared" si="24"/>
        <v>2020Q1</v>
      </c>
      <c r="H792" t="s">
        <v>145</v>
      </c>
      <c r="I792" t="str">
        <f>INDEX(Table9[[#All],[Region]], MATCH('Tabular Data'!D792, Table9[[#All],[EmpID]], 0))</f>
        <v>NW</v>
      </c>
      <c r="J792" t="str">
        <f>INDEX(Table9[[#All],[PayGrade]], MATCH('Tabular Data'!D792, Table9[[#All],[EmpID]], 0))</f>
        <v>C12</v>
      </c>
      <c r="K792" t="str">
        <f>INDEX(Table9[[#All],[Sales Team Lead]], MATCH('Tabular Data'!D792, Table9[[#All],[EmpID]], 0))</f>
        <v>Evans, Gina</v>
      </c>
      <c r="L792" t="str">
        <f>INDEX(Table11[[#All],[Manufacturer]], MATCH('Tabular Data'!C792, Table11[[#All],[PROD_CODE]], 0))</f>
        <v>John Deere</v>
      </c>
      <c r="M792" s="10">
        <v>14999</v>
      </c>
      <c r="N792">
        <v>51</v>
      </c>
      <c r="O792" s="10">
        <f t="shared" si="25"/>
        <v>764949</v>
      </c>
    </row>
    <row r="793" spans="2:15" x14ac:dyDescent="0.3">
      <c r="B793">
        <v>16</v>
      </c>
      <c r="C793" t="s">
        <v>58</v>
      </c>
      <c r="D793" t="s">
        <v>121</v>
      </c>
      <c r="E793">
        <v>2020</v>
      </c>
      <c r="F793" s="4">
        <v>1</v>
      </c>
      <c r="G793" t="str">
        <f t="shared" si="24"/>
        <v>2020Q1</v>
      </c>
      <c r="H793" t="s">
        <v>146</v>
      </c>
      <c r="I793" t="str">
        <f>INDEX(Table9[[#All],[Region]], MATCH('Tabular Data'!D793, Table9[[#All],[EmpID]], 0))</f>
        <v>NW</v>
      </c>
      <c r="J793" t="str">
        <f>INDEX(Table9[[#All],[PayGrade]], MATCH('Tabular Data'!D793, Table9[[#All],[EmpID]], 0))</f>
        <v>C12</v>
      </c>
      <c r="K793" t="str">
        <f>INDEX(Table9[[#All],[Sales Team Lead]], MATCH('Tabular Data'!D793, Table9[[#All],[EmpID]], 0))</f>
        <v>Evans, Gina</v>
      </c>
      <c r="L793" t="str">
        <f>INDEX(Table11[[#All],[Manufacturer]], MATCH('Tabular Data'!C793, Table11[[#All],[PROD_CODE]], 0))</f>
        <v>John Deere</v>
      </c>
      <c r="M793" s="10">
        <v>14999</v>
      </c>
      <c r="N793">
        <v>54</v>
      </c>
      <c r="O793" s="10">
        <f t="shared" si="25"/>
        <v>809946</v>
      </c>
    </row>
    <row r="794" spans="2:15" x14ac:dyDescent="0.3">
      <c r="B794">
        <v>16</v>
      </c>
      <c r="C794" t="s">
        <v>58</v>
      </c>
      <c r="D794" t="s">
        <v>121</v>
      </c>
      <c r="E794">
        <v>2020</v>
      </c>
      <c r="F794" s="4">
        <v>1</v>
      </c>
      <c r="G794" t="str">
        <f t="shared" si="24"/>
        <v>2020Q1</v>
      </c>
      <c r="H794" t="s">
        <v>147</v>
      </c>
      <c r="I794" t="str">
        <f>INDEX(Table9[[#All],[Region]], MATCH('Tabular Data'!D794, Table9[[#All],[EmpID]], 0))</f>
        <v>NW</v>
      </c>
      <c r="J794" t="str">
        <f>INDEX(Table9[[#All],[PayGrade]], MATCH('Tabular Data'!D794, Table9[[#All],[EmpID]], 0))</f>
        <v>C12</v>
      </c>
      <c r="K794" t="str">
        <f>INDEX(Table9[[#All],[Sales Team Lead]], MATCH('Tabular Data'!D794, Table9[[#All],[EmpID]], 0))</f>
        <v>Evans, Gina</v>
      </c>
      <c r="L794" t="str">
        <f>INDEX(Table11[[#All],[Manufacturer]], MATCH('Tabular Data'!C794, Table11[[#All],[PROD_CODE]], 0))</f>
        <v>John Deere</v>
      </c>
      <c r="M794" s="10">
        <v>14999</v>
      </c>
      <c r="N794">
        <v>39</v>
      </c>
      <c r="O794" s="10">
        <f t="shared" si="25"/>
        <v>584961</v>
      </c>
    </row>
    <row r="795" spans="2:15" x14ac:dyDescent="0.3">
      <c r="B795">
        <v>16</v>
      </c>
      <c r="C795" t="s">
        <v>58</v>
      </c>
      <c r="D795" t="s">
        <v>121</v>
      </c>
      <c r="E795">
        <v>2020</v>
      </c>
      <c r="F795" s="4">
        <v>1</v>
      </c>
      <c r="G795" t="str">
        <f t="shared" si="24"/>
        <v>2020Q1</v>
      </c>
      <c r="H795" t="s">
        <v>148</v>
      </c>
      <c r="I795" t="str">
        <f>INDEX(Table9[[#All],[Region]], MATCH('Tabular Data'!D795, Table9[[#All],[EmpID]], 0))</f>
        <v>NW</v>
      </c>
      <c r="J795" t="str">
        <f>INDEX(Table9[[#All],[PayGrade]], MATCH('Tabular Data'!D795, Table9[[#All],[EmpID]], 0))</f>
        <v>C12</v>
      </c>
      <c r="K795" t="str">
        <f>INDEX(Table9[[#All],[Sales Team Lead]], MATCH('Tabular Data'!D795, Table9[[#All],[EmpID]], 0))</f>
        <v>Evans, Gina</v>
      </c>
      <c r="L795" t="str">
        <f>INDEX(Table11[[#All],[Manufacturer]], MATCH('Tabular Data'!C795, Table11[[#All],[PROD_CODE]], 0))</f>
        <v>John Deere</v>
      </c>
      <c r="M795" s="10">
        <v>14999</v>
      </c>
      <c r="N795">
        <v>43</v>
      </c>
      <c r="O795" s="10">
        <f t="shared" si="25"/>
        <v>644957</v>
      </c>
    </row>
    <row r="796" spans="2:15" x14ac:dyDescent="0.3">
      <c r="B796">
        <v>16</v>
      </c>
      <c r="C796" t="s">
        <v>58</v>
      </c>
      <c r="D796" t="s">
        <v>121</v>
      </c>
      <c r="E796">
        <v>2020</v>
      </c>
      <c r="F796" s="4">
        <v>1</v>
      </c>
      <c r="G796" t="str">
        <f t="shared" si="24"/>
        <v>2020Q1</v>
      </c>
      <c r="H796" t="s">
        <v>149</v>
      </c>
      <c r="I796" t="str">
        <f>INDEX(Table9[[#All],[Region]], MATCH('Tabular Data'!D796, Table9[[#All],[EmpID]], 0))</f>
        <v>NW</v>
      </c>
      <c r="J796" t="str">
        <f>INDEX(Table9[[#All],[PayGrade]], MATCH('Tabular Data'!D796, Table9[[#All],[EmpID]], 0))</f>
        <v>C12</v>
      </c>
      <c r="K796" t="str">
        <f>INDEX(Table9[[#All],[Sales Team Lead]], MATCH('Tabular Data'!D796, Table9[[#All],[EmpID]], 0))</f>
        <v>Evans, Gina</v>
      </c>
      <c r="L796" t="str">
        <f>INDEX(Table11[[#All],[Manufacturer]], MATCH('Tabular Data'!C796, Table11[[#All],[PROD_CODE]], 0))</f>
        <v>John Deere</v>
      </c>
      <c r="M796" s="10">
        <v>14999</v>
      </c>
      <c r="N796">
        <v>52</v>
      </c>
      <c r="O796" s="10">
        <f t="shared" si="25"/>
        <v>779948</v>
      </c>
    </row>
    <row r="797" spans="2:15" x14ac:dyDescent="0.3">
      <c r="B797">
        <v>16</v>
      </c>
      <c r="C797" t="s">
        <v>58</v>
      </c>
      <c r="D797" t="s">
        <v>121</v>
      </c>
      <c r="E797">
        <v>2020</v>
      </c>
      <c r="F797" s="4">
        <v>2</v>
      </c>
      <c r="G797" t="str">
        <f t="shared" si="24"/>
        <v>2020Q2</v>
      </c>
      <c r="H797" t="s">
        <v>150</v>
      </c>
      <c r="I797" t="str">
        <f>INDEX(Table9[[#All],[Region]], MATCH('Tabular Data'!D797, Table9[[#All],[EmpID]], 0))</f>
        <v>NW</v>
      </c>
      <c r="J797" t="str">
        <f>INDEX(Table9[[#All],[PayGrade]], MATCH('Tabular Data'!D797, Table9[[#All],[EmpID]], 0))</f>
        <v>C12</v>
      </c>
      <c r="K797" t="str">
        <f>INDEX(Table9[[#All],[Sales Team Lead]], MATCH('Tabular Data'!D797, Table9[[#All],[EmpID]], 0))</f>
        <v>Evans, Gina</v>
      </c>
      <c r="L797" t="str">
        <f>INDEX(Table11[[#All],[Manufacturer]], MATCH('Tabular Data'!C797, Table11[[#All],[PROD_CODE]], 0))</f>
        <v>John Deere</v>
      </c>
      <c r="M797" s="10">
        <v>14999</v>
      </c>
      <c r="N797">
        <v>37</v>
      </c>
      <c r="O797" s="10">
        <f t="shared" si="25"/>
        <v>554963</v>
      </c>
    </row>
    <row r="798" spans="2:15" x14ac:dyDescent="0.3">
      <c r="B798">
        <v>16</v>
      </c>
      <c r="C798" t="s">
        <v>58</v>
      </c>
      <c r="D798" t="s">
        <v>121</v>
      </c>
      <c r="E798">
        <v>2020</v>
      </c>
      <c r="F798" s="4">
        <v>2</v>
      </c>
      <c r="G798" t="str">
        <f t="shared" si="24"/>
        <v>2020Q2</v>
      </c>
      <c r="H798" t="s">
        <v>151</v>
      </c>
      <c r="I798" t="str">
        <f>INDEX(Table9[[#All],[Region]], MATCH('Tabular Data'!D798, Table9[[#All],[EmpID]], 0))</f>
        <v>NW</v>
      </c>
      <c r="J798" t="str">
        <f>INDEX(Table9[[#All],[PayGrade]], MATCH('Tabular Data'!D798, Table9[[#All],[EmpID]], 0))</f>
        <v>C12</v>
      </c>
      <c r="K798" t="str">
        <f>INDEX(Table9[[#All],[Sales Team Lead]], MATCH('Tabular Data'!D798, Table9[[#All],[EmpID]], 0))</f>
        <v>Evans, Gina</v>
      </c>
      <c r="L798" t="str">
        <f>INDEX(Table11[[#All],[Manufacturer]], MATCH('Tabular Data'!C798, Table11[[#All],[PROD_CODE]], 0))</f>
        <v>John Deere</v>
      </c>
      <c r="M798" s="10">
        <v>14999</v>
      </c>
      <c r="N798">
        <v>70</v>
      </c>
      <c r="O798" s="10">
        <f t="shared" si="25"/>
        <v>1049930</v>
      </c>
    </row>
    <row r="799" spans="2:15" x14ac:dyDescent="0.3">
      <c r="B799">
        <v>16</v>
      </c>
      <c r="C799" t="s">
        <v>58</v>
      </c>
      <c r="D799" t="s">
        <v>121</v>
      </c>
      <c r="E799">
        <v>2020</v>
      </c>
      <c r="F799" s="4">
        <v>2</v>
      </c>
      <c r="G799" t="str">
        <f t="shared" si="24"/>
        <v>2020Q2</v>
      </c>
      <c r="H799" t="s">
        <v>152</v>
      </c>
      <c r="I799" t="str">
        <f>INDEX(Table9[[#All],[Region]], MATCH('Tabular Data'!D799, Table9[[#All],[EmpID]], 0))</f>
        <v>NW</v>
      </c>
      <c r="J799" t="str">
        <f>INDEX(Table9[[#All],[PayGrade]], MATCH('Tabular Data'!D799, Table9[[#All],[EmpID]], 0))</f>
        <v>C12</v>
      </c>
      <c r="K799" t="str">
        <f>INDEX(Table9[[#All],[Sales Team Lead]], MATCH('Tabular Data'!D799, Table9[[#All],[EmpID]], 0))</f>
        <v>Evans, Gina</v>
      </c>
      <c r="L799" t="str">
        <f>INDEX(Table11[[#All],[Manufacturer]], MATCH('Tabular Data'!C799, Table11[[#All],[PROD_CODE]], 0))</f>
        <v>John Deere</v>
      </c>
      <c r="M799" s="10">
        <v>14999</v>
      </c>
      <c r="N799">
        <v>88</v>
      </c>
      <c r="O799" s="10">
        <f t="shared" si="25"/>
        <v>1319912</v>
      </c>
    </row>
    <row r="800" spans="2:15" x14ac:dyDescent="0.3">
      <c r="B800">
        <v>16</v>
      </c>
      <c r="C800" t="s">
        <v>58</v>
      </c>
      <c r="D800" t="s">
        <v>121</v>
      </c>
      <c r="E800">
        <v>2020</v>
      </c>
      <c r="F800" s="4">
        <v>2</v>
      </c>
      <c r="G800" t="str">
        <f t="shared" si="24"/>
        <v>2020Q2</v>
      </c>
      <c r="H800" t="s">
        <v>153</v>
      </c>
      <c r="I800" t="str">
        <f>INDEX(Table9[[#All],[Region]], MATCH('Tabular Data'!D800, Table9[[#All],[EmpID]], 0))</f>
        <v>NW</v>
      </c>
      <c r="J800" t="str">
        <f>INDEX(Table9[[#All],[PayGrade]], MATCH('Tabular Data'!D800, Table9[[#All],[EmpID]], 0))</f>
        <v>C12</v>
      </c>
      <c r="K800" t="str">
        <f>INDEX(Table9[[#All],[Sales Team Lead]], MATCH('Tabular Data'!D800, Table9[[#All],[EmpID]], 0))</f>
        <v>Evans, Gina</v>
      </c>
      <c r="L800" t="str">
        <f>INDEX(Table11[[#All],[Manufacturer]], MATCH('Tabular Data'!C800, Table11[[#All],[PROD_CODE]], 0))</f>
        <v>John Deere</v>
      </c>
      <c r="M800" s="10">
        <v>14999</v>
      </c>
      <c r="N800">
        <v>68</v>
      </c>
      <c r="O800" s="10">
        <f t="shared" si="25"/>
        <v>1019932</v>
      </c>
    </row>
    <row r="801" spans="2:15" x14ac:dyDescent="0.3">
      <c r="B801">
        <v>16</v>
      </c>
      <c r="C801" t="s">
        <v>58</v>
      </c>
      <c r="D801" t="s">
        <v>121</v>
      </c>
      <c r="E801">
        <v>2020</v>
      </c>
      <c r="F801" s="4">
        <v>2</v>
      </c>
      <c r="G801" t="str">
        <f t="shared" si="24"/>
        <v>2020Q2</v>
      </c>
      <c r="H801" t="s">
        <v>154</v>
      </c>
      <c r="I801" t="str">
        <f>INDEX(Table9[[#All],[Region]], MATCH('Tabular Data'!D801, Table9[[#All],[EmpID]], 0))</f>
        <v>NW</v>
      </c>
      <c r="J801" t="str">
        <f>INDEX(Table9[[#All],[PayGrade]], MATCH('Tabular Data'!D801, Table9[[#All],[EmpID]], 0))</f>
        <v>C12</v>
      </c>
      <c r="K801" t="str">
        <f>INDEX(Table9[[#All],[Sales Team Lead]], MATCH('Tabular Data'!D801, Table9[[#All],[EmpID]], 0))</f>
        <v>Evans, Gina</v>
      </c>
      <c r="L801" t="str">
        <f>INDEX(Table11[[#All],[Manufacturer]], MATCH('Tabular Data'!C801, Table11[[#All],[PROD_CODE]], 0))</f>
        <v>John Deere</v>
      </c>
      <c r="M801" s="10">
        <v>14999</v>
      </c>
      <c r="N801">
        <v>84</v>
      </c>
      <c r="O801" s="10">
        <f t="shared" si="25"/>
        <v>1259916</v>
      </c>
    </row>
    <row r="802" spans="2:15" x14ac:dyDescent="0.3">
      <c r="B802">
        <v>16</v>
      </c>
      <c r="C802" t="s">
        <v>58</v>
      </c>
      <c r="D802" t="s">
        <v>121</v>
      </c>
      <c r="E802">
        <v>2020</v>
      </c>
      <c r="F802" s="4">
        <v>2</v>
      </c>
      <c r="G802" t="str">
        <f t="shared" si="24"/>
        <v>2020Q2</v>
      </c>
      <c r="H802" t="s">
        <v>155</v>
      </c>
      <c r="I802" t="str">
        <f>INDEX(Table9[[#All],[Region]], MATCH('Tabular Data'!D802, Table9[[#All],[EmpID]], 0))</f>
        <v>NW</v>
      </c>
      <c r="J802" t="str">
        <f>INDEX(Table9[[#All],[PayGrade]], MATCH('Tabular Data'!D802, Table9[[#All],[EmpID]], 0))</f>
        <v>C12</v>
      </c>
      <c r="K802" t="str">
        <f>INDEX(Table9[[#All],[Sales Team Lead]], MATCH('Tabular Data'!D802, Table9[[#All],[EmpID]], 0))</f>
        <v>Evans, Gina</v>
      </c>
      <c r="L802" t="str">
        <f>INDEX(Table11[[#All],[Manufacturer]], MATCH('Tabular Data'!C802, Table11[[#All],[PROD_CODE]], 0))</f>
        <v>John Deere</v>
      </c>
      <c r="M802" s="10">
        <v>14999</v>
      </c>
      <c r="N802">
        <v>67</v>
      </c>
      <c r="O802" s="10">
        <f t="shared" si="25"/>
        <v>1004933</v>
      </c>
    </row>
    <row r="803" spans="2:15" x14ac:dyDescent="0.3">
      <c r="B803">
        <v>16</v>
      </c>
      <c r="C803" t="s">
        <v>58</v>
      </c>
      <c r="D803" t="s">
        <v>121</v>
      </c>
      <c r="E803">
        <v>2020</v>
      </c>
      <c r="F803" s="4">
        <v>2</v>
      </c>
      <c r="G803" t="str">
        <f t="shared" si="24"/>
        <v>2020Q2</v>
      </c>
      <c r="H803" t="s">
        <v>156</v>
      </c>
      <c r="I803" t="str">
        <f>INDEX(Table9[[#All],[Region]], MATCH('Tabular Data'!D803, Table9[[#All],[EmpID]], 0))</f>
        <v>NW</v>
      </c>
      <c r="J803" t="str">
        <f>INDEX(Table9[[#All],[PayGrade]], MATCH('Tabular Data'!D803, Table9[[#All],[EmpID]], 0))</f>
        <v>C12</v>
      </c>
      <c r="K803" t="str">
        <f>INDEX(Table9[[#All],[Sales Team Lead]], MATCH('Tabular Data'!D803, Table9[[#All],[EmpID]], 0))</f>
        <v>Evans, Gina</v>
      </c>
      <c r="L803" t="str">
        <f>INDEX(Table11[[#All],[Manufacturer]], MATCH('Tabular Data'!C803, Table11[[#All],[PROD_CODE]], 0))</f>
        <v>John Deere</v>
      </c>
      <c r="M803" s="10">
        <v>14999</v>
      </c>
      <c r="N803">
        <v>71</v>
      </c>
      <c r="O803" s="10">
        <f t="shared" si="25"/>
        <v>1064929</v>
      </c>
    </row>
    <row r="804" spans="2:15" x14ac:dyDescent="0.3">
      <c r="B804">
        <v>16</v>
      </c>
      <c r="C804" t="s">
        <v>58</v>
      </c>
      <c r="D804" t="s">
        <v>121</v>
      </c>
      <c r="E804">
        <v>2020</v>
      </c>
      <c r="F804" s="4">
        <v>2</v>
      </c>
      <c r="G804" t="str">
        <f t="shared" si="24"/>
        <v>2020Q2</v>
      </c>
      <c r="H804" t="s">
        <v>157</v>
      </c>
      <c r="I804" t="str">
        <f>INDEX(Table9[[#All],[Region]], MATCH('Tabular Data'!D804, Table9[[#All],[EmpID]], 0))</f>
        <v>NW</v>
      </c>
      <c r="J804" t="str">
        <f>INDEX(Table9[[#All],[PayGrade]], MATCH('Tabular Data'!D804, Table9[[#All],[EmpID]], 0))</f>
        <v>C12</v>
      </c>
      <c r="K804" t="str">
        <f>INDEX(Table9[[#All],[Sales Team Lead]], MATCH('Tabular Data'!D804, Table9[[#All],[EmpID]], 0))</f>
        <v>Evans, Gina</v>
      </c>
      <c r="L804" t="str">
        <f>INDEX(Table11[[#All],[Manufacturer]], MATCH('Tabular Data'!C804, Table11[[#All],[PROD_CODE]], 0))</f>
        <v>John Deere</v>
      </c>
      <c r="M804" s="10">
        <v>14999</v>
      </c>
      <c r="N804">
        <v>63</v>
      </c>
      <c r="O804" s="10">
        <f t="shared" si="25"/>
        <v>944937</v>
      </c>
    </row>
    <row r="805" spans="2:15" x14ac:dyDescent="0.3">
      <c r="B805">
        <v>16</v>
      </c>
      <c r="C805" t="s">
        <v>58</v>
      </c>
      <c r="D805" t="s">
        <v>121</v>
      </c>
      <c r="E805">
        <v>2020</v>
      </c>
      <c r="F805" s="4">
        <v>2</v>
      </c>
      <c r="G805" t="str">
        <f t="shared" si="24"/>
        <v>2020Q2</v>
      </c>
      <c r="H805" t="s">
        <v>158</v>
      </c>
      <c r="I805" t="str">
        <f>INDEX(Table9[[#All],[Region]], MATCH('Tabular Data'!D805, Table9[[#All],[EmpID]], 0))</f>
        <v>NW</v>
      </c>
      <c r="J805" t="str">
        <f>INDEX(Table9[[#All],[PayGrade]], MATCH('Tabular Data'!D805, Table9[[#All],[EmpID]], 0))</f>
        <v>C12</v>
      </c>
      <c r="K805" t="str">
        <f>INDEX(Table9[[#All],[Sales Team Lead]], MATCH('Tabular Data'!D805, Table9[[#All],[EmpID]], 0))</f>
        <v>Evans, Gina</v>
      </c>
      <c r="L805" t="str">
        <f>INDEX(Table11[[#All],[Manufacturer]], MATCH('Tabular Data'!C805, Table11[[#All],[PROD_CODE]], 0))</f>
        <v>John Deere</v>
      </c>
      <c r="M805" s="10">
        <v>14999</v>
      </c>
      <c r="N805">
        <v>77</v>
      </c>
      <c r="O805" s="10">
        <f t="shared" si="25"/>
        <v>1154923</v>
      </c>
    </row>
    <row r="806" spans="2:15" x14ac:dyDescent="0.3">
      <c r="B806">
        <v>16</v>
      </c>
      <c r="C806" t="s">
        <v>58</v>
      </c>
      <c r="D806" t="s">
        <v>121</v>
      </c>
      <c r="E806">
        <v>2020</v>
      </c>
      <c r="F806" s="4">
        <v>2</v>
      </c>
      <c r="G806" t="str">
        <f t="shared" si="24"/>
        <v>2020Q2</v>
      </c>
      <c r="H806" t="s">
        <v>159</v>
      </c>
      <c r="I806" t="str">
        <f>INDEX(Table9[[#All],[Region]], MATCH('Tabular Data'!D806, Table9[[#All],[EmpID]], 0))</f>
        <v>NW</v>
      </c>
      <c r="J806" t="str">
        <f>INDEX(Table9[[#All],[PayGrade]], MATCH('Tabular Data'!D806, Table9[[#All],[EmpID]], 0))</f>
        <v>C12</v>
      </c>
      <c r="K806" t="str">
        <f>INDEX(Table9[[#All],[Sales Team Lead]], MATCH('Tabular Data'!D806, Table9[[#All],[EmpID]], 0))</f>
        <v>Evans, Gina</v>
      </c>
      <c r="L806" t="str">
        <f>INDEX(Table11[[#All],[Manufacturer]], MATCH('Tabular Data'!C806, Table11[[#All],[PROD_CODE]], 0))</f>
        <v>John Deere</v>
      </c>
      <c r="M806" s="10">
        <v>14999</v>
      </c>
      <c r="N806">
        <v>45</v>
      </c>
      <c r="O806" s="10">
        <f t="shared" si="25"/>
        <v>674955</v>
      </c>
    </row>
    <row r="807" spans="2:15" x14ac:dyDescent="0.3">
      <c r="B807">
        <v>16</v>
      </c>
      <c r="C807" t="s">
        <v>58</v>
      </c>
      <c r="D807" t="s">
        <v>121</v>
      </c>
      <c r="E807">
        <v>2020</v>
      </c>
      <c r="F807" s="4">
        <v>2</v>
      </c>
      <c r="G807" t="str">
        <f t="shared" si="24"/>
        <v>2020Q2</v>
      </c>
      <c r="H807" t="s">
        <v>160</v>
      </c>
      <c r="I807" t="str">
        <f>INDEX(Table9[[#All],[Region]], MATCH('Tabular Data'!D807, Table9[[#All],[EmpID]], 0))</f>
        <v>NW</v>
      </c>
      <c r="J807" t="str">
        <f>INDEX(Table9[[#All],[PayGrade]], MATCH('Tabular Data'!D807, Table9[[#All],[EmpID]], 0))</f>
        <v>C12</v>
      </c>
      <c r="K807" t="str">
        <f>INDEX(Table9[[#All],[Sales Team Lead]], MATCH('Tabular Data'!D807, Table9[[#All],[EmpID]], 0))</f>
        <v>Evans, Gina</v>
      </c>
      <c r="L807" t="str">
        <f>INDEX(Table11[[#All],[Manufacturer]], MATCH('Tabular Data'!C807, Table11[[#All],[PROD_CODE]], 0))</f>
        <v>John Deere</v>
      </c>
      <c r="M807" s="10">
        <v>14999</v>
      </c>
      <c r="N807">
        <v>42</v>
      </c>
      <c r="O807" s="10">
        <f t="shared" si="25"/>
        <v>629958</v>
      </c>
    </row>
    <row r="808" spans="2:15" x14ac:dyDescent="0.3">
      <c r="B808">
        <v>16</v>
      </c>
      <c r="C808" t="s">
        <v>58</v>
      </c>
      <c r="D808" t="s">
        <v>121</v>
      </c>
      <c r="E808">
        <v>2020</v>
      </c>
      <c r="F808" s="4">
        <v>2</v>
      </c>
      <c r="G808" t="str">
        <f t="shared" si="24"/>
        <v>2020Q2</v>
      </c>
      <c r="H808" t="s">
        <v>161</v>
      </c>
      <c r="I808" t="str">
        <f>INDEX(Table9[[#All],[Region]], MATCH('Tabular Data'!D808, Table9[[#All],[EmpID]], 0))</f>
        <v>NW</v>
      </c>
      <c r="J808" t="str">
        <f>INDEX(Table9[[#All],[PayGrade]], MATCH('Tabular Data'!D808, Table9[[#All],[EmpID]], 0))</f>
        <v>C12</v>
      </c>
      <c r="K808" t="str">
        <f>INDEX(Table9[[#All],[Sales Team Lead]], MATCH('Tabular Data'!D808, Table9[[#All],[EmpID]], 0))</f>
        <v>Evans, Gina</v>
      </c>
      <c r="L808" t="str">
        <f>INDEX(Table11[[#All],[Manufacturer]], MATCH('Tabular Data'!C808, Table11[[#All],[PROD_CODE]], 0))</f>
        <v>John Deere</v>
      </c>
      <c r="M808" s="10">
        <v>14999</v>
      </c>
      <c r="N808">
        <v>32</v>
      </c>
      <c r="O808" s="10">
        <f t="shared" si="25"/>
        <v>479968</v>
      </c>
    </row>
    <row r="809" spans="2:15" x14ac:dyDescent="0.3">
      <c r="B809">
        <v>16</v>
      </c>
      <c r="C809" t="s">
        <v>58</v>
      </c>
      <c r="D809" t="s">
        <v>121</v>
      </c>
      <c r="E809">
        <v>2020</v>
      </c>
      <c r="F809">
        <v>3</v>
      </c>
      <c r="G809" t="str">
        <f t="shared" si="24"/>
        <v>2020Q3</v>
      </c>
      <c r="H809" t="s">
        <v>162</v>
      </c>
      <c r="I809" t="str">
        <f>INDEX(Table9[[#All],[Region]], MATCH('Tabular Data'!D809, Table9[[#All],[EmpID]], 0))</f>
        <v>NW</v>
      </c>
      <c r="J809" t="str">
        <f>INDEX(Table9[[#All],[PayGrade]], MATCH('Tabular Data'!D809, Table9[[#All],[EmpID]], 0))</f>
        <v>C12</v>
      </c>
      <c r="K809" t="str">
        <f>INDEX(Table9[[#All],[Sales Team Lead]], MATCH('Tabular Data'!D809, Table9[[#All],[EmpID]], 0))</f>
        <v>Evans, Gina</v>
      </c>
      <c r="L809" t="str">
        <f>INDEX(Table11[[#All],[Manufacturer]], MATCH('Tabular Data'!C809, Table11[[#All],[PROD_CODE]], 0))</f>
        <v>John Deere</v>
      </c>
      <c r="M809" s="10">
        <v>14999</v>
      </c>
      <c r="N809">
        <v>26</v>
      </c>
      <c r="O809" s="10">
        <f t="shared" si="25"/>
        <v>389974</v>
      </c>
    </row>
    <row r="810" spans="2:15" x14ac:dyDescent="0.3">
      <c r="B810">
        <v>16</v>
      </c>
      <c r="C810" t="s">
        <v>58</v>
      </c>
      <c r="D810" t="s">
        <v>121</v>
      </c>
      <c r="E810">
        <v>2020</v>
      </c>
      <c r="F810">
        <v>3</v>
      </c>
      <c r="G810" t="str">
        <f t="shared" si="24"/>
        <v>2020Q3</v>
      </c>
      <c r="H810" t="s">
        <v>163</v>
      </c>
      <c r="I810" t="str">
        <f>INDEX(Table9[[#All],[Region]], MATCH('Tabular Data'!D810, Table9[[#All],[EmpID]], 0))</f>
        <v>NW</v>
      </c>
      <c r="J810" t="str">
        <f>INDEX(Table9[[#All],[PayGrade]], MATCH('Tabular Data'!D810, Table9[[#All],[EmpID]], 0))</f>
        <v>C12</v>
      </c>
      <c r="K810" t="str">
        <f>INDEX(Table9[[#All],[Sales Team Lead]], MATCH('Tabular Data'!D810, Table9[[#All],[EmpID]], 0))</f>
        <v>Evans, Gina</v>
      </c>
      <c r="L810" t="str">
        <f>INDEX(Table11[[#All],[Manufacturer]], MATCH('Tabular Data'!C810, Table11[[#All],[PROD_CODE]], 0))</f>
        <v>John Deere</v>
      </c>
      <c r="M810" s="10">
        <v>14999</v>
      </c>
      <c r="N810">
        <v>32</v>
      </c>
      <c r="O810" s="10">
        <f t="shared" si="25"/>
        <v>479968</v>
      </c>
    </row>
    <row r="811" spans="2:15" x14ac:dyDescent="0.3">
      <c r="B811">
        <v>16</v>
      </c>
      <c r="C811" t="s">
        <v>58</v>
      </c>
      <c r="D811" t="s">
        <v>121</v>
      </c>
      <c r="E811">
        <v>2020</v>
      </c>
      <c r="F811">
        <v>3</v>
      </c>
      <c r="G811" t="str">
        <f t="shared" si="24"/>
        <v>2020Q3</v>
      </c>
      <c r="H811" t="s">
        <v>164</v>
      </c>
      <c r="I811" t="str">
        <f>INDEX(Table9[[#All],[Region]], MATCH('Tabular Data'!D811, Table9[[#All],[EmpID]], 0))</f>
        <v>NW</v>
      </c>
      <c r="J811" t="str">
        <f>INDEX(Table9[[#All],[PayGrade]], MATCH('Tabular Data'!D811, Table9[[#All],[EmpID]], 0))</f>
        <v>C12</v>
      </c>
      <c r="K811" t="str">
        <f>INDEX(Table9[[#All],[Sales Team Lead]], MATCH('Tabular Data'!D811, Table9[[#All],[EmpID]], 0))</f>
        <v>Evans, Gina</v>
      </c>
      <c r="L811" t="str">
        <f>INDEX(Table11[[#All],[Manufacturer]], MATCH('Tabular Data'!C811, Table11[[#All],[PROD_CODE]], 0))</f>
        <v>John Deere</v>
      </c>
      <c r="M811" s="10">
        <v>14999</v>
      </c>
      <c r="N811">
        <v>26</v>
      </c>
      <c r="O811" s="10">
        <f t="shared" si="25"/>
        <v>389974</v>
      </c>
    </row>
    <row r="812" spans="2:15" x14ac:dyDescent="0.3">
      <c r="B812">
        <v>16</v>
      </c>
      <c r="C812" t="s">
        <v>58</v>
      </c>
      <c r="D812" t="s">
        <v>121</v>
      </c>
      <c r="E812">
        <v>2020</v>
      </c>
      <c r="F812">
        <v>3</v>
      </c>
      <c r="G812" t="str">
        <f t="shared" si="24"/>
        <v>2020Q3</v>
      </c>
      <c r="H812" t="s">
        <v>165</v>
      </c>
      <c r="I812" t="str">
        <f>INDEX(Table9[[#All],[Region]], MATCH('Tabular Data'!D812, Table9[[#All],[EmpID]], 0))</f>
        <v>NW</v>
      </c>
      <c r="J812" t="str">
        <f>INDEX(Table9[[#All],[PayGrade]], MATCH('Tabular Data'!D812, Table9[[#All],[EmpID]], 0))</f>
        <v>C12</v>
      </c>
      <c r="K812" t="str">
        <f>INDEX(Table9[[#All],[Sales Team Lead]], MATCH('Tabular Data'!D812, Table9[[#All],[EmpID]], 0))</f>
        <v>Evans, Gina</v>
      </c>
      <c r="L812" t="str">
        <f>INDEX(Table11[[#All],[Manufacturer]], MATCH('Tabular Data'!C812, Table11[[#All],[PROD_CODE]], 0))</f>
        <v>John Deere</v>
      </c>
      <c r="M812" s="10">
        <v>14999</v>
      </c>
      <c r="N812">
        <v>32</v>
      </c>
      <c r="O812" s="10">
        <f t="shared" si="25"/>
        <v>479968</v>
      </c>
    </row>
    <row r="813" spans="2:15" x14ac:dyDescent="0.3">
      <c r="B813">
        <v>16</v>
      </c>
      <c r="C813" t="s">
        <v>58</v>
      </c>
      <c r="D813" t="s">
        <v>121</v>
      </c>
      <c r="E813">
        <v>2020</v>
      </c>
      <c r="F813">
        <v>3</v>
      </c>
      <c r="G813" t="str">
        <f t="shared" si="24"/>
        <v>2020Q3</v>
      </c>
      <c r="H813" t="s">
        <v>166</v>
      </c>
      <c r="I813" t="str">
        <f>INDEX(Table9[[#All],[Region]], MATCH('Tabular Data'!D813, Table9[[#All],[EmpID]], 0))</f>
        <v>NW</v>
      </c>
      <c r="J813" t="str">
        <f>INDEX(Table9[[#All],[PayGrade]], MATCH('Tabular Data'!D813, Table9[[#All],[EmpID]], 0))</f>
        <v>C12</v>
      </c>
      <c r="K813" t="str">
        <f>INDEX(Table9[[#All],[Sales Team Lead]], MATCH('Tabular Data'!D813, Table9[[#All],[EmpID]], 0))</f>
        <v>Evans, Gina</v>
      </c>
      <c r="L813" t="str">
        <f>INDEX(Table11[[#All],[Manufacturer]], MATCH('Tabular Data'!C813, Table11[[#All],[PROD_CODE]], 0))</f>
        <v>John Deere</v>
      </c>
      <c r="M813" s="10">
        <v>14999</v>
      </c>
      <c r="N813">
        <v>24</v>
      </c>
      <c r="O813" s="10">
        <f t="shared" si="25"/>
        <v>359976</v>
      </c>
    </row>
    <row r="814" spans="2:15" x14ac:dyDescent="0.3">
      <c r="B814">
        <v>16</v>
      </c>
      <c r="C814" t="s">
        <v>58</v>
      </c>
      <c r="D814" t="s">
        <v>121</v>
      </c>
      <c r="E814">
        <v>2020</v>
      </c>
      <c r="F814">
        <v>3</v>
      </c>
      <c r="G814" t="str">
        <f t="shared" si="24"/>
        <v>2020Q3</v>
      </c>
      <c r="H814" t="s">
        <v>167</v>
      </c>
      <c r="I814" t="str">
        <f>INDEX(Table9[[#All],[Region]], MATCH('Tabular Data'!D814, Table9[[#All],[EmpID]], 0))</f>
        <v>NW</v>
      </c>
      <c r="J814" t="str">
        <f>INDEX(Table9[[#All],[PayGrade]], MATCH('Tabular Data'!D814, Table9[[#All],[EmpID]], 0))</f>
        <v>C12</v>
      </c>
      <c r="K814" t="str">
        <f>INDEX(Table9[[#All],[Sales Team Lead]], MATCH('Tabular Data'!D814, Table9[[#All],[EmpID]], 0))</f>
        <v>Evans, Gina</v>
      </c>
      <c r="L814" t="str">
        <f>INDEX(Table11[[#All],[Manufacturer]], MATCH('Tabular Data'!C814, Table11[[#All],[PROD_CODE]], 0))</f>
        <v>John Deere</v>
      </c>
      <c r="M814" s="10">
        <v>14999</v>
      </c>
      <c r="N814">
        <v>24</v>
      </c>
      <c r="O814" s="10">
        <f t="shared" si="25"/>
        <v>359976</v>
      </c>
    </row>
    <row r="815" spans="2:15" x14ac:dyDescent="0.3">
      <c r="B815">
        <v>16</v>
      </c>
      <c r="C815" t="s">
        <v>58</v>
      </c>
      <c r="D815" t="s">
        <v>121</v>
      </c>
      <c r="E815">
        <v>2020</v>
      </c>
      <c r="F815">
        <v>3</v>
      </c>
      <c r="G815" t="str">
        <f t="shared" si="24"/>
        <v>2020Q3</v>
      </c>
      <c r="H815" t="s">
        <v>168</v>
      </c>
      <c r="I815" t="str">
        <f>INDEX(Table9[[#All],[Region]], MATCH('Tabular Data'!D815, Table9[[#All],[EmpID]], 0))</f>
        <v>NW</v>
      </c>
      <c r="J815" t="str">
        <f>INDEX(Table9[[#All],[PayGrade]], MATCH('Tabular Data'!D815, Table9[[#All],[EmpID]], 0))</f>
        <v>C12</v>
      </c>
      <c r="K815" t="str">
        <f>INDEX(Table9[[#All],[Sales Team Lead]], MATCH('Tabular Data'!D815, Table9[[#All],[EmpID]], 0))</f>
        <v>Evans, Gina</v>
      </c>
      <c r="L815" t="str">
        <f>INDEX(Table11[[#All],[Manufacturer]], MATCH('Tabular Data'!C815, Table11[[#All],[PROD_CODE]], 0))</f>
        <v>John Deere</v>
      </c>
      <c r="M815" s="10">
        <v>14999</v>
      </c>
      <c r="N815">
        <v>29</v>
      </c>
      <c r="O815" s="10">
        <f t="shared" si="25"/>
        <v>434971</v>
      </c>
    </row>
    <row r="816" spans="2:15" x14ac:dyDescent="0.3">
      <c r="B816">
        <v>16</v>
      </c>
      <c r="C816" t="s">
        <v>58</v>
      </c>
      <c r="D816" t="s">
        <v>121</v>
      </c>
      <c r="E816">
        <v>2020</v>
      </c>
      <c r="F816">
        <v>3</v>
      </c>
      <c r="G816" t="str">
        <f t="shared" si="24"/>
        <v>2020Q3</v>
      </c>
      <c r="H816" t="s">
        <v>169</v>
      </c>
      <c r="I816" t="str">
        <f>INDEX(Table9[[#All],[Region]], MATCH('Tabular Data'!D816, Table9[[#All],[EmpID]], 0))</f>
        <v>NW</v>
      </c>
      <c r="J816" t="str">
        <f>INDEX(Table9[[#All],[PayGrade]], MATCH('Tabular Data'!D816, Table9[[#All],[EmpID]], 0))</f>
        <v>C12</v>
      </c>
      <c r="K816" t="str">
        <f>INDEX(Table9[[#All],[Sales Team Lead]], MATCH('Tabular Data'!D816, Table9[[#All],[EmpID]], 0))</f>
        <v>Evans, Gina</v>
      </c>
      <c r="L816" t="str">
        <f>INDEX(Table11[[#All],[Manufacturer]], MATCH('Tabular Data'!C816, Table11[[#All],[PROD_CODE]], 0))</f>
        <v>John Deere</v>
      </c>
      <c r="M816" s="10">
        <v>14999</v>
      </c>
      <c r="N816">
        <v>35</v>
      </c>
      <c r="O816" s="10">
        <f t="shared" si="25"/>
        <v>524965</v>
      </c>
    </row>
    <row r="817" spans="2:15" x14ac:dyDescent="0.3">
      <c r="B817">
        <v>16</v>
      </c>
      <c r="C817" t="s">
        <v>58</v>
      </c>
      <c r="D817" t="s">
        <v>121</v>
      </c>
      <c r="E817">
        <v>2020</v>
      </c>
      <c r="F817">
        <v>3</v>
      </c>
      <c r="G817" t="str">
        <f t="shared" si="24"/>
        <v>2020Q3</v>
      </c>
      <c r="H817" t="s">
        <v>170</v>
      </c>
      <c r="I817" t="str">
        <f>INDEX(Table9[[#All],[Region]], MATCH('Tabular Data'!D817, Table9[[#All],[EmpID]], 0))</f>
        <v>NW</v>
      </c>
      <c r="J817" t="str">
        <f>INDEX(Table9[[#All],[PayGrade]], MATCH('Tabular Data'!D817, Table9[[#All],[EmpID]], 0))</f>
        <v>C12</v>
      </c>
      <c r="K817" t="str">
        <f>INDEX(Table9[[#All],[Sales Team Lead]], MATCH('Tabular Data'!D817, Table9[[#All],[EmpID]], 0))</f>
        <v>Evans, Gina</v>
      </c>
      <c r="L817" t="str">
        <f>INDEX(Table11[[#All],[Manufacturer]], MATCH('Tabular Data'!C817, Table11[[#All],[PROD_CODE]], 0))</f>
        <v>John Deere</v>
      </c>
      <c r="M817" s="10">
        <v>14999</v>
      </c>
      <c r="N817">
        <v>28</v>
      </c>
      <c r="O817" s="10">
        <f t="shared" si="25"/>
        <v>419972</v>
      </c>
    </row>
    <row r="818" spans="2:15" x14ac:dyDescent="0.3">
      <c r="B818">
        <v>16</v>
      </c>
      <c r="C818" t="s">
        <v>58</v>
      </c>
      <c r="D818" t="s">
        <v>121</v>
      </c>
      <c r="E818">
        <v>2020</v>
      </c>
      <c r="F818">
        <v>3</v>
      </c>
      <c r="G818" t="str">
        <f t="shared" si="24"/>
        <v>2020Q3</v>
      </c>
      <c r="H818" t="s">
        <v>171</v>
      </c>
      <c r="I818" t="str">
        <f>INDEX(Table9[[#All],[Region]], MATCH('Tabular Data'!D818, Table9[[#All],[EmpID]], 0))</f>
        <v>NW</v>
      </c>
      <c r="J818" t="str">
        <f>INDEX(Table9[[#All],[PayGrade]], MATCH('Tabular Data'!D818, Table9[[#All],[EmpID]], 0))</f>
        <v>C12</v>
      </c>
      <c r="K818" t="str">
        <f>INDEX(Table9[[#All],[Sales Team Lead]], MATCH('Tabular Data'!D818, Table9[[#All],[EmpID]], 0))</f>
        <v>Evans, Gina</v>
      </c>
      <c r="L818" t="str">
        <f>INDEX(Table11[[#All],[Manufacturer]], MATCH('Tabular Data'!C818, Table11[[#All],[PROD_CODE]], 0))</f>
        <v>John Deere</v>
      </c>
      <c r="M818" s="10">
        <v>14999</v>
      </c>
      <c r="N818">
        <v>37</v>
      </c>
      <c r="O818" s="10">
        <f t="shared" si="25"/>
        <v>554963</v>
      </c>
    </row>
    <row r="819" spans="2:15" x14ac:dyDescent="0.3">
      <c r="B819">
        <v>16</v>
      </c>
      <c r="C819" t="s">
        <v>58</v>
      </c>
      <c r="D819" t="s">
        <v>121</v>
      </c>
      <c r="E819">
        <v>2020</v>
      </c>
      <c r="F819">
        <v>3</v>
      </c>
      <c r="G819" t="str">
        <f t="shared" si="24"/>
        <v>2020Q3</v>
      </c>
      <c r="H819" t="s">
        <v>172</v>
      </c>
      <c r="I819" t="str">
        <f>INDEX(Table9[[#All],[Region]], MATCH('Tabular Data'!D819, Table9[[#All],[EmpID]], 0))</f>
        <v>NW</v>
      </c>
      <c r="J819" t="str">
        <f>INDEX(Table9[[#All],[PayGrade]], MATCH('Tabular Data'!D819, Table9[[#All],[EmpID]], 0))</f>
        <v>C12</v>
      </c>
      <c r="K819" t="str">
        <f>INDEX(Table9[[#All],[Sales Team Lead]], MATCH('Tabular Data'!D819, Table9[[#All],[EmpID]], 0))</f>
        <v>Evans, Gina</v>
      </c>
      <c r="L819" t="str">
        <f>INDEX(Table11[[#All],[Manufacturer]], MATCH('Tabular Data'!C819, Table11[[#All],[PROD_CODE]], 0))</f>
        <v>John Deere</v>
      </c>
      <c r="M819" s="10">
        <v>14999</v>
      </c>
      <c r="N819">
        <v>52</v>
      </c>
      <c r="O819" s="10">
        <f t="shared" si="25"/>
        <v>779948</v>
      </c>
    </row>
    <row r="820" spans="2:15" x14ac:dyDescent="0.3">
      <c r="B820">
        <v>16</v>
      </c>
      <c r="C820" t="s">
        <v>58</v>
      </c>
      <c r="D820" t="s">
        <v>121</v>
      </c>
      <c r="E820">
        <v>2020</v>
      </c>
      <c r="F820">
        <v>3</v>
      </c>
      <c r="G820" t="str">
        <f t="shared" si="24"/>
        <v>2020Q3</v>
      </c>
      <c r="H820" t="s">
        <v>173</v>
      </c>
      <c r="I820" t="str">
        <f>INDEX(Table9[[#All],[Region]], MATCH('Tabular Data'!D820, Table9[[#All],[EmpID]], 0))</f>
        <v>NW</v>
      </c>
      <c r="J820" t="str">
        <f>INDEX(Table9[[#All],[PayGrade]], MATCH('Tabular Data'!D820, Table9[[#All],[EmpID]], 0))</f>
        <v>C12</v>
      </c>
      <c r="K820" t="str">
        <f>INDEX(Table9[[#All],[Sales Team Lead]], MATCH('Tabular Data'!D820, Table9[[#All],[EmpID]], 0))</f>
        <v>Evans, Gina</v>
      </c>
      <c r="L820" t="str">
        <f>INDEX(Table11[[#All],[Manufacturer]], MATCH('Tabular Data'!C820, Table11[[#All],[PROD_CODE]], 0))</f>
        <v>John Deere</v>
      </c>
      <c r="M820" s="10">
        <v>14999</v>
      </c>
      <c r="N820">
        <v>54</v>
      </c>
      <c r="O820" s="10">
        <f t="shared" si="25"/>
        <v>809946</v>
      </c>
    </row>
    <row r="821" spans="2:15" x14ac:dyDescent="0.3">
      <c r="B821">
        <v>16</v>
      </c>
      <c r="C821" t="s">
        <v>58</v>
      </c>
      <c r="D821" t="s">
        <v>121</v>
      </c>
      <c r="E821">
        <v>2020</v>
      </c>
      <c r="F821">
        <v>3</v>
      </c>
      <c r="G821" t="str">
        <f t="shared" si="24"/>
        <v>2020Q3</v>
      </c>
      <c r="H821" t="s">
        <v>174</v>
      </c>
      <c r="I821" t="str">
        <f>INDEX(Table9[[#All],[Region]], MATCH('Tabular Data'!D821, Table9[[#All],[EmpID]], 0))</f>
        <v>NW</v>
      </c>
      <c r="J821" t="str">
        <f>INDEX(Table9[[#All],[PayGrade]], MATCH('Tabular Data'!D821, Table9[[#All],[EmpID]], 0))</f>
        <v>C12</v>
      </c>
      <c r="K821" t="str">
        <f>INDEX(Table9[[#All],[Sales Team Lead]], MATCH('Tabular Data'!D821, Table9[[#All],[EmpID]], 0))</f>
        <v>Evans, Gina</v>
      </c>
      <c r="L821" t="str">
        <f>INDEX(Table11[[#All],[Manufacturer]], MATCH('Tabular Data'!C821, Table11[[#All],[PROD_CODE]], 0))</f>
        <v>John Deere</v>
      </c>
      <c r="M821" s="10">
        <v>14999</v>
      </c>
      <c r="N821">
        <v>36</v>
      </c>
      <c r="O821" s="10">
        <f t="shared" si="25"/>
        <v>539964</v>
      </c>
    </row>
    <row r="822" spans="2:15" x14ac:dyDescent="0.3">
      <c r="B822">
        <v>16</v>
      </c>
      <c r="C822" t="s">
        <v>58</v>
      </c>
      <c r="D822" t="s">
        <v>121</v>
      </c>
      <c r="E822">
        <v>2020</v>
      </c>
      <c r="F822">
        <v>4</v>
      </c>
      <c r="G822" t="str">
        <f t="shared" si="24"/>
        <v>2020Q4</v>
      </c>
      <c r="H822" t="s">
        <v>175</v>
      </c>
      <c r="I822" t="str">
        <f>INDEX(Table9[[#All],[Region]], MATCH('Tabular Data'!D822, Table9[[#All],[EmpID]], 0))</f>
        <v>NW</v>
      </c>
      <c r="J822" t="str">
        <f>INDEX(Table9[[#All],[PayGrade]], MATCH('Tabular Data'!D822, Table9[[#All],[EmpID]], 0))</f>
        <v>C12</v>
      </c>
      <c r="K822" t="str">
        <f>INDEX(Table9[[#All],[Sales Team Lead]], MATCH('Tabular Data'!D822, Table9[[#All],[EmpID]], 0))</f>
        <v>Evans, Gina</v>
      </c>
      <c r="L822" t="str">
        <f>INDEX(Table11[[#All],[Manufacturer]], MATCH('Tabular Data'!C822, Table11[[#All],[PROD_CODE]], 0))</f>
        <v>John Deere</v>
      </c>
      <c r="M822" s="10">
        <v>15666</v>
      </c>
      <c r="N822">
        <v>29</v>
      </c>
      <c r="O822" s="10">
        <f t="shared" si="25"/>
        <v>454314</v>
      </c>
    </row>
    <row r="823" spans="2:15" x14ac:dyDescent="0.3">
      <c r="B823">
        <v>16</v>
      </c>
      <c r="C823" t="s">
        <v>58</v>
      </c>
      <c r="D823" t="s">
        <v>121</v>
      </c>
      <c r="E823">
        <v>2020</v>
      </c>
      <c r="F823">
        <v>4</v>
      </c>
      <c r="G823" t="str">
        <f t="shared" si="24"/>
        <v>2020Q4</v>
      </c>
      <c r="H823" t="s">
        <v>176</v>
      </c>
      <c r="I823" t="str">
        <f>INDEX(Table9[[#All],[Region]], MATCH('Tabular Data'!D823, Table9[[#All],[EmpID]], 0))</f>
        <v>NW</v>
      </c>
      <c r="J823" t="str">
        <f>INDEX(Table9[[#All],[PayGrade]], MATCH('Tabular Data'!D823, Table9[[#All],[EmpID]], 0))</f>
        <v>C12</v>
      </c>
      <c r="K823" t="str">
        <f>INDEX(Table9[[#All],[Sales Team Lead]], MATCH('Tabular Data'!D823, Table9[[#All],[EmpID]], 0))</f>
        <v>Evans, Gina</v>
      </c>
      <c r="L823" t="str">
        <f>INDEX(Table11[[#All],[Manufacturer]], MATCH('Tabular Data'!C823, Table11[[#All],[PROD_CODE]], 0))</f>
        <v>John Deere</v>
      </c>
      <c r="M823" s="10">
        <v>15666</v>
      </c>
      <c r="N823">
        <v>37</v>
      </c>
      <c r="O823" s="10">
        <f t="shared" si="25"/>
        <v>579642</v>
      </c>
    </row>
    <row r="824" spans="2:15" x14ac:dyDescent="0.3">
      <c r="B824">
        <v>16</v>
      </c>
      <c r="C824" t="s">
        <v>58</v>
      </c>
      <c r="D824" t="s">
        <v>121</v>
      </c>
      <c r="E824">
        <v>2020</v>
      </c>
      <c r="F824">
        <v>4</v>
      </c>
      <c r="G824" t="str">
        <f t="shared" si="24"/>
        <v>2020Q4</v>
      </c>
      <c r="H824" t="s">
        <v>177</v>
      </c>
      <c r="I824" t="str">
        <f>INDEX(Table9[[#All],[Region]], MATCH('Tabular Data'!D824, Table9[[#All],[EmpID]], 0))</f>
        <v>NW</v>
      </c>
      <c r="J824" t="str">
        <f>INDEX(Table9[[#All],[PayGrade]], MATCH('Tabular Data'!D824, Table9[[#All],[EmpID]], 0))</f>
        <v>C12</v>
      </c>
      <c r="K824" t="str">
        <f>INDEX(Table9[[#All],[Sales Team Lead]], MATCH('Tabular Data'!D824, Table9[[#All],[EmpID]], 0))</f>
        <v>Evans, Gina</v>
      </c>
      <c r="L824" t="str">
        <f>INDEX(Table11[[#All],[Manufacturer]], MATCH('Tabular Data'!C824, Table11[[#All],[PROD_CODE]], 0))</f>
        <v>John Deere</v>
      </c>
      <c r="M824" s="10">
        <v>15666</v>
      </c>
      <c r="N824">
        <v>27</v>
      </c>
      <c r="O824" s="10">
        <f t="shared" si="25"/>
        <v>422982</v>
      </c>
    </row>
    <row r="825" spans="2:15" x14ac:dyDescent="0.3">
      <c r="B825">
        <v>16</v>
      </c>
      <c r="C825" t="s">
        <v>58</v>
      </c>
      <c r="D825" t="s">
        <v>121</v>
      </c>
      <c r="E825">
        <v>2020</v>
      </c>
      <c r="F825">
        <v>4</v>
      </c>
      <c r="G825" t="str">
        <f t="shared" si="24"/>
        <v>2020Q4</v>
      </c>
      <c r="H825" t="s">
        <v>178</v>
      </c>
      <c r="I825" t="str">
        <f>INDEX(Table9[[#All],[Region]], MATCH('Tabular Data'!D825, Table9[[#All],[EmpID]], 0))</f>
        <v>NW</v>
      </c>
      <c r="J825" t="str">
        <f>INDEX(Table9[[#All],[PayGrade]], MATCH('Tabular Data'!D825, Table9[[#All],[EmpID]], 0))</f>
        <v>C12</v>
      </c>
      <c r="K825" t="str">
        <f>INDEX(Table9[[#All],[Sales Team Lead]], MATCH('Tabular Data'!D825, Table9[[#All],[EmpID]], 0))</f>
        <v>Evans, Gina</v>
      </c>
      <c r="L825" t="str">
        <f>INDEX(Table11[[#All],[Manufacturer]], MATCH('Tabular Data'!C825, Table11[[#All],[PROD_CODE]], 0))</f>
        <v>John Deere</v>
      </c>
      <c r="M825" s="10">
        <v>15666</v>
      </c>
      <c r="N825">
        <v>24</v>
      </c>
      <c r="O825" s="10">
        <f t="shared" si="25"/>
        <v>375984</v>
      </c>
    </row>
    <row r="826" spans="2:15" x14ac:dyDescent="0.3">
      <c r="B826">
        <v>16</v>
      </c>
      <c r="C826" t="s">
        <v>58</v>
      </c>
      <c r="D826" t="s">
        <v>121</v>
      </c>
      <c r="E826">
        <v>2020</v>
      </c>
      <c r="F826">
        <v>4</v>
      </c>
      <c r="G826" t="str">
        <f t="shared" si="24"/>
        <v>2020Q4</v>
      </c>
      <c r="H826" t="s">
        <v>179</v>
      </c>
      <c r="I826" t="str">
        <f>INDEX(Table9[[#All],[Region]], MATCH('Tabular Data'!D826, Table9[[#All],[EmpID]], 0))</f>
        <v>NW</v>
      </c>
      <c r="J826" t="str">
        <f>INDEX(Table9[[#All],[PayGrade]], MATCH('Tabular Data'!D826, Table9[[#All],[EmpID]], 0))</f>
        <v>C12</v>
      </c>
      <c r="K826" t="str">
        <f>INDEX(Table9[[#All],[Sales Team Lead]], MATCH('Tabular Data'!D826, Table9[[#All],[EmpID]], 0))</f>
        <v>Evans, Gina</v>
      </c>
      <c r="L826" t="str">
        <f>INDEX(Table11[[#All],[Manufacturer]], MATCH('Tabular Data'!C826, Table11[[#All],[PROD_CODE]], 0))</f>
        <v>John Deere</v>
      </c>
      <c r="M826" s="10">
        <v>15666</v>
      </c>
      <c r="N826">
        <v>26</v>
      </c>
      <c r="O826" s="10">
        <f t="shared" si="25"/>
        <v>407316</v>
      </c>
    </row>
    <row r="827" spans="2:15" x14ac:dyDescent="0.3">
      <c r="B827">
        <v>16</v>
      </c>
      <c r="C827" t="s">
        <v>58</v>
      </c>
      <c r="D827" t="s">
        <v>121</v>
      </c>
      <c r="E827">
        <v>2020</v>
      </c>
      <c r="F827">
        <v>4</v>
      </c>
      <c r="G827" t="str">
        <f t="shared" si="24"/>
        <v>2020Q4</v>
      </c>
      <c r="H827" t="s">
        <v>180</v>
      </c>
      <c r="I827" t="str">
        <f>INDEX(Table9[[#All],[Region]], MATCH('Tabular Data'!D827, Table9[[#All],[EmpID]], 0))</f>
        <v>NW</v>
      </c>
      <c r="J827" t="str">
        <f>INDEX(Table9[[#All],[PayGrade]], MATCH('Tabular Data'!D827, Table9[[#All],[EmpID]], 0))</f>
        <v>C12</v>
      </c>
      <c r="K827" t="str">
        <f>INDEX(Table9[[#All],[Sales Team Lead]], MATCH('Tabular Data'!D827, Table9[[#All],[EmpID]], 0))</f>
        <v>Evans, Gina</v>
      </c>
      <c r="L827" t="str">
        <f>INDEX(Table11[[#All],[Manufacturer]], MATCH('Tabular Data'!C827, Table11[[#All],[PROD_CODE]], 0))</f>
        <v>John Deere</v>
      </c>
      <c r="M827" s="10">
        <v>15666</v>
      </c>
      <c r="N827">
        <v>19</v>
      </c>
      <c r="O827" s="10">
        <f t="shared" si="25"/>
        <v>297654</v>
      </c>
    </row>
    <row r="828" spans="2:15" x14ac:dyDescent="0.3">
      <c r="B828">
        <v>16</v>
      </c>
      <c r="C828" t="s">
        <v>58</v>
      </c>
      <c r="D828" t="s">
        <v>121</v>
      </c>
      <c r="E828">
        <v>2020</v>
      </c>
      <c r="F828">
        <v>4</v>
      </c>
      <c r="G828" t="str">
        <f t="shared" si="24"/>
        <v>2020Q4</v>
      </c>
      <c r="H828" t="s">
        <v>181</v>
      </c>
      <c r="I828" t="str">
        <f>INDEX(Table9[[#All],[Region]], MATCH('Tabular Data'!D828, Table9[[#All],[EmpID]], 0))</f>
        <v>NW</v>
      </c>
      <c r="J828" t="str">
        <f>INDEX(Table9[[#All],[PayGrade]], MATCH('Tabular Data'!D828, Table9[[#All],[EmpID]], 0))</f>
        <v>C12</v>
      </c>
      <c r="K828" t="str">
        <f>INDEX(Table9[[#All],[Sales Team Lead]], MATCH('Tabular Data'!D828, Table9[[#All],[EmpID]], 0))</f>
        <v>Evans, Gina</v>
      </c>
      <c r="L828" t="str">
        <f>INDEX(Table11[[#All],[Manufacturer]], MATCH('Tabular Data'!C828, Table11[[#All],[PROD_CODE]], 0))</f>
        <v>John Deere</v>
      </c>
      <c r="M828" s="10">
        <v>15666</v>
      </c>
      <c r="N828">
        <v>21</v>
      </c>
      <c r="O828" s="10">
        <f t="shared" si="25"/>
        <v>328986</v>
      </c>
    </row>
    <row r="829" spans="2:15" x14ac:dyDescent="0.3">
      <c r="B829">
        <v>16</v>
      </c>
      <c r="C829" t="s">
        <v>58</v>
      </c>
      <c r="D829" t="s">
        <v>121</v>
      </c>
      <c r="E829">
        <v>2020</v>
      </c>
      <c r="F829">
        <v>4</v>
      </c>
      <c r="G829" t="str">
        <f t="shared" si="24"/>
        <v>2020Q4</v>
      </c>
      <c r="H829" t="s">
        <v>182</v>
      </c>
      <c r="I829" t="str">
        <f>INDEX(Table9[[#All],[Region]], MATCH('Tabular Data'!D829, Table9[[#All],[EmpID]], 0))</f>
        <v>NW</v>
      </c>
      <c r="J829" t="str">
        <f>INDEX(Table9[[#All],[PayGrade]], MATCH('Tabular Data'!D829, Table9[[#All],[EmpID]], 0))</f>
        <v>C12</v>
      </c>
      <c r="K829" t="str">
        <f>INDEX(Table9[[#All],[Sales Team Lead]], MATCH('Tabular Data'!D829, Table9[[#All],[EmpID]], 0))</f>
        <v>Evans, Gina</v>
      </c>
      <c r="L829" t="str">
        <f>INDEX(Table11[[#All],[Manufacturer]], MATCH('Tabular Data'!C829, Table11[[#All],[PROD_CODE]], 0))</f>
        <v>John Deere</v>
      </c>
      <c r="M829" s="10">
        <v>15666</v>
      </c>
      <c r="N829">
        <v>25</v>
      </c>
      <c r="O829" s="10">
        <f t="shared" si="25"/>
        <v>391650</v>
      </c>
    </row>
    <row r="830" spans="2:15" x14ac:dyDescent="0.3">
      <c r="B830">
        <v>16</v>
      </c>
      <c r="C830" t="s">
        <v>58</v>
      </c>
      <c r="D830" t="s">
        <v>121</v>
      </c>
      <c r="E830">
        <v>2020</v>
      </c>
      <c r="F830">
        <v>4</v>
      </c>
      <c r="G830" t="str">
        <f t="shared" si="24"/>
        <v>2020Q4</v>
      </c>
      <c r="H830" t="s">
        <v>183</v>
      </c>
      <c r="I830" t="str">
        <f>INDEX(Table9[[#All],[Region]], MATCH('Tabular Data'!D830, Table9[[#All],[EmpID]], 0))</f>
        <v>NW</v>
      </c>
      <c r="J830" t="str">
        <f>INDEX(Table9[[#All],[PayGrade]], MATCH('Tabular Data'!D830, Table9[[#All],[EmpID]], 0))</f>
        <v>C12</v>
      </c>
      <c r="K830" t="str">
        <f>INDEX(Table9[[#All],[Sales Team Lead]], MATCH('Tabular Data'!D830, Table9[[#All],[EmpID]], 0))</f>
        <v>Evans, Gina</v>
      </c>
      <c r="L830" t="str">
        <f>INDEX(Table11[[#All],[Manufacturer]], MATCH('Tabular Data'!C830, Table11[[#All],[PROD_CODE]], 0))</f>
        <v>John Deere</v>
      </c>
      <c r="M830" s="10">
        <v>15666</v>
      </c>
      <c r="N830">
        <v>26</v>
      </c>
      <c r="O830" s="10">
        <f t="shared" si="25"/>
        <v>407316</v>
      </c>
    </row>
    <row r="831" spans="2:15" x14ac:dyDescent="0.3">
      <c r="B831">
        <v>16</v>
      </c>
      <c r="C831" t="s">
        <v>58</v>
      </c>
      <c r="D831" t="s">
        <v>121</v>
      </c>
      <c r="E831">
        <v>2020</v>
      </c>
      <c r="F831">
        <v>4</v>
      </c>
      <c r="G831" t="str">
        <f t="shared" si="24"/>
        <v>2020Q4</v>
      </c>
      <c r="H831" t="s">
        <v>184</v>
      </c>
      <c r="I831" t="str">
        <f>INDEX(Table9[[#All],[Region]], MATCH('Tabular Data'!D831, Table9[[#All],[EmpID]], 0))</f>
        <v>NW</v>
      </c>
      <c r="J831" t="str">
        <f>INDEX(Table9[[#All],[PayGrade]], MATCH('Tabular Data'!D831, Table9[[#All],[EmpID]], 0))</f>
        <v>C12</v>
      </c>
      <c r="K831" t="str">
        <f>INDEX(Table9[[#All],[Sales Team Lead]], MATCH('Tabular Data'!D831, Table9[[#All],[EmpID]], 0))</f>
        <v>Evans, Gina</v>
      </c>
      <c r="L831" t="str">
        <f>INDEX(Table11[[#All],[Manufacturer]], MATCH('Tabular Data'!C831, Table11[[#All],[PROD_CODE]], 0))</f>
        <v>John Deere</v>
      </c>
      <c r="M831" s="10">
        <v>15666</v>
      </c>
      <c r="N831">
        <v>16</v>
      </c>
      <c r="O831" s="10">
        <f t="shared" si="25"/>
        <v>250656</v>
      </c>
    </row>
    <row r="832" spans="2:15" x14ac:dyDescent="0.3">
      <c r="B832">
        <v>16</v>
      </c>
      <c r="C832" t="s">
        <v>58</v>
      </c>
      <c r="D832" t="s">
        <v>121</v>
      </c>
      <c r="E832">
        <v>2020</v>
      </c>
      <c r="F832">
        <v>4</v>
      </c>
      <c r="G832" t="str">
        <f t="shared" si="24"/>
        <v>2020Q4</v>
      </c>
      <c r="H832" t="s">
        <v>185</v>
      </c>
      <c r="I832" t="str">
        <f>INDEX(Table9[[#All],[Region]], MATCH('Tabular Data'!D832, Table9[[#All],[EmpID]], 0))</f>
        <v>NW</v>
      </c>
      <c r="J832" t="str">
        <f>INDEX(Table9[[#All],[PayGrade]], MATCH('Tabular Data'!D832, Table9[[#All],[EmpID]], 0))</f>
        <v>C12</v>
      </c>
      <c r="K832" t="str">
        <f>INDEX(Table9[[#All],[Sales Team Lead]], MATCH('Tabular Data'!D832, Table9[[#All],[EmpID]], 0))</f>
        <v>Evans, Gina</v>
      </c>
      <c r="L832" t="str">
        <f>INDEX(Table11[[#All],[Manufacturer]], MATCH('Tabular Data'!C832, Table11[[#All],[PROD_CODE]], 0))</f>
        <v>John Deere</v>
      </c>
      <c r="M832" s="10">
        <v>15666</v>
      </c>
      <c r="N832">
        <v>25</v>
      </c>
      <c r="O832" s="10">
        <f t="shared" si="25"/>
        <v>391650</v>
      </c>
    </row>
    <row r="833" spans="2:15" x14ac:dyDescent="0.3">
      <c r="B833">
        <v>16</v>
      </c>
      <c r="C833" t="s">
        <v>58</v>
      </c>
      <c r="D833" t="s">
        <v>121</v>
      </c>
      <c r="E833">
        <v>2020</v>
      </c>
      <c r="F833">
        <v>4</v>
      </c>
      <c r="G833" t="str">
        <f t="shared" si="24"/>
        <v>2020Q4</v>
      </c>
      <c r="H833" t="s">
        <v>186</v>
      </c>
      <c r="I833" t="str">
        <f>INDEX(Table9[[#All],[Region]], MATCH('Tabular Data'!D833, Table9[[#All],[EmpID]], 0))</f>
        <v>NW</v>
      </c>
      <c r="J833" t="str">
        <f>INDEX(Table9[[#All],[PayGrade]], MATCH('Tabular Data'!D833, Table9[[#All],[EmpID]], 0))</f>
        <v>C12</v>
      </c>
      <c r="K833" t="str">
        <f>INDEX(Table9[[#All],[Sales Team Lead]], MATCH('Tabular Data'!D833, Table9[[#All],[EmpID]], 0))</f>
        <v>Evans, Gina</v>
      </c>
      <c r="L833" t="str">
        <f>INDEX(Table11[[#All],[Manufacturer]], MATCH('Tabular Data'!C833, Table11[[#All],[PROD_CODE]], 0))</f>
        <v>John Deere</v>
      </c>
      <c r="M833" s="10">
        <v>15666</v>
      </c>
      <c r="N833">
        <v>17</v>
      </c>
      <c r="O833" s="10">
        <f t="shared" si="25"/>
        <v>266322</v>
      </c>
    </row>
    <row r="834" spans="2:15" x14ac:dyDescent="0.3">
      <c r="B834">
        <v>16</v>
      </c>
      <c r="C834" t="s">
        <v>58</v>
      </c>
      <c r="D834" t="s">
        <v>121</v>
      </c>
      <c r="E834">
        <v>2020</v>
      </c>
      <c r="F834">
        <v>4</v>
      </c>
      <c r="G834" t="str">
        <f t="shared" si="24"/>
        <v>2020Q4</v>
      </c>
      <c r="H834" t="s">
        <v>187</v>
      </c>
      <c r="I834" t="str">
        <f>INDEX(Table9[[#All],[Region]], MATCH('Tabular Data'!D834, Table9[[#All],[EmpID]], 0))</f>
        <v>NW</v>
      </c>
      <c r="J834" t="str">
        <f>INDEX(Table9[[#All],[PayGrade]], MATCH('Tabular Data'!D834, Table9[[#All],[EmpID]], 0))</f>
        <v>C12</v>
      </c>
      <c r="K834" t="str">
        <f>INDEX(Table9[[#All],[Sales Team Lead]], MATCH('Tabular Data'!D834, Table9[[#All],[EmpID]], 0))</f>
        <v>Evans, Gina</v>
      </c>
      <c r="L834" t="str">
        <f>INDEX(Table11[[#All],[Manufacturer]], MATCH('Tabular Data'!C834, Table11[[#All],[PROD_CODE]], 0))</f>
        <v>John Deere</v>
      </c>
      <c r="M834" s="10">
        <v>15666</v>
      </c>
      <c r="N834">
        <v>6</v>
      </c>
      <c r="O834" s="10">
        <f t="shared" si="25"/>
        <v>93996</v>
      </c>
    </row>
    <row r="835" spans="2:15" x14ac:dyDescent="0.3">
      <c r="B835">
        <v>17</v>
      </c>
      <c r="C835" t="s">
        <v>20</v>
      </c>
      <c r="D835" t="s">
        <v>122</v>
      </c>
      <c r="E835">
        <v>2021</v>
      </c>
      <c r="F835" s="4">
        <v>1</v>
      </c>
      <c r="G835" t="str">
        <f t="shared" si="24"/>
        <v>2021Q1</v>
      </c>
      <c r="H835" t="s">
        <v>136</v>
      </c>
      <c r="I835" t="str">
        <f>INDEX(Table9[[#All],[Region]], MATCH('Tabular Data'!D835, Table9[[#All],[EmpID]], 0))</f>
        <v>SW</v>
      </c>
      <c r="J835" t="str">
        <f>INDEX(Table9[[#All],[PayGrade]], MATCH('Tabular Data'!D835, Table9[[#All],[EmpID]], 0))</f>
        <v>C14</v>
      </c>
      <c r="K835" t="str">
        <f>INDEX(Table9[[#All],[Sales Team Lead]], MATCH('Tabular Data'!D835, Table9[[#All],[EmpID]], 0))</f>
        <v>Clement, Beverly</v>
      </c>
      <c r="L835" t="str">
        <f>INDEX(Table11[[#All],[Manufacturer]], MATCH('Tabular Data'!C835, Table11[[#All],[PROD_CODE]], 0))</f>
        <v>Bobcat</v>
      </c>
      <c r="M835" s="11">
        <v>4949</v>
      </c>
      <c r="N835">
        <v>32</v>
      </c>
      <c r="O835" s="10">
        <f t="shared" si="25"/>
        <v>158368</v>
      </c>
    </row>
    <row r="836" spans="2:15" x14ac:dyDescent="0.3">
      <c r="B836">
        <v>17</v>
      </c>
      <c r="C836" t="s">
        <v>20</v>
      </c>
      <c r="D836" t="s">
        <v>122</v>
      </c>
      <c r="E836">
        <v>2021</v>
      </c>
      <c r="F836" s="4">
        <v>1</v>
      </c>
      <c r="G836" t="str">
        <f t="shared" ref="G836:G899" si="26">_xlfn.CONCAT(E836, "Q", F836)</f>
        <v>2021Q1</v>
      </c>
      <c r="H836" t="s">
        <v>137</v>
      </c>
      <c r="I836" t="str">
        <f>INDEX(Table9[[#All],[Region]], MATCH('Tabular Data'!D836, Table9[[#All],[EmpID]], 0))</f>
        <v>SW</v>
      </c>
      <c r="J836" t="str">
        <f>INDEX(Table9[[#All],[PayGrade]], MATCH('Tabular Data'!D836, Table9[[#All],[EmpID]], 0))</f>
        <v>C14</v>
      </c>
      <c r="K836" t="str">
        <f>INDEX(Table9[[#All],[Sales Team Lead]], MATCH('Tabular Data'!D836, Table9[[#All],[EmpID]], 0))</f>
        <v>Clement, Beverly</v>
      </c>
      <c r="L836" t="str">
        <f>INDEX(Table11[[#All],[Manufacturer]], MATCH('Tabular Data'!C836, Table11[[#All],[PROD_CODE]], 0))</f>
        <v>Bobcat</v>
      </c>
      <c r="M836" s="11">
        <v>4949</v>
      </c>
      <c r="N836">
        <v>29</v>
      </c>
      <c r="O836" s="10">
        <f t="shared" ref="O836:O899" si="27">M836*N836</f>
        <v>143521</v>
      </c>
    </row>
    <row r="837" spans="2:15" x14ac:dyDescent="0.3">
      <c r="B837">
        <v>17</v>
      </c>
      <c r="C837" t="s">
        <v>20</v>
      </c>
      <c r="D837" t="s">
        <v>122</v>
      </c>
      <c r="E837">
        <v>2021</v>
      </c>
      <c r="F837" s="4">
        <v>1</v>
      </c>
      <c r="G837" t="str">
        <f t="shared" si="26"/>
        <v>2021Q1</v>
      </c>
      <c r="H837" t="s">
        <v>138</v>
      </c>
      <c r="I837" t="str">
        <f>INDEX(Table9[[#All],[Region]], MATCH('Tabular Data'!D837, Table9[[#All],[EmpID]], 0))</f>
        <v>SW</v>
      </c>
      <c r="J837" t="str">
        <f>INDEX(Table9[[#All],[PayGrade]], MATCH('Tabular Data'!D837, Table9[[#All],[EmpID]], 0))</f>
        <v>C14</v>
      </c>
      <c r="K837" t="str">
        <f>INDEX(Table9[[#All],[Sales Team Lead]], MATCH('Tabular Data'!D837, Table9[[#All],[EmpID]], 0))</f>
        <v>Clement, Beverly</v>
      </c>
      <c r="L837" t="str">
        <f>INDEX(Table11[[#All],[Manufacturer]], MATCH('Tabular Data'!C837, Table11[[#All],[PROD_CODE]], 0))</f>
        <v>Bobcat</v>
      </c>
      <c r="M837" s="11">
        <v>4949</v>
      </c>
      <c r="N837">
        <v>39</v>
      </c>
      <c r="O837" s="10">
        <f t="shared" si="27"/>
        <v>193011</v>
      </c>
    </row>
    <row r="838" spans="2:15" x14ac:dyDescent="0.3">
      <c r="B838">
        <v>17</v>
      </c>
      <c r="C838" t="s">
        <v>20</v>
      </c>
      <c r="D838" t="s">
        <v>122</v>
      </c>
      <c r="E838">
        <v>2021</v>
      </c>
      <c r="F838" s="4">
        <v>1</v>
      </c>
      <c r="G838" t="str">
        <f t="shared" si="26"/>
        <v>2021Q1</v>
      </c>
      <c r="H838" t="s">
        <v>139</v>
      </c>
      <c r="I838" t="str">
        <f>INDEX(Table9[[#All],[Region]], MATCH('Tabular Data'!D838, Table9[[#All],[EmpID]], 0))</f>
        <v>SW</v>
      </c>
      <c r="J838" t="str">
        <f>INDEX(Table9[[#All],[PayGrade]], MATCH('Tabular Data'!D838, Table9[[#All],[EmpID]], 0))</f>
        <v>C14</v>
      </c>
      <c r="K838" t="str">
        <f>INDEX(Table9[[#All],[Sales Team Lead]], MATCH('Tabular Data'!D838, Table9[[#All],[EmpID]], 0))</f>
        <v>Clement, Beverly</v>
      </c>
      <c r="L838" t="str">
        <f>INDEX(Table11[[#All],[Manufacturer]], MATCH('Tabular Data'!C838, Table11[[#All],[PROD_CODE]], 0))</f>
        <v>Bobcat</v>
      </c>
      <c r="M838" s="11">
        <v>4949</v>
      </c>
      <c r="N838">
        <v>42</v>
      </c>
      <c r="O838" s="10">
        <f t="shared" si="27"/>
        <v>207858</v>
      </c>
    </row>
    <row r="839" spans="2:15" x14ac:dyDescent="0.3">
      <c r="B839">
        <v>17</v>
      </c>
      <c r="C839" t="s">
        <v>20</v>
      </c>
      <c r="D839" t="s">
        <v>122</v>
      </c>
      <c r="E839">
        <v>2021</v>
      </c>
      <c r="F839" s="4">
        <v>1</v>
      </c>
      <c r="G839" t="str">
        <f t="shared" si="26"/>
        <v>2021Q1</v>
      </c>
      <c r="H839" t="s">
        <v>140</v>
      </c>
      <c r="I839" t="str">
        <f>INDEX(Table9[[#All],[Region]], MATCH('Tabular Data'!D839, Table9[[#All],[EmpID]], 0))</f>
        <v>SW</v>
      </c>
      <c r="J839" t="str">
        <f>INDEX(Table9[[#All],[PayGrade]], MATCH('Tabular Data'!D839, Table9[[#All],[EmpID]], 0))</f>
        <v>C14</v>
      </c>
      <c r="K839" t="str">
        <f>INDEX(Table9[[#All],[Sales Team Lead]], MATCH('Tabular Data'!D839, Table9[[#All],[EmpID]], 0))</f>
        <v>Clement, Beverly</v>
      </c>
      <c r="L839" t="str">
        <f>INDEX(Table11[[#All],[Manufacturer]], MATCH('Tabular Data'!C839, Table11[[#All],[PROD_CODE]], 0))</f>
        <v>Bobcat</v>
      </c>
      <c r="M839" s="11">
        <v>4949</v>
      </c>
      <c r="N839">
        <v>56</v>
      </c>
      <c r="O839" s="10">
        <f t="shared" si="27"/>
        <v>277144</v>
      </c>
    </row>
    <row r="840" spans="2:15" x14ac:dyDescent="0.3">
      <c r="B840">
        <v>17</v>
      </c>
      <c r="C840" t="s">
        <v>20</v>
      </c>
      <c r="D840" t="s">
        <v>122</v>
      </c>
      <c r="E840">
        <v>2021</v>
      </c>
      <c r="F840" s="4">
        <v>1</v>
      </c>
      <c r="G840" t="str">
        <f t="shared" si="26"/>
        <v>2021Q1</v>
      </c>
      <c r="H840" t="s">
        <v>141</v>
      </c>
      <c r="I840" t="str">
        <f>INDEX(Table9[[#All],[Region]], MATCH('Tabular Data'!D840, Table9[[#All],[EmpID]], 0))</f>
        <v>SW</v>
      </c>
      <c r="J840" t="str">
        <f>INDEX(Table9[[#All],[PayGrade]], MATCH('Tabular Data'!D840, Table9[[#All],[EmpID]], 0))</f>
        <v>C14</v>
      </c>
      <c r="K840" t="str">
        <f>INDEX(Table9[[#All],[Sales Team Lead]], MATCH('Tabular Data'!D840, Table9[[#All],[EmpID]], 0))</f>
        <v>Clement, Beverly</v>
      </c>
      <c r="L840" t="str">
        <f>INDEX(Table11[[#All],[Manufacturer]], MATCH('Tabular Data'!C840, Table11[[#All],[PROD_CODE]], 0))</f>
        <v>Bobcat</v>
      </c>
      <c r="M840" s="11">
        <v>4949</v>
      </c>
      <c r="N840">
        <v>44</v>
      </c>
      <c r="O840" s="10">
        <f t="shared" si="27"/>
        <v>217756</v>
      </c>
    </row>
    <row r="841" spans="2:15" x14ac:dyDescent="0.3">
      <c r="B841">
        <v>17</v>
      </c>
      <c r="C841" t="s">
        <v>20</v>
      </c>
      <c r="D841" t="s">
        <v>122</v>
      </c>
      <c r="E841">
        <v>2021</v>
      </c>
      <c r="F841" s="4">
        <v>1</v>
      </c>
      <c r="G841" t="str">
        <f t="shared" si="26"/>
        <v>2021Q1</v>
      </c>
      <c r="H841" t="s">
        <v>142</v>
      </c>
      <c r="I841" t="str">
        <f>INDEX(Table9[[#All],[Region]], MATCH('Tabular Data'!D841, Table9[[#All],[EmpID]], 0))</f>
        <v>SW</v>
      </c>
      <c r="J841" t="str">
        <f>INDEX(Table9[[#All],[PayGrade]], MATCH('Tabular Data'!D841, Table9[[#All],[EmpID]], 0))</f>
        <v>C14</v>
      </c>
      <c r="K841" t="str">
        <f>INDEX(Table9[[#All],[Sales Team Lead]], MATCH('Tabular Data'!D841, Table9[[#All],[EmpID]], 0))</f>
        <v>Clement, Beverly</v>
      </c>
      <c r="L841" t="str">
        <f>INDEX(Table11[[#All],[Manufacturer]], MATCH('Tabular Data'!C841, Table11[[#All],[PROD_CODE]], 0))</f>
        <v>Bobcat</v>
      </c>
      <c r="M841" s="11">
        <v>4949</v>
      </c>
      <c r="N841">
        <v>70</v>
      </c>
      <c r="O841" s="10">
        <f t="shared" si="27"/>
        <v>346430</v>
      </c>
    </row>
    <row r="842" spans="2:15" x14ac:dyDescent="0.3">
      <c r="B842">
        <v>17</v>
      </c>
      <c r="C842" t="s">
        <v>20</v>
      </c>
      <c r="D842" t="s">
        <v>122</v>
      </c>
      <c r="E842">
        <v>2021</v>
      </c>
      <c r="F842" s="4">
        <v>1</v>
      </c>
      <c r="G842" t="str">
        <f t="shared" si="26"/>
        <v>2021Q1</v>
      </c>
      <c r="H842" t="s">
        <v>143</v>
      </c>
      <c r="I842" t="str">
        <f>INDEX(Table9[[#All],[Region]], MATCH('Tabular Data'!D842, Table9[[#All],[EmpID]], 0))</f>
        <v>SW</v>
      </c>
      <c r="J842" t="str">
        <f>INDEX(Table9[[#All],[PayGrade]], MATCH('Tabular Data'!D842, Table9[[#All],[EmpID]], 0))</f>
        <v>C14</v>
      </c>
      <c r="K842" t="str">
        <f>INDEX(Table9[[#All],[Sales Team Lead]], MATCH('Tabular Data'!D842, Table9[[#All],[EmpID]], 0))</f>
        <v>Clement, Beverly</v>
      </c>
      <c r="L842" t="str">
        <f>INDEX(Table11[[#All],[Manufacturer]], MATCH('Tabular Data'!C842, Table11[[#All],[PROD_CODE]], 0))</f>
        <v>Bobcat</v>
      </c>
      <c r="M842" s="11">
        <v>4949</v>
      </c>
      <c r="N842">
        <v>70</v>
      </c>
      <c r="O842" s="10">
        <f t="shared" si="27"/>
        <v>346430</v>
      </c>
    </row>
    <row r="843" spans="2:15" x14ac:dyDescent="0.3">
      <c r="B843">
        <v>17</v>
      </c>
      <c r="C843" t="s">
        <v>20</v>
      </c>
      <c r="D843" t="s">
        <v>122</v>
      </c>
      <c r="E843">
        <v>2021</v>
      </c>
      <c r="F843" s="4">
        <v>1</v>
      </c>
      <c r="G843" t="str">
        <f t="shared" si="26"/>
        <v>2021Q1</v>
      </c>
      <c r="H843" t="s">
        <v>144</v>
      </c>
      <c r="I843" t="str">
        <f>INDEX(Table9[[#All],[Region]], MATCH('Tabular Data'!D843, Table9[[#All],[EmpID]], 0))</f>
        <v>SW</v>
      </c>
      <c r="J843" t="str">
        <f>INDEX(Table9[[#All],[PayGrade]], MATCH('Tabular Data'!D843, Table9[[#All],[EmpID]], 0))</f>
        <v>C14</v>
      </c>
      <c r="K843" t="str">
        <f>INDEX(Table9[[#All],[Sales Team Lead]], MATCH('Tabular Data'!D843, Table9[[#All],[EmpID]], 0))</f>
        <v>Clement, Beverly</v>
      </c>
      <c r="L843" t="str">
        <f>INDEX(Table11[[#All],[Manufacturer]], MATCH('Tabular Data'!C843, Table11[[#All],[PROD_CODE]], 0))</f>
        <v>Bobcat</v>
      </c>
      <c r="M843" s="11">
        <v>4949</v>
      </c>
      <c r="N843">
        <v>87</v>
      </c>
      <c r="O843" s="10">
        <f t="shared" si="27"/>
        <v>430563</v>
      </c>
    </row>
    <row r="844" spans="2:15" x14ac:dyDescent="0.3">
      <c r="B844">
        <v>17</v>
      </c>
      <c r="C844" t="s">
        <v>20</v>
      </c>
      <c r="D844" t="s">
        <v>122</v>
      </c>
      <c r="E844">
        <v>2021</v>
      </c>
      <c r="F844" s="4">
        <v>1</v>
      </c>
      <c r="G844" t="str">
        <f t="shared" si="26"/>
        <v>2021Q1</v>
      </c>
      <c r="H844" t="s">
        <v>145</v>
      </c>
      <c r="I844" t="str">
        <f>INDEX(Table9[[#All],[Region]], MATCH('Tabular Data'!D844, Table9[[#All],[EmpID]], 0))</f>
        <v>SW</v>
      </c>
      <c r="J844" t="str">
        <f>INDEX(Table9[[#All],[PayGrade]], MATCH('Tabular Data'!D844, Table9[[#All],[EmpID]], 0))</f>
        <v>C14</v>
      </c>
      <c r="K844" t="str">
        <f>INDEX(Table9[[#All],[Sales Team Lead]], MATCH('Tabular Data'!D844, Table9[[#All],[EmpID]], 0))</f>
        <v>Clement, Beverly</v>
      </c>
      <c r="L844" t="str">
        <f>INDEX(Table11[[#All],[Manufacturer]], MATCH('Tabular Data'!C844, Table11[[#All],[PROD_CODE]], 0))</f>
        <v>Bobcat</v>
      </c>
      <c r="M844" s="11">
        <v>4949</v>
      </c>
      <c r="N844">
        <v>53</v>
      </c>
      <c r="O844" s="10">
        <f t="shared" si="27"/>
        <v>262297</v>
      </c>
    </row>
    <row r="845" spans="2:15" x14ac:dyDescent="0.3">
      <c r="B845">
        <v>17</v>
      </c>
      <c r="C845" t="s">
        <v>20</v>
      </c>
      <c r="D845" t="s">
        <v>122</v>
      </c>
      <c r="E845">
        <v>2021</v>
      </c>
      <c r="F845" s="4">
        <v>1</v>
      </c>
      <c r="G845" t="str">
        <f t="shared" si="26"/>
        <v>2021Q1</v>
      </c>
      <c r="H845" t="s">
        <v>146</v>
      </c>
      <c r="I845" t="str">
        <f>INDEX(Table9[[#All],[Region]], MATCH('Tabular Data'!D845, Table9[[#All],[EmpID]], 0))</f>
        <v>SW</v>
      </c>
      <c r="J845" t="str">
        <f>INDEX(Table9[[#All],[PayGrade]], MATCH('Tabular Data'!D845, Table9[[#All],[EmpID]], 0))</f>
        <v>C14</v>
      </c>
      <c r="K845" t="str">
        <f>INDEX(Table9[[#All],[Sales Team Lead]], MATCH('Tabular Data'!D845, Table9[[#All],[EmpID]], 0))</f>
        <v>Clement, Beverly</v>
      </c>
      <c r="L845" t="str">
        <f>INDEX(Table11[[#All],[Manufacturer]], MATCH('Tabular Data'!C845, Table11[[#All],[PROD_CODE]], 0))</f>
        <v>Bobcat</v>
      </c>
      <c r="M845" s="11">
        <v>4949</v>
      </c>
      <c r="N845">
        <v>54</v>
      </c>
      <c r="O845" s="10">
        <f t="shared" si="27"/>
        <v>267246</v>
      </c>
    </row>
    <row r="846" spans="2:15" x14ac:dyDescent="0.3">
      <c r="B846">
        <v>17</v>
      </c>
      <c r="C846" t="s">
        <v>20</v>
      </c>
      <c r="D846" t="s">
        <v>122</v>
      </c>
      <c r="E846">
        <v>2021</v>
      </c>
      <c r="F846" s="4">
        <v>1</v>
      </c>
      <c r="G846" t="str">
        <f t="shared" si="26"/>
        <v>2021Q1</v>
      </c>
      <c r="H846" t="s">
        <v>147</v>
      </c>
      <c r="I846" t="str">
        <f>INDEX(Table9[[#All],[Region]], MATCH('Tabular Data'!D846, Table9[[#All],[EmpID]], 0))</f>
        <v>SW</v>
      </c>
      <c r="J846" t="str">
        <f>INDEX(Table9[[#All],[PayGrade]], MATCH('Tabular Data'!D846, Table9[[#All],[EmpID]], 0))</f>
        <v>C14</v>
      </c>
      <c r="K846" t="str">
        <f>INDEX(Table9[[#All],[Sales Team Lead]], MATCH('Tabular Data'!D846, Table9[[#All],[EmpID]], 0))</f>
        <v>Clement, Beverly</v>
      </c>
      <c r="L846" t="str">
        <f>INDEX(Table11[[#All],[Manufacturer]], MATCH('Tabular Data'!C846, Table11[[#All],[PROD_CODE]], 0))</f>
        <v>Bobcat</v>
      </c>
      <c r="M846" s="11">
        <v>4949</v>
      </c>
      <c r="N846">
        <v>44</v>
      </c>
      <c r="O846" s="10">
        <f t="shared" si="27"/>
        <v>217756</v>
      </c>
    </row>
    <row r="847" spans="2:15" x14ac:dyDescent="0.3">
      <c r="B847">
        <v>17</v>
      </c>
      <c r="C847" t="s">
        <v>20</v>
      </c>
      <c r="D847" t="s">
        <v>122</v>
      </c>
      <c r="E847">
        <v>2021</v>
      </c>
      <c r="F847" s="4">
        <v>1</v>
      </c>
      <c r="G847" t="str">
        <f t="shared" si="26"/>
        <v>2021Q1</v>
      </c>
      <c r="H847" t="s">
        <v>148</v>
      </c>
      <c r="I847" t="str">
        <f>INDEX(Table9[[#All],[Region]], MATCH('Tabular Data'!D847, Table9[[#All],[EmpID]], 0))</f>
        <v>SW</v>
      </c>
      <c r="J847" t="str">
        <f>INDEX(Table9[[#All],[PayGrade]], MATCH('Tabular Data'!D847, Table9[[#All],[EmpID]], 0))</f>
        <v>C14</v>
      </c>
      <c r="K847" t="str">
        <f>INDEX(Table9[[#All],[Sales Team Lead]], MATCH('Tabular Data'!D847, Table9[[#All],[EmpID]], 0))</f>
        <v>Clement, Beverly</v>
      </c>
      <c r="L847" t="str">
        <f>INDEX(Table11[[#All],[Manufacturer]], MATCH('Tabular Data'!C847, Table11[[#All],[PROD_CODE]], 0))</f>
        <v>Bobcat</v>
      </c>
      <c r="M847" s="11">
        <v>4949</v>
      </c>
      <c r="N847">
        <v>48</v>
      </c>
      <c r="O847" s="10">
        <f t="shared" si="27"/>
        <v>237552</v>
      </c>
    </row>
    <row r="848" spans="2:15" x14ac:dyDescent="0.3">
      <c r="B848">
        <v>17</v>
      </c>
      <c r="C848" t="s">
        <v>20</v>
      </c>
      <c r="D848" t="s">
        <v>122</v>
      </c>
      <c r="E848">
        <v>2021</v>
      </c>
      <c r="F848" s="4">
        <v>1</v>
      </c>
      <c r="G848" t="str">
        <f t="shared" si="26"/>
        <v>2021Q1</v>
      </c>
      <c r="H848" t="s">
        <v>149</v>
      </c>
      <c r="I848" t="str">
        <f>INDEX(Table9[[#All],[Region]], MATCH('Tabular Data'!D848, Table9[[#All],[EmpID]], 0))</f>
        <v>SW</v>
      </c>
      <c r="J848" t="str">
        <f>INDEX(Table9[[#All],[PayGrade]], MATCH('Tabular Data'!D848, Table9[[#All],[EmpID]], 0))</f>
        <v>C14</v>
      </c>
      <c r="K848" t="str">
        <f>INDEX(Table9[[#All],[Sales Team Lead]], MATCH('Tabular Data'!D848, Table9[[#All],[EmpID]], 0))</f>
        <v>Clement, Beverly</v>
      </c>
      <c r="L848" t="str">
        <f>INDEX(Table11[[#All],[Manufacturer]], MATCH('Tabular Data'!C848, Table11[[#All],[PROD_CODE]], 0))</f>
        <v>Bobcat</v>
      </c>
      <c r="M848" s="11">
        <v>4949</v>
      </c>
      <c r="N848">
        <v>35</v>
      </c>
      <c r="O848" s="10">
        <f t="shared" si="27"/>
        <v>173215</v>
      </c>
    </row>
    <row r="849" spans="2:15" x14ac:dyDescent="0.3">
      <c r="B849">
        <v>17</v>
      </c>
      <c r="C849" t="s">
        <v>20</v>
      </c>
      <c r="D849" t="s">
        <v>122</v>
      </c>
      <c r="E849">
        <v>2021</v>
      </c>
      <c r="F849" s="4">
        <v>2</v>
      </c>
      <c r="G849" t="str">
        <f t="shared" si="26"/>
        <v>2021Q2</v>
      </c>
      <c r="H849" t="s">
        <v>150</v>
      </c>
      <c r="I849" t="str">
        <f>INDEX(Table9[[#All],[Region]], MATCH('Tabular Data'!D849, Table9[[#All],[EmpID]], 0))</f>
        <v>SW</v>
      </c>
      <c r="J849" t="str">
        <f>INDEX(Table9[[#All],[PayGrade]], MATCH('Tabular Data'!D849, Table9[[#All],[EmpID]], 0))</f>
        <v>C14</v>
      </c>
      <c r="K849" t="str">
        <f>INDEX(Table9[[#All],[Sales Team Lead]], MATCH('Tabular Data'!D849, Table9[[#All],[EmpID]], 0))</f>
        <v>Clement, Beverly</v>
      </c>
      <c r="L849" t="str">
        <f>INDEX(Table11[[#All],[Manufacturer]], MATCH('Tabular Data'!C849, Table11[[#All],[PROD_CODE]], 0))</f>
        <v>Bobcat</v>
      </c>
      <c r="M849" s="11">
        <v>4949</v>
      </c>
      <c r="N849">
        <v>39</v>
      </c>
      <c r="O849" s="10">
        <f t="shared" si="27"/>
        <v>193011</v>
      </c>
    </row>
    <row r="850" spans="2:15" x14ac:dyDescent="0.3">
      <c r="B850">
        <v>17</v>
      </c>
      <c r="C850" t="s">
        <v>20</v>
      </c>
      <c r="D850" t="s">
        <v>122</v>
      </c>
      <c r="E850">
        <v>2021</v>
      </c>
      <c r="F850" s="4">
        <v>2</v>
      </c>
      <c r="G850" t="str">
        <f t="shared" si="26"/>
        <v>2021Q2</v>
      </c>
      <c r="H850" t="s">
        <v>151</v>
      </c>
      <c r="I850" t="str">
        <f>INDEX(Table9[[#All],[Region]], MATCH('Tabular Data'!D850, Table9[[#All],[EmpID]], 0))</f>
        <v>SW</v>
      </c>
      <c r="J850" t="str">
        <f>INDEX(Table9[[#All],[PayGrade]], MATCH('Tabular Data'!D850, Table9[[#All],[EmpID]], 0))</f>
        <v>C14</v>
      </c>
      <c r="K850" t="str">
        <f>INDEX(Table9[[#All],[Sales Team Lead]], MATCH('Tabular Data'!D850, Table9[[#All],[EmpID]], 0))</f>
        <v>Clement, Beverly</v>
      </c>
      <c r="L850" t="str">
        <f>INDEX(Table11[[#All],[Manufacturer]], MATCH('Tabular Data'!C850, Table11[[#All],[PROD_CODE]], 0))</f>
        <v>Bobcat</v>
      </c>
      <c r="M850" s="11">
        <v>4949</v>
      </c>
      <c r="N850">
        <v>73</v>
      </c>
      <c r="O850" s="10">
        <f t="shared" si="27"/>
        <v>361277</v>
      </c>
    </row>
    <row r="851" spans="2:15" x14ac:dyDescent="0.3">
      <c r="B851">
        <v>17</v>
      </c>
      <c r="C851" t="s">
        <v>20</v>
      </c>
      <c r="D851" t="s">
        <v>122</v>
      </c>
      <c r="E851">
        <v>2021</v>
      </c>
      <c r="F851" s="4">
        <v>2</v>
      </c>
      <c r="G851" t="str">
        <f t="shared" si="26"/>
        <v>2021Q2</v>
      </c>
      <c r="H851" t="s">
        <v>152</v>
      </c>
      <c r="I851" t="str">
        <f>INDEX(Table9[[#All],[Region]], MATCH('Tabular Data'!D851, Table9[[#All],[EmpID]], 0))</f>
        <v>SW</v>
      </c>
      <c r="J851" t="str">
        <f>INDEX(Table9[[#All],[PayGrade]], MATCH('Tabular Data'!D851, Table9[[#All],[EmpID]], 0))</f>
        <v>C14</v>
      </c>
      <c r="K851" t="str">
        <f>INDEX(Table9[[#All],[Sales Team Lead]], MATCH('Tabular Data'!D851, Table9[[#All],[EmpID]], 0))</f>
        <v>Clement, Beverly</v>
      </c>
      <c r="L851" t="str">
        <f>INDEX(Table11[[#All],[Manufacturer]], MATCH('Tabular Data'!C851, Table11[[#All],[PROD_CODE]], 0))</f>
        <v>Bobcat</v>
      </c>
      <c r="M851" s="11">
        <v>4949</v>
      </c>
      <c r="N851">
        <v>65</v>
      </c>
      <c r="O851" s="10">
        <f t="shared" si="27"/>
        <v>321685</v>
      </c>
    </row>
    <row r="852" spans="2:15" x14ac:dyDescent="0.3">
      <c r="B852">
        <v>17</v>
      </c>
      <c r="C852" t="s">
        <v>20</v>
      </c>
      <c r="D852" t="s">
        <v>122</v>
      </c>
      <c r="E852">
        <v>2021</v>
      </c>
      <c r="F852" s="4">
        <v>2</v>
      </c>
      <c r="G852" t="str">
        <f t="shared" si="26"/>
        <v>2021Q2</v>
      </c>
      <c r="H852" t="s">
        <v>153</v>
      </c>
      <c r="I852" t="str">
        <f>INDEX(Table9[[#All],[Region]], MATCH('Tabular Data'!D852, Table9[[#All],[EmpID]], 0))</f>
        <v>SW</v>
      </c>
      <c r="J852" t="str">
        <f>INDEX(Table9[[#All],[PayGrade]], MATCH('Tabular Data'!D852, Table9[[#All],[EmpID]], 0))</f>
        <v>C14</v>
      </c>
      <c r="K852" t="str">
        <f>INDEX(Table9[[#All],[Sales Team Lead]], MATCH('Tabular Data'!D852, Table9[[#All],[EmpID]], 0))</f>
        <v>Clement, Beverly</v>
      </c>
      <c r="L852" t="str">
        <f>INDEX(Table11[[#All],[Manufacturer]], MATCH('Tabular Data'!C852, Table11[[#All],[PROD_CODE]], 0))</f>
        <v>Bobcat</v>
      </c>
      <c r="M852" s="11">
        <v>4949</v>
      </c>
      <c r="N852">
        <v>57</v>
      </c>
      <c r="O852" s="10">
        <f t="shared" si="27"/>
        <v>282093</v>
      </c>
    </row>
    <row r="853" spans="2:15" x14ac:dyDescent="0.3">
      <c r="B853">
        <v>17</v>
      </c>
      <c r="C853" t="s">
        <v>20</v>
      </c>
      <c r="D853" t="s">
        <v>122</v>
      </c>
      <c r="E853">
        <v>2021</v>
      </c>
      <c r="F853" s="4">
        <v>2</v>
      </c>
      <c r="G853" t="str">
        <f t="shared" si="26"/>
        <v>2021Q2</v>
      </c>
      <c r="H853" t="s">
        <v>154</v>
      </c>
      <c r="I853" t="str">
        <f>INDEX(Table9[[#All],[Region]], MATCH('Tabular Data'!D853, Table9[[#All],[EmpID]], 0))</f>
        <v>SW</v>
      </c>
      <c r="J853" t="str">
        <f>INDEX(Table9[[#All],[PayGrade]], MATCH('Tabular Data'!D853, Table9[[#All],[EmpID]], 0))</f>
        <v>C14</v>
      </c>
      <c r="K853" t="str">
        <f>INDEX(Table9[[#All],[Sales Team Lead]], MATCH('Tabular Data'!D853, Table9[[#All],[EmpID]], 0))</f>
        <v>Clement, Beverly</v>
      </c>
      <c r="L853" t="str">
        <f>INDEX(Table11[[#All],[Manufacturer]], MATCH('Tabular Data'!C853, Table11[[#All],[PROD_CODE]], 0))</f>
        <v>Bobcat</v>
      </c>
      <c r="M853" s="11">
        <v>4949</v>
      </c>
      <c r="N853">
        <v>63</v>
      </c>
      <c r="O853" s="10">
        <f t="shared" si="27"/>
        <v>311787</v>
      </c>
    </row>
    <row r="854" spans="2:15" x14ac:dyDescent="0.3">
      <c r="B854">
        <v>17</v>
      </c>
      <c r="C854" t="s">
        <v>20</v>
      </c>
      <c r="D854" t="s">
        <v>122</v>
      </c>
      <c r="E854">
        <v>2021</v>
      </c>
      <c r="F854" s="4">
        <v>2</v>
      </c>
      <c r="G854" t="str">
        <f t="shared" si="26"/>
        <v>2021Q2</v>
      </c>
      <c r="H854" t="s">
        <v>155</v>
      </c>
      <c r="I854" t="str">
        <f>INDEX(Table9[[#All],[Region]], MATCH('Tabular Data'!D854, Table9[[#All],[EmpID]], 0))</f>
        <v>SW</v>
      </c>
      <c r="J854" t="str">
        <f>INDEX(Table9[[#All],[PayGrade]], MATCH('Tabular Data'!D854, Table9[[#All],[EmpID]], 0))</f>
        <v>C14</v>
      </c>
      <c r="K854" t="str">
        <f>INDEX(Table9[[#All],[Sales Team Lead]], MATCH('Tabular Data'!D854, Table9[[#All],[EmpID]], 0))</f>
        <v>Clement, Beverly</v>
      </c>
      <c r="L854" t="str">
        <f>INDEX(Table11[[#All],[Manufacturer]], MATCH('Tabular Data'!C854, Table11[[#All],[PROD_CODE]], 0))</f>
        <v>Bobcat</v>
      </c>
      <c r="M854" s="11">
        <v>4949</v>
      </c>
      <c r="N854">
        <v>58</v>
      </c>
      <c r="O854" s="10">
        <f t="shared" si="27"/>
        <v>287042</v>
      </c>
    </row>
    <row r="855" spans="2:15" x14ac:dyDescent="0.3">
      <c r="B855">
        <v>17</v>
      </c>
      <c r="C855" t="s">
        <v>20</v>
      </c>
      <c r="D855" t="s">
        <v>122</v>
      </c>
      <c r="E855">
        <v>2021</v>
      </c>
      <c r="F855" s="4">
        <v>2</v>
      </c>
      <c r="G855" t="str">
        <f t="shared" si="26"/>
        <v>2021Q2</v>
      </c>
      <c r="H855" t="s">
        <v>156</v>
      </c>
      <c r="I855" t="str">
        <f>INDEX(Table9[[#All],[Region]], MATCH('Tabular Data'!D855, Table9[[#All],[EmpID]], 0))</f>
        <v>SW</v>
      </c>
      <c r="J855" t="str">
        <f>INDEX(Table9[[#All],[PayGrade]], MATCH('Tabular Data'!D855, Table9[[#All],[EmpID]], 0))</f>
        <v>C14</v>
      </c>
      <c r="K855" t="str">
        <f>INDEX(Table9[[#All],[Sales Team Lead]], MATCH('Tabular Data'!D855, Table9[[#All],[EmpID]], 0))</f>
        <v>Clement, Beverly</v>
      </c>
      <c r="L855" t="str">
        <f>INDEX(Table11[[#All],[Manufacturer]], MATCH('Tabular Data'!C855, Table11[[#All],[PROD_CODE]], 0))</f>
        <v>Bobcat</v>
      </c>
      <c r="M855" s="11">
        <v>4949</v>
      </c>
      <c r="N855">
        <v>52</v>
      </c>
      <c r="O855" s="10">
        <f t="shared" si="27"/>
        <v>257348</v>
      </c>
    </row>
    <row r="856" spans="2:15" x14ac:dyDescent="0.3">
      <c r="B856">
        <v>17</v>
      </c>
      <c r="C856" t="s">
        <v>20</v>
      </c>
      <c r="D856" t="s">
        <v>122</v>
      </c>
      <c r="E856">
        <v>2021</v>
      </c>
      <c r="F856" s="4">
        <v>2</v>
      </c>
      <c r="G856" t="str">
        <f t="shared" si="26"/>
        <v>2021Q2</v>
      </c>
      <c r="H856" t="s">
        <v>157</v>
      </c>
      <c r="I856" t="str">
        <f>INDEX(Table9[[#All],[Region]], MATCH('Tabular Data'!D856, Table9[[#All],[EmpID]], 0))</f>
        <v>SW</v>
      </c>
      <c r="J856" t="str">
        <f>INDEX(Table9[[#All],[PayGrade]], MATCH('Tabular Data'!D856, Table9[[#All],[EmpID]], 0))</f>
        <v>C14</v>
      </c>
      <c r="K856" t="str">
        <f>INDEX(Table9[[#All],[Sales Team Lead]], MATCH('Tabular Data'!D856, Table9[[#All],[EmpID]], 0))</f>
        <v>Clement, Beverly</v>
      </c>
      <c r="L856" t="str">
        <f>INDEX(Table11[[#All],[Manufacturer]], MATCH('Tabular Data'!C856, Table11[[#All],[PROD_CODE]], 0))</f>
        <v>Bobcat</v>
      </c>
      <c r="M856" s="11">
        <v>4949</v>
      </c>
      <c r="N856">
        <v>61</v>
      </c>
      <c r="O856" s="10">
        <f t="shared" si="27"/>
        <v>301889</v>
      </c>
    </row>
    <row r="857" spans="2:15" x14ac:dyDescent="0.3">
      <c r="B857">
        <v>17</v>
      </c>
      <c r="C857" t="s">
        <v>20</v>
      </c>
      <c r="D857" t="s">
        <v>122</v>
      </c>
      <c r="E857">
        <v>2021</v>
      </c>
      <c r="F857" s="4">
        <v>2</v>
      </c>
      <c r="G857" t="str">
        <f t="shared" si="26"/>
        <v>2021Q2</v>
      </c>
      <c r="H857" t="s">
        <v>158</v>
      </c>
      <c r="I857" t="str">
        <f>INDEX(Table9[[#All],[Region]], MATCH('Tabular Data'!D857, Table9[[#All],[EmpID]], 0))</f>
        <v>SW</v>
      </c>
      <c r="J857" t="str">
        <f>INDEX(Table9[[#All],[PayGrade]], MATCH('Tabular Data'!D857, Table9[[#All],[EmpID]], 0))</f>
        <v>C14</v>
      </c>
      <c r="K857" t="str">
        <f>INDEX(Table9[[#All],[Sales Team Lead]], MATCH('Tabular Data'!D857, Table9[[#All],[EmpID]], 0))</f>
        <v>Clement, Beverly</v>
      </c>
      <c r="L857" t="str">
        <f>INDEX(Table11[[#All],[Manufacturer]], MATCH('Tabular Data'!C857, Table11[[#All],[PROD_CODE]], 0))</f>
        <v>Bobcat</v>
      </c>
      <c r="M857" s="11">
        <v>4949</v>
      </c>
      <c r="N857">
        <v>56</v>
      </c>
      <c r="O857" s="10">
        <f t="shared" si="27"/>
        <v>277144</v>
      </c>
    </row>
    <row r="858" spans="2:15" x14ac:dyDescent="0.3">
      <c r="B858">
        <v>17</v>
      </c>
      <c r="C858" t="s">
        <v>20</v>
      </c>
      <c r="D858" t="s">
        <v>122</v>
      </c>
      <c r="E858">
        <v>2021</v>
      </c>
      <c r="F858" s="4">
        <v>2</v>
      </c>
      <c r="G858" t="str">
        <f t="shared" si="26"/>
        <v>2021Q2</v>
      </c>
      <c r="H858" t="s">
        <v>159</v>
      </c>
      <c r="I858" t="str">
        <f>INDEX(Table9[[#All],[Region]], MATCH('Tabular Data'!D858, Table9[[#All],[EmpID]], 0))</f>
        <v>SW</v>
      </c>
      <c r="J858" t="str">
        <f>INDEX(Table9[[#All],[PayGrade]], MATCH('Tabular Data'!D858, Table9[[#All],[EmpID]], 0))</f>
        <v>C14</v>
      </c>
      <c r="K858" t="str">
        <f>INDEX(Table9[[#All],[Sales Team Lead]], MATCH('Tabular Data'!D858, Table9[[#All],[EmpID]], 0))</f>
        <v>Clement, Beverly</v>
      </c>
      <c r="L858" t="str">
        <f>INDEX(Table11[[#All],[Manufacturer]], MATCH('Tabular Data'!C858, Table11[[#All],[PROD_CODE]], 0))</f>
        <v>Bobcat</v>
      </c>
      <c r="M858" s="11">
        <v>4949</v>
      </c>
      <c r="N858">
        <v>47</v>
      </c>
      <c r="O858" s="10">
        <f t="shared" si="27"/>
        <v>232603</v>
      </c>
    </row>
    <row r="859" spans="2:15" x14ac:dyDescent="0.3">
      <c r="B859">
        <v>17</v>
      </c>
      <c r="C859" t="s">
        <v>20</v>
      </c>
      <c r="D859" t="s">
        <v>122</v>
      </c>
      <c r="E859">
        <v>2021</v>
      </c>
      <c r="F859" s="4">
        <v>2</v>
      </c>
      <c r="G859" t="str">
        <f t="shared" si="26"/>
        <v>2021Q2</v>
      </c>
      <c r="H859" t="s">
        <v>160</v>
      </c>
      <c r="I859" t="str">
        <f>INDEX(Table9[[#All],[Region]], MATCH('Tabular Data'!D859, Table9[[#All],[EmpID]], 0))</f>
        <v>SW</v>
      </c>
      <c r="J859" t="str">
        <f>INDEX(Table9[[#All],[PayGrade]], MATCH('Tabular Data'!D859, Table9[[#All],[EmpID]], 0))</f>
        <v>C14</v>
      </c>
      <c r="K859" t="str">
        <f>INDEX(Table9[[#All],[Sales Team Lead]], MATCH('Tabular Data'!D859, Table9[[#All],[EmpID]], 0))</f>
        <v>Clement, Beverly</v>
      </c>
      <c r="L859" t="str">
        <f>INDEX(Table11[[#All],[Manufacturer]], MATCH('Tabular Data'!C859, Table11[[#All],[PROD_CODE]], 0))</f>
        <v>Bobcat</v>
      </c>
      <c r="M859" s="11">
        <v>4949</v>
      </c>
      <c r="N859">
        <v>38</v>
      </c>
      <c r="O859" s="10">
        <f t="shared" si="27"/>
        <v>188062</v>
      </c>
    </row>
    <row r="860" spans="2:15" x14ac:dyDescent="0.3">
      <c r="B860">
        <v>17</v>
      </c>
      <c r="C860" t="s">
        <v>20</v>
      </c>
      <c r="D860" t="s">
        <v>122</v>
      </c>
      <c r="E860">
        <v>2021</v>
      </c>
      <c r="F860" s="4">
        <v>2</v>
      </c>
      <c r="G860" t="str">
        <f t="shared" si="26"/>
        <v>2021Q2</v>
      </c>
      <c r="H860" t="s">
        <v>161</v>
      </c>
      <c r="I860" t="str">
        <f>INDEX(Table9[[#All],[Region]], MATCH('Tabular Data'!D860, Table9[[#All],[EmpID]], 0))</f>
        <v>SW</v>
      </c>
      <c r="J860" t="str">
        <f>INDEX(Table9[[#All],[PayGrade]], MATCH('Tabular Data'!D860, Table9[[#All],[EmpID]], 0))</f>
        <v>C14</v>
      </c>
      <c r="K860" t="str">
        <f>INDEX(Table9[[#All],[Sales Team Lead]], MATCH('Tabular Data'!D860, Table9[[#All],[EmpID]], 0))</f>
        <v>Clement, Beverly</v>
      </c>
      <c r="L860" t="str">
        <f>INDEX(Table11[[#All],[Manufacturer]], MATCH('Tabular Data'!C860, Table11[[#All],[PROD_CODE]], 0))</f>
        <v>Bobcat</v>
      </c>
      <c r="M860" s="11">
        <v>4949</v>
      </c>
      <c r="N860">
        <v>36</v>
      </c>
      <c r="O860" s="10">
        <f t="shared" si="27"/>
        <v>178164</v>
      </c>
    </row>
    <row r="861" spans="2:15" x14ac:dyDescent="0.3">
      <c r="B861">
        <v>17</v>
      </c>
      <c r="C861" t="s">
        <v>20</v>
      </c>
      <c r="D861" t="s">
        <v>122</v>
      </c>
      <c r="E861">
        <v>2021</v>
      </c>
      <c r="F861">
        <v>3</v>
      </c>
      <c r="G861" t="str">
        <f t="shared" si="26"/>
        <v>2021Q3</v>
      </c>
      <c r="H861" t="s">
        <v>162</v>
      </c>
      <c r="I861" t="str">
        <f>INDEX(Table9[[#All],[Region]], MATCH('Tabular Data'!D861, Table9[[#All],[EmpID]], 0))</f>
        <v>SW</v>
      </c>
      <c r="J861" t="str">
        <f>INDEX(Table9[[#All],[PayGrade]], MATCH('Tabular Data'!D861, Table9[[#All],[EmpID]], 0))</f>
        <v>C14</v>
      </c>
      <c r="K861" t="str">
        <f>INDEX(Table9[[#All],[Sales Team Lead]], MATCH('Tabular Data'!D861, Table9[[#All],[EmpID]], 0))</f>
        <v>Clement, Beverly</v>
      </c>
      <c r="L861" t="str">
        <f>INDEX(Table11[[#All],[Manufacturer]], MATCH('Tabular Data'!C861, Table11[[#All],[PROD_CODE]], 0))</f>
        <v>Bobcat</v>
      </c>
      <c r="M861" s="11">
        <v>4949</v>
      </c>
      <c r="N861">
        <v>32</v>
      </c>
      <c r="O861" s="10">
        <f t="shared" si="27"/>
        <v>158368</v>
      </c>
    </row>
    <row r="862" spans="2:15" x14ac:dyDescent="0.3">
      <c r="B862">
        <v>17</v>
      </c>
      <c r="C862" t="s">
        <v>20</v>
      </c>
      <c r="D862" t="s">
        <v>122</v>
      </c>
      <c r="E862">
        <v>2021</v>
      </c>
      <c r="F862">
        <v>3</v>
      </c>
      <c r="G862" t="str">
        <f t="shared" si="26"/>
        <v>2021Q3</v>
      </c>
      <c r="H862" t="s">
        <v>163</v>
      </c>
      <c r="I862" t="str">
        <f>INDEX(Table9[[#All],[Region]], MATCH('Tabular Data'!D862, Table9[[#All],[EmpID]], 0))</f>
        <v>SW</v>
      </c>
      <c r="J862" t="str">
        <f>INDEX(Table9[[#All],[PayGrade]], MATCH('Tabular Data'!D862, Table9[[#All],[EmpID]], 0))</f>
        <v>C14</v>
      </c>
      <c r="K862" t="str">
        <f>INDEX(Table9[[#All],[Sales Team Lead]], MATCH('Tabular Data'!D862, Table9[[#All],[EmpID]], 0))</f>
        <v>Clement, Beverly</v>
      </c>
      <c r="L862" t="str">
        <f>INDEX(Table11[[#All],[Manufacturer]], MATCH('Tabular Data'!C862, Table11[[#All],[PROD_CODE]], 0))</f>
        <v>Bobcat</v>
      </c>
      <c r="M862" s="11">
        <v>4949</v>
      </c>
      <c r="N862">
        <v>36</v>
      </c>
      <c r="O862" s="10">
        <f t="shared" si="27"/>
        <v>178164</v>
      </c>
    </row>
    <row r="863" spans="2:15" x14ac:dyDescent="0.3">
      <c r="B863">
        <v>17</v>
      </c>
      <c r="C863" t="s">
        <v>20</v>
      </c>
      <c r="D863" t="s">
        <v>122</v>
      </c>
      <c r="E863">
        <v>2021</v>
      </c>
      <c r="F863">
        <v>3</v>
      </c>
      <c r="G863" t="str">
        <f t="shared" si="26"/>
        <v>2021Q3</v>
      </c>
      <c r="H863" t="s">
        <v>164</v>
      </c>
      <c r="I863" t="str">
        <f>INDEX(Table9[[#All],[Region]], MATCH('Tabular Data'!D863, Table9[[#All],[EmpID]], 0))</f>
        <v>SW</v>
      </c>
      <c r="J863" t="str">
        <f>INDEX(Table9[[#All],[PayGrade]], MATCH('Tabular Data'!D863, Table9[[#All],[EmpID]], 0))</f>
        <v>C14</v>
      </c>
      <c r="K863" t="str">
        <f>INDEX(Table9[[#All],[Sales Team Lead]], MATCH('Tabular Data'!D863, Table9[[#All],[EmpID]], 0))</f>
        <v>Clement, Beverly</v>
      </c>
      <c r="L863" t="str">
        <f>INDEX(Table11[[#All],[Manufacturer]], MATCH('Tabular Data'!C863, Table11[[#All],[PROD_CODE]], 0))</f>
        <v>Bobcat</v>
      </c>
      <c r="M863" s="11">
        <v>4949</v>
      </c>
      <c r="N863">
        <v>29</v>
      </c>
      <c r="O863" s="10">
        <f t="shared" si="27"/>
        <v>143521</v>
      </c>
    </row>
    <row r="864" spans="2:15" x14ac:dyDescent="0.3">
      <c r="B864">
        <v>17</v>
      </c>
      <c r="C864" t="s">
        <v>20</v>
      </c>
      <c r="D864" t="s">
        <v>122</v>
      </c>
      <c r="E864">
        <v>2021</v>
      </c>
      <c r="F864">
        <v>3</v>
      </c>
      <c r="G864" t="str">
        <f t="shared" si="26"/>
        <v>2021Q3</v>
      </c>
      <c r="H864" t="s">
        <v>165</v>
      </c>
      <c r="I864" t="str">
        <f>INDEX(Table9[[#All],[Region]], MATCH('Tabular Data'!D864, Table9[[#All],[EmpID]], 0))</f>
        <v>SW</v>
      </c>
      <c r="J864" t="str">
        <f>INDEX(Table9[[#All],[PayGrade]], MATCH('Tabular Data'!D864, Table9[[#All],[EmpID]], 0))</f>
        <v>C14</v>
      </c>
      <c r="K864" t="str">
        <f>INDEX(Table9[[#All],[Sales Team Lead]], MATCH('Tabular Data'!D864, Table9[[#All],[EmpID]], 0))</f>
        <v>Clement, Beverly</v>
      </c>
      <c r="L864" t="str">
        <f>INDEX(Table11[[#All],[Manufacturer]], MATCH('Tabular Data'!C864, Table11[[#All],[PROD_CODE]], 0))</f>
        <v>Bobcat</v>
      </c>
      <c r="M864" s="11">
        <v>4949</v>
      </c>
      <c r="N864">
        <v>24</v>
      </c>
      <c r="O864" s="10">
        <f t="shared" si="27"/>
        <v>118776</v>
      </c>
    </row>
    <row r="865" spans="2:15" x14ac:dyDescent="0.3">
      <c r="B865">
        <v>17</v>
      </c>
      <c r="C865" t="s">
        <v>20</v>
      </c>
      <c r="D865" t="s">
        <v>122</v>
      </c>
      <c r="E865">
        <v>2021</v>
      </c>
      <c r="F865">
        <v>3</v>
      </c>
      <c r="G865" t="str">
        <f t="shared" si="26"/>
        <v>2021Q3</v>
      </c>
      <c r="H865" t="s">
        <v>166</v>
      </c>
      <c r="I865" t="str">
        <f>INDEX(Table9[[#All],[Region]], MATCH('Tabular Data'!D865, Table9[[#All],[EmpID]], 0))</f>
        <v>SW</v>
      </c>
      <c r="J865" t="str">
        <f>INDEX(Table9[[#All],[PayGrade]], MATCH('Tabular Data'!D865, Table9[[#All],[EmpID]], 0))</f>
        <v>C14</v>
      </c>
      <c r="K865" t="str">
        <f>INDEX(Table9[[#All],[Sales Team Lead]], MATCH('Tabular Data'!D865, Table9[[#All],[EmpID]], 0))</f>
        <v>Clement, Beverly</v>
      </c>
      <c r="L865" t="str">
        <f>INDEX(Table11[[#All],[Manufacturer]], MATCH('Tabular Data'!C865, Table11[[#All],[PROD_CODE]], 0))</f>
        <v>Bobcat</v>
      </c>
      <c r="M865" s="11">
        <v>4949</v>
      </c>
      <c r="N865">
        <v>29</v>
      </c>
      <c r="O865" s="10">
        <f t="shared" si="27"/>
        <v>143521</v>
      </c>
    </row>
    <row r="866" spans="2:15" x14ac:dyDescent="0.3">
      <c r="B866">
        <v>17</v>
      </c>
      <c r="C866" t="s">
        <v>20</v>
      </c>
      <c r="D866" t="s">
        <v>122</v>
      </c>
      <c r="E866">
        <v>2021</v>
      </c>
      <c r="F866">
        <v>3</v>
      </c>
      <c r="G866" t="str">
        <f t="shared" si="26"/>
        <v>2021Q3</v>
      </c>
      <c r="H866" t="s">
        <v>167</v>
      </c>
      <c r="I866" t="str">
        <f>INDEX(Table9[[#All],[Region]], MATCH('Tabular Data'!D866, Table9[[#All],[EmpID]], 0))</f>
        <v>SW</v>
      </c>
      <c r="J866" t="str">
        <f>INDEX(Table9[[#All],[PayGrade]], MATCH('Tabular Data'!D866, Table9[[#All],[EmpID]], 0))</f>
        <v>C14</v>
      </c>
      <c r="K866" t="str">
        <f>INDEX(Table9[[#All],[Sales Team Lead]], MATCH('Tabular Data'!D866, Table9[[#All],[EmpID]], 0))</f>
        <v>Clement, Beverly</v>
      </c>
      <c r="L866" t="str">
        <f>INDEX(Table11[[#All],[Manufacturer]], MATCH('Tabular Data'!C866, Table11[[#All],[PROD_CODE]], 0))</f>
        <v>Bobcat</v>
      </c>
      <c r="M866" s="11">
        <v>4949</v>
      </c>
      <c r="N866">
        <v>24</v>
      </c>
      <c r="O866" s="10">
        <f t="shared" si="27"/>
        <v>118776</v>
      </c>
    </row>
    <row r="867" spans="2:15" x14ac:dyDescent="0.3">
      <c r="B867">
        <v>17</v>
      </c>
      <c r="C867" t="s">
        <v>20</v>
      </c>
      <c r="D867" t="s">
        <v>122</v>
      </c>
      <c r="E867">
        <v>2021</v>
      </c>
      <c r="F867">
        <v>3</v>
      </c>
      <c r="G867" t="str">
        <f t="shared" si="26"/>
        <v>2021Q3</v>
      </c>
      <c r="H867" t="s">
        <v>168</v>
      </c>
      <c r="I867" t="str">
        <f>INDEX(Table9[[#All],[Region]], MATCH('Tabular Data'!D867, Table9[[#All],[EmpID]], 0))</f>
        <v>SW</v>
      </c>
      <c r="J867" t="str">
        <f>INDEX(Table9[[#All],[PayGrade]], MATCH('Tabular Data'!D867, Table9[[#All],[EmpID]], 0))</f>
        <v>C14</v>
      </c>
      <c r="K867" t="str">
        <f>INDEX(Table9[[#All],[Sales Team Lead]], MATCH('Tabular Data'!D867, Table9[[#All],[EmpID]], 0))</f>
        <v>Clement, Beverly</v>
      </c>
      <c r="L867" t="str">
        <f>INDEX(Table11[[#All],[Manufacturer]], MATCH('Tabular Data'!C867, Table11[[#All],[PROD_CODE]], 0))</f>
        <v>Bobcat</v>
      </c>
      <c r="M867" s="11">
        <v>4949</v>
      </c>
      <c r="N867">
        <v>48</v>
      </c>
      <c r="O867" s="10">
        <f t="shared" si="27"/>
        <v>237552</v>
      </c>
    </row>
    <row r="868" spans="2:15" x14ac:dyDescent="0.3">
      <c r="B868">
        <v>17</v>
      </c>
      <c r="C868" t="s">
        <v>20</v>
      </c>
      <c r="D868" t="s">
        <v>122</v>
      </c>
      <c r="E868">
        <v>2021</v>
      </c>
      <c r="F868">
        <v>3</v>
      </c>
      <c r="G868" t="str">
        <f t="shared" si="26"/>
        <v>2021Q3</v>
      </c>
      <c r="H868" t="s">
        <v>169</v>
      </c>
      <c r="I868" t="str">
        <f>INDEX(Table9[[#All],[Region]], MATCH('Tabular Data'!D868, Table9[[#All],[EmpID]], 0))</f>
        <v>SW</v>
      </c>
      <c r="J868" t="str">
        <f>INDEX(Table9[[#All],[PayGrade]], MATCH('Tabular Data'!D868, Table9[[#All],[EmpID]], 0))</f>
        <v>C14</v>
      </c>
      <c r="K868" t="str">
        <f>INDEX(Table9[[#All],[Sales Team Lead]], MATCH('Tabular Data'!D868, Table9[[#All],[EmpID]], 0))</f>
        <v>Clement, Beverly</v>
      </c>
      <c r="L868" t="str">
        <f>INDEX(Table11[[#All],[Manufacturer]], MATCH('Tabular Data'!C868, Table11[[#All],[PROD_CODE]], 0))</f>
        <v>Bobcat</v>
      </c>
      <c r="M868" s="11">
        <v>4949</v>
      </c>
      <c r="N868">
        <v>38</v>
      </c>
      <c r="O868" s="10">
        <f t="shared" si="27"/>
        <v>188062</v>
      </c>
    </row>
    <row r="869" spans="2:15" x14ac:dyDescent="0.3">
      <c r="B869">
        <v>17</v>
      </c>
      <c r="C869" t="s">
        <v>20</v>
      </c>
      <c r="D869" t="s">
        <v>122</v>
      </c>
      <c r="E869">
        <v>2021</v>
      </c>
      <c r="F869">
        <v>3</v>
      </c>
      <c r="G869" t="str">
        <f t="shared" si="26"/>
        <v>2021Q3</v>
      </c>
      <c r="H869" t="s">
        <v>170</v>
      </c>
      <c r="I869" t="str">
        <f>INDEX(Table9[[#All],[Region]], MATCH('Tabular Data'!D869, Table9[[#All],[EmpID]], 0))</f>
        <v>SW</v>
      </c>
      <c r="J869" t="str">
        <f>INDEX(Table9[[#All],[PayGrade]], MATCH('Tabular Data'!D869, Table9[[#All],[EmpID]], 0))</f>
        <v>C14</v>
      </c>
      <c r="K869" t="str">
        <f>INDEX(Table9[[#All],[Sales Team Lead]], MATCH('Tabular Data'!D869, Table9[[#All],[EmpID]], 0))</f>
        <v>Clement, Beverly</v>
      </c>
      <c r="L869" t="str">
        <f>INDEX(Table11[[#All],[Manufacturer]], MATCH('Tabular Data'!C869, Table11[[#All],[PROD_CODE]], 0))</f>
        <v>Bobcat</v>
      </c>
      <c r="M869" s="11">
        <v>4949</v>
      </c>
      <c r="N869">
        <v>33</v>
      </c>
      <c r="O869" s="10">
        <f t="shared" si="27"/>
        <v>163317</v>
      </c>
    </row>
    <row r="870" spans="2:15" x14ac:dyDescent="0.3">
      <c r="B870">
        <v>17</v>
      </c>
      <c r="C870" t="s">
        <v>20</v>
      </c>
      <c r="D870" t="s">
        <v>122</v>
      </c>
      <c r="E870">
        <v>2021</v>
      </c>
      <c r="F870">
        <v>3</v>
      </c>
      <c r="G870" t="str">
        <f t="shared" si="26"/>
        <v>2021Q3</v>
      </c>
      <c r="H870" t="s">
        <v>171</v>
      </c>
      <c r="I870" t="str">
        <f>INDEX(Table9[[#All],[Region]], MATCH('Tabular Data'!D870, Table9[[#All],[EmpID]], 0))</f>
        <v>SW</v>
      </c>
      <c r="J870" t="str">
        <f>INDEX(Table9[[#All],[PayGrade]], MATCH('Tabular Data'!D870, Table9[[#All],[EmpID]], 0))</f>
        <v>C14</v>
      </c>
      <c r="K870" t="str">
        <f>INDEX(Table9[[#All],[Sales Team Lead]], MATCH('Tabular Data'!D870, Table9[[#All],[EmpID]], 0))</f>
        <v>Clement, Beverly</v>
      </c>
      <c r="L870" t="str">
        <f>INDEX(Table11[[#All],[Manufacturer]], MATCH('Tabular Data'!C870, Table11[[#All],[PROD_CODE]], 0))</f>
        <v>Bobcat</v>
      </c>
      <c r="M870" s="11">
        <v>4949</v>
      </c>
      <c r="N870">
        <v>31</v>
      </c>
      <c r="O870" s="10">
        <f t="shared" si="27"/>
        <v>153419</v>
      </c>
    </row>
    <row r="871" spans="2:15" x14ac:dyDescent="0.3">
      <c r="B871">
        <v>17</v>
      </c>
      <c r="C871" t="s">
        <v>20</v>
      </c>
      <c r="D871" t="s">
        <v>122</v>
      </c>
      <c r="E871">
        <v>2021</v>
      </c>
      <c r="F871">
        <v>3</v>
      </c>
      <c r="G871" t="str">
        <f t="shared" si="26"/>
        <v>2021Q3</v>
      </c>
      <c r="H871" t="s">
        <v>172</v>
      </c>
      <c r="I871" t="str">
        <f>INDEX(Table9[[#All],[Region]], MATCH('Tabular Data'!D871, Table9[[#All],[EmpID]], 0))</f>
        <v>SW</v>
      </c>
      <c r="J871" t="str">
        <f>INDEX(Table9[[#All],[PayGrade]], MATCH('Tabular Data'!D871, Table9[[#All],[EmpID]], 0))</f>
        <v>C14</v>
      </c>
      <c r="K871" t="str">
        <f>INDEX(Table9[[#All],[Sales Team Lead]], MATCH('Tabular Data'!D871, Table9[[#All],[EmpID]], 0))</f>
        <v>Clement, Beverly</v>
      </c>
      <c r="L871" t="str">
        <f>INDEX(Table11[[#All],[Manufacturer]], MATCH('Tabular Data'!C871, Table11[[#All],[PROD_CODE]], 0))</f>
        <v>Bobcat</v>
      </c>
      <c r="M871" s="11">
        <v>4949</v>
      </c>
      <c r="N871">
        <v>35</v>
      </c>
      <c r="O871" s="10">
        <f t="shared" si="27"/>
        <v>173215</v>
      </c>
    </row>
    <row r="872" spans="2:15" x14ac:dyDescent="0.3">
      <c r="B872">
        <v>17</v>
      </c>
      <c r="C872" t="s">
        <v>20</v>
      </c>
      <c r="D872" t="s">
        <v>122</v>
      </c>
      <c r="E872">
        <v>2021</v>
      </c>
      <c r="F872">
        <v>3</v>
      </c>
      <c r="G872" t="str">
        <f t="shared" si="26"/>
        <v>2021Q3</v>
      </c>
      <c r="H872" t="s">
        <v>173</v>
      </c>
      <c r="I872" t="str">
        <f>INDEX(Table9[[#All],[Region]], MATCH('Tabular Data'!D872, Table9[[#All],[EmpID]], 0))</f>
        <v>SW</v>
      </c>
      <c r="J872" t="str">
        <f>INDEX(Table9[[#All],[PayGrade]], MATCH('Tabular Data'!D872, Table9[[#All],[EmpID]], 0))</f>
        <v>C14</v>
      </c>
      <c r="K872" t="str">
        <f>INDEX(Table9[[#All],[Sales Team Lead]], MATCH('Tabular Data'!D872, Table9[[#All],[EmpID]], 0))</f>
        <v>Clement, Beverly</v>
      </c>
      <c r="L872" t="str">
        <f>INDEX(Table11[[#All],[Manufacturer]], MATCH('Tabular Data'!C872, Table11[[#All],[PROD_CODE]], 0))</f>
        <v>Bobcat</v>
      </c>
      <c r="M872" s="11">
        <v>4949</v>
      </c>
      <c r="N872">
        <v>57</v>
      </c>
      <c r="O872" s="10">
        <f t="shared" si="27"/>
        <v>282093</v>
      </c>
    </row>
    <row r="873" spans="2:15" x14ac:dyDescent="0.3">
      <c r="B873">
        <v>17</v>
      </c>
      <c r="C873" t="s">
        <v>20</v>
      </c>
      <c r="D873" t="s">
        <v>122</v>
      </c>
      <c r="E873">
        <v>2021</v>
      </c>
      <c r="F873">
        <v>3</v>
      </c>
      <c r="G873" t="str">
        <f t="shared" si="26"/>
        <v>2021Q3</v>
      </c>
      <c r="H873" t="s">
        <v>174</v>
      </c>
      <c r="I873" t="str">
        <f>INDEX(Table9[[#All],[Region]], MATCH('Tabular Data'!D873, Table9[[#All],[EmpID]], 0))</f>
        <v>SW</v>
      </c>
      <c r="J873" t="str">
        <f>INDEX(Table9[[#All],[PayGrade]], MATCH('Tabular Data'!D873, Table9[[#All],[EmpID]], 0))</f>
        <v>C14</v>
      </c>
      <c r="K873" t="str">
        <f>INDEX(Table9[[#All],[Sales Team Lead]], MATCH('Tabular Data'!D873, Table9[[#All],[EmpID]], 0))</f>
        <v>Clement, Beverly</v>
      </c>
      <c r="L873" t="str">
        <f>INDEX(Table11[[#All],[Manufacturer]], MATCH('Tabular Data'!C873, Table11[[#All],[PROD_CODE]], 0))</f>
        <v>Bobcat</v>
      </c>
      <c r="M873" s="11">
        <v>4949</v>
      </c>
      <c r="N873">
        <v>48</v>
      </c>
      <c r="O873" s="10">
        <f t="shared" si="27"/>
        <v>237552</v>
      </c>
    </row>
    <row r="874" spans="2:15" x14ac:dyDescent="0.3">
      <c r="B874">
        <v>17</v>
      </c>
      <c r="C874" t="s">
        <v>20</v>
      </c>
      <c r="D874" t="s">
        <v>122</v>
      </c>
      <c r="E874">
        <v>2021</v>
      </c>
      <c r="F874">
        <v>4</v>
      </c>
      <c r="G874" t="str">
        <f t="shared" si="26"/>
        <v>2021Q4</v>
      </c>
      <c r="H874" t="s">
        <v>175</v>
      </c>
      <c r="I874" t="str">
        <f>INDEX(Table9[[#All],[Region]], MATCH('Tabular Data'!D874, Table9[[#All],[EmpID]], 0))</f>
        <v>SW</v>
      </c>
      <c r="J874" t="str">
        <f>INDEX(Table9[[#All],[PayGrade]], MATCH('Tabular Data'!D874, Table9[[#All],[EmpID]], 0))</f>
        <v>C14</v>
      </c>
      <c r="K874" t="str">
        <f>INDEX(Table9[[#All],[Sales Team Lead]], MATCH('Tabular Data'!D874, Table9[[#All],[EmpID]], 0))</f>
        <v>Clement, Beverly</v>
      </c>
      <c r="L874" t="str">
        <f>INDEX(Table11[[#All],[Manufacturer]], MATCH('Tabular Data'!C874, Table11[[#All],[PROD_CODE]], 0))</f>
        <v>Bobcat</v>
      </c>
      <c r="M874" s="12">
        <v>5100</v>
      </c>
      <c r="N874">
        <v>31</v>
      </c>
      <c r="O874" s="10">
        <f t="shared" si="27"/>
        <v>158100</v>
      </c>
    </row>
    <row r="875" spans="2:15" x14ac:dyDescent="0.3">
      <c r="B875">
        <v>17</v>
      </c>
      <c r="C875" t="s">
        <v>20</v>
      </c>
      <c r="D875" t="s">
        <v>122</v>
      </c>
      <c r="E875">
        <v>2021</v>
      </c>
      <c r="F875">
        <v>4</v>
      </c>
      <c r="G875" t="str">
        <f t="shared" si="26"/>
        <v>2021Q4</v>
      </c>
      <c r="H875" t="s">
        <v>176</v>
      </c>
      <c r="I875" t="str">
        <f>INDEX(Table9[[#All],[Region]], MATCH('Tabular Data'!D875, Table9[[#All],[EmpID]], 0))</f>
        <v>SW</v>
      </c>
      <c r="J875" t="str">
        <f>INDEX(Table9[[#All],[PayGrade]], MATCH('Tabular Data'!D875, Table9[[#All],[EmpID]], 0))</f>
        <v>C14</v>
      </c>
      <c r="K875" t="str">
        <f>INDEX(Table9[[#All],[Sales Team Lead]], MATCH('Tabular Data'!D875, Table9[[#All],[EmpID]], 0))</f>
        <v>Clement, Beverly</v>
      </c>
      <c r="L875" t="str">
        <f>INDEX(Table11[[#All],[Manufacturer]], MATCH('Tabular Data'!C875, Table11[[#All],[PROD_CODE]], 0))</f>
        <v>Bobcat</v>
      </c>
      <c r="M875" s="12">
        <v>5100</v>
      </c>
      <c r="N875">
        <v>28</v>
      </c>
      <c r="O875" s="10">
        <f t="shared" si="27"/>
        <v>142800</v>
      </c>
    </row>
    <row r="876" spans="2:15" x14ac:dyDescent="0.3">
      <c r="B876">
        <v>17</v>
      </c>
      <c r="C876" t="s">
        <v>20</v>
      </c>
      <c r="D876" t="s">
        <v>122</v>
      </c>
      <c r="E876">
        <v>2021</v>
      </c>
      <c r="F876">
        <v>4</v>
      </c>
      <c r="G876" t="str">
        <f t="shared" si="26"/>
        <v>2021Q4</v>
      </c>
      <c r="H876" t="s">
        <v>177</v>
      </c>
      <c r="I876" t="str">
        <f>INDEX(Table9[[#All],[Region]], MATCH('Tabular Data'!D876, Table9[[#All],[EmpID]], 0))</f>
        <v>SW</v>
      </c>
      <c r="J876" t="str">
        <f>INDEX(Table9[[#All],[PayGrade]], MATCH('Tabular Data'!D876, Table9[[#All],[EmpID]], 0))</f>
        <v>C14</v>
      </c>
      <c r="K876" t="str">
        <f>INDEX(Table9[[#All],[Sales Team Lead]], MATCH('Tabular Data'!D876, Table9[[#All],[EmpID]], 0))</f>
        <v>Clement, Beverly</v>
      </c>
      <c r="L876" t="str">
        <f>INDEX(Table11[[#All],[Manufacturer]], MATCH('Tabular Data'!C876, Table11[[#All],[PROD_CODE]], 0))</f>
        <v>Bobcat</v>
      </c>
      <c r="M876" s="12">
        <v>5100</v>
      </c>
      <c r="N876">
        <v>20</v>
      </c>
      <c r="O876" s="10">
        <f t="shared" si="27"/>
        <v>102000</v>
      </c>
    </row>
    <row r="877" spans="2:15" x14ac:dyDescent="0.3">
      <c r="B877">
        <v>17</v>
      </c>
      <c r="C877" t="s">
        <v>20</v>
      </c>
      <c r="D877" t="s">
        <v>122</v>
      </c>
      <c r="E877">
        <v>2021</v>
      </c>
      <c r="F877">
        <v>4</v>
      </c>
      <c r="G877" t="str">
        <f t="shared" si="26"/>
        <v>2021Q4</v>
      </c>
      <c r="H877" t="s">
        <v>178</v>
      </c>
      <c r="I877" t="str">
        <f>INDEX(Table9[[#All],[Region]], MATCH('Tabular Data'!D877, Table9[[#All],[EmpID]], 0))</f>
        <v>SW</v>
      </c>
      <c r="J877" t="str">
        <f>INDEX(Table9[[#All],[PayGrade]], MATCH('Tabular Data'!D877, Table9[[#All],[EmpID]], 0))</f>
        <v>C14</v>
      </c>
      <c r="K877" t="str">
        <f>INDEX(Table9[[#All],[Sales Team Lead]], MATCH('Tabular Data'!D877, Table9[[#All],[EmpID]], 0))</f>
        <v>Clement, Beverly</v>
      </c>
      <c r="L877" t="str">
        <f>INDEX(Table11[[#All],[Manufacturer]], MATCH('Tabular Data'!C877, Table11[[#All],[PROD_CODE]], 0))</f>
        <v>Bobcat</v>
      </c>
      <c r="M877" s="12">
        <v>5100</v>
      </c>
      <c r="N877">
        <v>23</v>
      </c>
      <c r="O877" s="10">
        <f t="shared" si="27"/>
        <v>117300</v>
      </c>
    </row>
    <row r="878" spans="2:15" x14ac:dyDescent="0.3">
      <c r="B878">
        <v>17</v>
      </c>
      <c r="C878" t="s">
        <v>20</v>
      </c>
      <c r="D878" t="s">
        <v>122</v>
      </c>
      <c r="E878">
        <v>2021</v>
      </c>
      <c r="F878">
        <v>4</v>
      </c>
      <c r="G878" t="str">
        <f t="shared" si="26"/>
        <v>2021Q4</v>
      </c>
      <c r="H878" t="s">
        <v>179</v>
      </c>
      <c r="I878" t="str">
        <f>INDEX(Table9[[#All],[Region]], MATCH('Tabular Data'!D878, Table9[[#All],[EmpID]], 0))</f>
        <v>SW</v>
      </c>
      <c r="J878" t="str">
        <f>INDEX(Table9[[#All],[PayGrade]], MATCH('Tabular Data'!D878, Table9[[#All],[EmpID]], 0))</f>
        <v>C14</v>
      </c>
      <c r="K878" t="str">
        <f>INDEX(Table9[[#All],[Sales Team Lead]], MATCH('Tabular Data'!D878, Table9[[#All],[EmpID]], 0))</f>
        <v>Clement, Beverly</v>
      </c>
      <c r="L878" t="str">
        <f>INDEX(Table11[[#All],[Manufacturer]], MATCH('Tabular Data'!C878, Table11[[#All],[PROD_CODE]], 0))</f>
        <v>Bobcat</v>
      </c>
      <c r="M878" s="12">
        <v>5100</v>
      </c>
      <c r="N878">
        <v>16</v>
      </c>
      <c r="O878" s="10">
        <f t="shared" si="27"/>
        <v>81600</v>
      </c>
    </row>
    <row r="879" spans="2:15" x14ac:dyDescent="0.3">
      <c r="B879">
        <v>17</v>
      </c>
      <c r="C879" t="s">
        <v>20</v>
      </c>
      <c r="D879" t="s">
        <v>122</v>
      </c>
      <c r="E879">
        <v>2021</v>
      </c>
      <c r="F879">
        <v>4</v>
      </c>
      <c r="G879" t="str">
        <f t="shared" si="26"/>
        <v>2021Q4</v>
      </c>
      <c r="H879" t="s">
        <v>180</v>
      </c>
      <c r="I879" t="str">
        <f>INDEX(Table9[[#All],[Region]], MATCH('Tabular Data'!D879, Table9[[#All],[EmpID]], 0))</f>
        <v>SW</v>
      </c>
      <c r="J879" t="str">
        <f>INDEX(Table9[[#All],[PayGrade]], MATCH('Tabular Data'!D879, Table9[[#All],[EmpID]], 0))</f>
        <v>C14</v>
      </c>
      <c r="K879" t="str">
        <f>INDEX(Table9[[#All],[Sales Team Lead]], MATCH('Tabular Data'!D879, Table9[[#All],[EmpID]], 0))</f>
        <v>Clement, Beverly</v>
      </c>
      <c r="L879" t="str">
        <f>INDEX(Table11[[#All],[Manufacturer]], MATCH('Tabular Data'!C879, Table11[[#All],[PROD_CODE]], 0))</f>
        <v>Bobcat</v>
      </c>
      <c r="M879" s="12">
        <v>5100</v>
      </c>
      <c r="N879">
        <v>16</v>
      </c>
      <c r="O879" s="10">
        <f t="shared" si="27"/>
        <v>81600</v>
      </c>
    </row>
    <row r="880" spans="2:15" x14ac:dyDescent="0.3">
      <c r="B880">
        <v>17</v>
      </c>
      <c r="C880" t="s">
        <v>20</v>
      </c>
      <c r="D880" t="s">
        <v>122</v>
      </c>
      <c r="E880">
        <v>2021</v>
      </c>
      <c r="F880">
        <v>4</v>
      </c>
      <c r="G880" t="str">
        <f t="shared" si="26"/>
        <v>2021Q4</v>
      </c>
      <c r="H880" t="s">
        <v>181</v>
      </c>
      <c r="I880" t="str">
        <f>INDEX(Table9[[#All],[Region]], MATCH('Tabular Data'!D880, Table9[[#All],[EmpID]], 0))</f>
        <v>SW</v>
      </c>
      <c r="J880" t="str">
        <f>INDEX(Table9[[#All],[PayGrade]], MATCH('Tabular Data'!D880, Table9[[#All],[EmpID]], 0))</f>
        <v>C14</v>
      </c>
      <c r="K880" t="str">
        <f>INDEX(Table9[[#All],[Sales Team Lead]], MATCH('Tabular Data'!D880, Table9[[#All],[EmpID]], 0))</f>
        <v>Clement, Beverly</v>
      </c>
      <c r="L880" t="str">
        <f>INDEX(Table11[[#All],[Manufacturer]], MATCH('Tabular Data'!C880, Table11[[#All],[PROD_CODE]], 0))</f>
        <v>Bobcat</v>
      </c>
      <c r="M880" s="12">
        <v>5100</v>
      </c>
      <c r="N880">
        <v>21</v>
      </c>
      <c r="O880" s="10">
        <f t="shared" si="27"/>
        <v>107100</v>
      </c>
    </row>
    <row r="881" spans="2:15" x14ac:dyDescent="0.3">
      <c r="B881">
        <v>17</v>
      </c>
      <c r="C881" t="s">
        <v>20</v>
      </c>
      <c r="D881" t="s">
        <v>122</v>
      </c>
      <c r="E881">
        <v>2021</v>
      </c>
      <c r="F881">
        <v>4</v>
      </c>
      <c r="G881" t="str">
        <f t="shared" si="26"/>
        <v>2021Q4</v>
      </c>
      <c r="H881" t="s">
        <v>182</v>
      </c>
      <c r="I881" t="str">
        <f>INDEX(Table9[[#All],[Region]], MATCH('Tabular Data'!D881, Table9[[#All],[EmpID]], 0))</f>
        <v>SW</v>
      </c>
      <c r="J881" t="str">
        <f>INDEX(Table9[[#All],[PayGrade]], MATCH('Tabular Data'!D881, Table9[[#All],[EmpID]], 0))</f>
        <v>C14</v>
      </c>
      <c r="K881" t="str">
        <f>INDEX(Table9[[#All],[Sales Team Lead]], MATCH('Tabular Data'!D881, Table9[[#All],[EmpID]], 0))</f>
        <v>Clement, Beverly</v>
      </c>
      <c r="L881" t="str">
        <f>INDEX(Table11[[#All],[Manufacturer]], MATCH('Tabular Data'!C881, Table11[[#All],[PROD_CODE]], 0))</f>
        <v>Bobcat</v>
      </c>
      <c r="M881" s="12">
        <v>5100</v>
      </c>
      <c r="N881">
        <v>32</v>
      </c>
      <c r="O881" s="10">
        <f t="shared" si="27"/>
        <v>163200</v>
      </c>
    </row>
    <row r="882" spans="2:15" x14ac:dyDescent="0.3">
      <c r="B882">
        <v>17</v>
      </c>
      <c r="C882" t="s">
        <v>20</v>
      </c>
      <c r="D882" t="s">
        <v>122</v>
      </c>
      <c r="E882">
        <v>2021</v>
      </c>
      <c r="F882">
        <v>4</v>
      </c>
      <c r="G882" t="str">
        <f t="shared" si="26"/>
        <v>2021Q4</v>
      </c>
      <c r="H882" t="s">
        <v>183</v>
      </c>
      <c r="I882" t="str">
        <f>INDEX(Table9[[#All],[Region]], MATCH('Tabular Data'!D882, Table9[[#All],[EmpID]], 0))</f>
        <v>SW</v>
      </c>
      <c r="J882" t="str">
        <f>INDEX(Table9[[#All],[PayGrade]], MATCH('Tabular Data'!D882, Table9[[#All],[EmpID]], 0))</f>
        <v>C14</v>
      </c>
      <c r="K882" t="str">
        <f>INDEX(Table9[[#All],[Sales Team Lead]], MATCH('Tabular Data'!D882, Table9[[#All],[EmpID]], 0))</f>
        <v>Clement, Beverly</v>
      </c>
      <c r="L882" t="str">
        <f>INDEX(Table11[[#All],[Manufacturer]], MATCH('Tabular Data'!C882, Table11[[#All],[PROD_CODE]], 0))</f>
        <v>Bobcat</v>
      </c>
      <c r="M882" s="12">
        <v>5100</v>
      </c>
      <c r="N882">
        <v>29</v>
      </c>
      <c r="O882" s="10">
        <f t="shared" si="27"/>
        <v>147900</v>
      </c>
    </row>
    <row r="883" spans="2:15" x14ac:dyDescent="0.3">
      <c r="B883">
        <v>17</v>
      </c>
      <c r="C883" t="s">
        <v>20</v>
      </c>
      <c r="D883" t="s">
        <v>122</v>
      </c>
      <c r="E883">
        <v>2021</v>
      </c>
      <c r="F883">
        <v>4</v>
      </c>
      <c r="G883" t="str">
        <f t="shared" si="26"/>
        <v>2021Q4</v>
      </c>
      <c r="H883" t="s">
        <v>184</v>
      </c>
      <c r="I883" t="str">
        <f>INDEX(Table9[[#All],[Region]], MATCH('Tabular Data'!D883, Table9[[#All],[EmpID]], 0))</f>
        <v>SW</v>
      </c>
      <c r="J883" t="str">
        <f>INDEX(Table9[[#All],[PayGrade]], MATCH('Tabular Data'!D883, Table9[[#All],[EmpID]], 0))</f>
        <v>C14</v>
      </c>
      <c r="K883" t="str">
        <f>INDEX(Table9[[#All],[Sales Team Lead]], MATCH('Tabular Data'!D883, Table9[[#All],[EmpID]], 0))</f>
        <v>Clement, Beverly</v>
      </c>
      <c r="L883" t="str">
        <f>INDEX(Table11[[#All],[Manufacturer]], MATCH('Tabular Data'!C883, Table11[[#All],[PROD_CODE]], 0))</f>
        <v>Bobcat</v>
      </c>
      <c r="M883" s="12">
        <v>5100</v>
      </c>
      <c r="N883">
        <v>28</v>
      </c>
      <c r="O883" s="10">
        <f t="shared" si="27"/>
        <v>142800</v>
      </c>
    </row>
    <row r="884" spans="2:15" x14ac:dyDescent="0.3">
      <c r="B884">
        <v>17</v>
      </c>
      <c r="C884" t="s">
        <v>20</v>
      </c>
      <c r="D884" t="s">
        <v>122</v>
      </c>
      <c r="E884">
        <v>2021</v>
      </c>
      <c r="F884">
        <v>4</v>
      </c>
      <c r="G884" t="str">
        <f t="shared" si="26"/>
        <v>2021Q4</v>
      </c>
      <c r="H884" t="s">
        <v>185</v>
      </c>
      <c r="I884" t="str">
        <f>INDEX(Table9[[#All],[Region]], MATCH('Tabular Data'!D884, Table9[[#All],[EmpID]], 0))</f>
        <v>SW</v>
      </c>
      <c r="J884" t="str">
        <f>INDEX(Table9[[#All],[PayGrade]], MATCH('Tabular Data'!D884, Table9[[#All],[EmpID]], 0))</f>
        <v>C14</v>
      </c>
      <c r="K884" t="str">
        <f>INDEX(Table9[[#All],[Sales Team Lead]], MATCH('Tabular Data'!D884, Table9[[#All],[EmpID]], 0))</f>
        <v>Clement, Beverly</v>
      </c>
      <c r="L884" t="str">
        <f>INDEX(Table11[[#All],[Manufacturer]], MATCH('Tabular Data'!C884, Table11[[#All],[PROD_CODE]], 0))</f>
        <v>Bobcat</v>
      </c>
      <c r="M884" s="12">
        <v>5100</v>
      </c>
      <c r="N884">
        <v>20</v>
      </c>
      <c r="O884" s="10">
        <f t="shared" si="27"/>
        <v>102000</v>
      </c>
    </row>
    <row r="885" spans="2:15" x14ac:dyDescent="0.3">
      <c r="B885">
        <v>17</v>
      </c>
      <c r="C885" t="s">
        <v>20</v>
      </c>
      <c r="D885" t="s">
        <v>122</v>
      </c>
      <c r="E885">
        <v>2021</v>
      </c>
      <c r="F885">
        <v>4</v>
      </c>
      <c r="G885" t="str">
        <f t="shared" si="26"/>
        <v>2021Q4</v>
      </c>
      <c r="H885" t="s">
        <v>186</v>
      </c>
      <c r="I885" t="str">
        <f>INDEX(Table9[[#All],[Region]], MATCH('Tabular Data'!D885, Table9[[#All],[EmpID]], 0))</f>
        <v>SW</v>
      </c>
      <c r="J885" t="str">
        <f>INDEX(Table9[[#All],[PayGrade]], MATCH('Tabular Data'!D885, Table9[[#All],[EmpID]], 0))</f>
        <v>C14</v>
      </c>
      <c r="K885" t="str">
        <f>INDEX(Table9[[#All],[Sales Team Lead]], MATCH('Tabular Data'!D885, Table9[[#All],[EmpID]], 0))</f>
        <v>Clement, Beverly</v>
      </c>
      <c r="L885" t="str">
        <f>INDEX(Table11[[#All],[Manufacturer]], MATCH('Tabular Data'!C885, Table11[[#All],[PROD_CODE]], 0))</f>
        <v>Bobcat</v>
      </c>
      <c r="M885" s="12">
        <v>5100</v>
      </c>
      <c r="N885">
        <v>15</v>
      </c>
      <c r="O885" s="10">
        <f t="shared" si="27"/>
        <v>76500</v>
      </c>
    </row>
    <row r="886" spans="2:15" x14ac:dyDescent="0.3">
      <c r="B886">
        <v>17</v>
      </c>
      <c r="C886" t="s">
        <v>20</v>
      </c>
      <c r="D886" t="s">
        <v>122</v>
      </c>
      <c r="E886">
        <v>2021</v>
      </c>
      <c r="F886">
        <v>4</v>
      </c>
      <c r="G886" t="str">
        <f t="shared" si="26"/>
        <v>2021Q4</v>
      </c>
      <c r="H886" t="s">
        <v>187</v>
      </c>
      <c r="I886" t="str">
        <f>INDEX(Table9[[#All],[Region]], MATCH('Tabular Data'!D886, Table9[[#All],[EmpID]], 0))</f>
        <v>SW</v>
      </c>
      <c r="J886" t="str">
        <f>INDEX(Table9[[#All],[PayGrade]], MATCH('Tabular Data'!D886, Table9[[#All],[EmpID]], 0))</f>
        <v>C14</v>
      </c>
      <c r="K886" t="str">
        <f>INDEX(Table9[[#All],[Sales Team Lead]], MATCH('Tabular Data'!D886, Table9[[#All],[EmpID]], 0))</f>
        <v>Clement, Beverly</v>
      </c>
      <c r="L886" t="str">
        <f>INDEX(Table11[[#All],[Manufacturer]], MATCH('Tabular Data'!C886, Table11[[#All],[PROD_CODE]], 0))</f>
        <v>Bobcat</v>
      </c>
      <c r="M886" s="12">
        <v>5100</v>
      </c>
      <c r="N886">
        <v>8</v>
      </c>
      <c r="O886" s="10">
        <f t="shared" si="27"/>
        <v>40800</v>
      </c>
    </row>
    <row r="887" spans="2:15" x14ac:dyDescent="0.3">
      <c r="B887">
        <v>18</v>
      </c>
      <c r="C887" t="s">
        <v>20</v>
      </c>
      <c r="D887" t="s">
        <v>122</v>
      </c>
      <c r="E887">
        <v>2020</v>
      </c>
      <c r="F887" s="4">
        <v>1</v>
      </c>
      <c r="G887" t="str">
        <f t="shared" si="26"/>
        <v>2020Q1</v>
      </c>
      <c r="H887" t="s">
        <v>136</v>
      </c>
      <c r="I887" t="str">
        <f>INDEX(Table9[[#All],[Region]], MATCH('Tabular Data'!D887, Table9[[#All],[EmpID]], 0))</f>
        <v>SW</v>
      </c>
      <c r="J887" t="str">
        <f>INDEX(Table9[[#All],[PayGrade]], MATCH('Tabular Data'!D887, Table9[[#All],[EmpID]], 0))</f>
        <v>C14</v>
      </c>
      <c r="K887" t="str">
        <f>INDEX(Table9[[#All],[Sales Team Lead]], MATCH('Tabular Data'!D887, Table9[[#All],[EmpID]], 0))</f>
        <v>Clement, Beverly</v>
      </c>
      <c r="L887" t="str">
        <f>INDEX(Table11[[#All],[Manufacturer]], MATCH('Tabular Data'!C887, Table11[[#All],[PROD_CODE]], 0))</f>
        <v>Bobcat</v>
      </c>
      <c r="M887" s="10">
        <v>4575</v>
      </c>
      <c r="N887">
        <v>25</v>
      </c>
      <c r="O887" s="10">
        <f t="shared" si="27"/>
        <v>114375</v>
      </c>
    </row>
    <row r="888" spans="2:15" x14ac:dyDescent="0.3">
      <c r="B888">
        <v>18</v>
      </c>
      <c r="C888" t="s">
        <v>20</v>
      </c>
      <c r="D888" t="s">
        <v>122</v>
      </c>
      <c r="E888">
        <v>2020</v>
      </c>
      <c r="F888" s="4">
        <v>1</v>
      </c>
      <c r="G888" t="str">
        <f t="shared" si="26"/>
        <v>2020Q1</v>
      </c>
      <c r="H888" t="s">
        <v>137</v>
      </c>
      <c r="I888" t="str">
        <f>INDEX(Table9[[#All],[Region]], MATCH('Tabular Data'!D888, Table9[[#All],[EmpID]], 0))</f>
        <v>SW</v>
      </c>
      <c r="J888" t="str">
        <f>INDEX(Table9[[#All],[PayGrade]], MATCH('Tabular Data'!D888, Table9[[#All],[EmpID]], 0))</f>
        <v>C14</v>
      </c>
      <c r="K888" t="str">
        <f>INDEX(Table9[[#All],[Sales Team Lead]], MATCH('Tabular Data'!D888, Table9[[#All],[EmpID]], 0))</f>
        <v>Clement, Beverly</v>
      </c>
      <c r="L888" t="str">
        <f>INDEX(Table11[[#All],[Manufacturer]], MATCH('Tabular Data'!C888, Table11[[#All],[PROD_CODE]], 0))</f>
        <v>Bobcat</v>
      </c>
      <c r="M888" s="10">
        <v>4575</v>
      </c>
      <c r="N888">
        <v>39</v>
      </c>
      <c r="O888" s="10">
        <f t="shared" si="27"/>
        <v>178425</v>
      </c>
    </row>
    <row r="889" spans="2:15" x14ac:dyDescent="0.3">
      <c r="B889">
        <v>18</v>
      </c>
      <c r="C889" t="s">
        <v>20</v>
      </c>
      <c r="D889" t="s">
        <v>122</v>
      </c>
      <c r="E889">
        <v>2020</v>
      </c>
      <c r="F889" s="4">
        <v>1</v>
      </c>
      <c r="G889" t="str">
        <f t="shared" si="26"/>
        <v>2020Q1</v>
      </c>
      <c r="H889" t="s">
        <v>138</v>
      </c>
      <c r="I889" t="str">
        <f>INDEX(Table9[[#All],[Region]], MATCH('Tabular Data'!D889, Table9[[#All],[EmpID]], 0))</f>
        <v>SW</v>
      </c>
      <c r="J889" t="str">
        <f>INDEX(Table9[[#All],[PayGrade]], MATCH('Tabular Data'!D889, Table9[[#All],[EmpID]], 0))</f>
        <v>C14</v>
      </c>
      <c r="K889" t="str">
        <f>INDEX(Table9[[#All],[Sales Team Lead]], MATCH('Tabular Data'!D889, Table9[[#All],[EmpID]], 0))</f>
        <v>Clement, Beverly</v>
      </c>
      <c r="L889" t="str">
        <f>INDEX(Table11[[#All],[Manufacturer]], MATCH('Tabular Data'!C889, Table11[[#All],[PROD_CODE]], 0))</f>
        <v>Bobcat</v>
      </c>
      <c r="M889" s="10">
        <v>4575</v>
      </c>
      <c r="N889">
        <v>31</v>
      </c>
      <c r="O889" s="10">
        <f t="shared" si="27"/>
        <v>141825</v>
      </c>
    </row>
    <row r="890" spans="2:15" x14ac:dyDescent="0.3">
      <c r="B890">
        <v>18</v>
      </c>
      <c r="C890" t="s">
        <v>20</v>
      </c>
      <c r="D890" t="s">
        <v>122</v>
      </c>
      <c r="E890">
        <v>2020</v>
      </c>
      <c r="F890" s="4">
        <v>1</v>
      </c>
      <c r="G890" t="str">
        <f t="shared" si="26"/>
        <v>2020Q1</v>
      </c>
      <c r="H890" t="s">
        <v>139</v>
      </c>
      <c r="I890" t="str">
        <f>INDEX(Table9[[#All],[Region]], MATCH('Tabular Data'!D890, Table9[[#All],[EmpID]], 0))</f>
        <v>SW</v>
      </c>
      <c r="J890" t="str">
        <f>INDEX(Table9[[#All],[PayGrade]], MATCH('Tabular Data'!D890, Table9[[#All],[EmpID]], 0))</f>
        <v>C14</v>
      </c>
      <c r="K890" t="str">
        <f>INDEX(Table9[[#All],[Sales Team Lead]], MATCH('Tabular Data'!D890, Table9[[#All],[EmpID]], 0))</f>
        <v>Clement, Beverly</v>
      </c>
      <c r="L890" t="str">
        <f>INDEX(Table11[[#All],[Manufacturer]], MATCH('Tabular Data'!C890, Table11[[#All],[PROD_CODE]], 0))</f>
        <v>Bobcat</v>
      </c>
      <c r="M890" s="10">
        <v>4575</v>
      </c>
      <c r="N890">
        <v>43</v>
      </c>
      <c r="O890" s="10">
        <f t="shared" si="27"/>
        <v>196725</v>
      </c>
    </row>
    <row r="891" spans="2:15" x14ac:dyDescent="0.3">
      <c r="B891">
        <v>18</v>
      </c>
      <c r="C891" t="s">
        <v>20</v>
      </c>
      <c r="D891" t="s">
        <v>122</v>
      </c>
      <c r="E891">
        <v>2020</v>
      </c>
      <c r="F891" s="4">
        <v>1</v>
      </c>
      <c r="G891" t="str">
        <f t="shared" si="26"/>
        <v>2020Q1</v>
      </c>
      <c r="H891" t="s">
        <v>140</v>
      </c>
      <c r="I891" t="str">
        <f>INDEX(Table9[[#All],[Region]], MATCH('Tabular Data'!D891, Table9[[#All],[EmpID]], 0))</f>
        <v>SW</v>
      </c>
      <c r="J891" t="str">
        <f>INDEX(Table9[[#All],[PayGrade]], MATCH('Tabular Data'!D891, Table9[[#All],[EmpID]], 0))</f>
        <v>C14</v>
      </c>
      <c r="K891" t="str">
        <f>INDEX(Table9[[#All],[Sales Team Lead]], MATCH('Tabular Data'!D891, Table9[[#All],[EmpID]], 0))</f>
        <v>Clement, Beverly</v>
      </c>
      <c r="L891" t="str">
        <f>INDEX(Table11[[#All],[Manufacturer]], MATCH('Tabular Data'!C891, Table11[[#All],[PROD_CODE]], 0))</f>
        <v>Bobcat</v>
      </c>
      <c r="M891" s="10">
        <v>4575</v>
      </c>
      <c r="N891">
        <v>46</v>
      </c>
      <c r="O891" s="10">
        <f t="shared" si="27"/>
        <v>210450</v>
      </c>
    </row>
    <row r="892" spans="2:15" x14ac:dyDescent="0.3">
      <c r="B892">
        <v>18</v>
      </c>
      <c r="C892" t="s">
        <v>20</v>
      </c>
      <c r="D892" t="s">
        <v>122</v>
      </c>
      <c r="E892">
        <v>2020</v>
      </c>
      <c r="F892" s="4">
        <v>1</v>
      </c>
      <c r="G892" t="str">
        <f t="shared" si="26"/>
        <v>2020Q1</v>
      </c>
      <c r="H892" t="s">
        <v>141</v>
      </c>
      <c r="I892" t="str">
        <f>INDEX(Table9[[#All],[Region]], MATCH('Tabular Data'!D892, Table9[[#All],[EmpID]], 0))</f>
        <v>SW</v>
      </c>
      <c r="J892" t="str">
        <f>INDEX(Table9[[#All],[PayGrade]], MATCH('Tabular Data'!D892, Table9[[#All],[EmpID]], 0))</f>
        <v>C14</v>
      </c>
      <c r="K892" t="str">
        <f>INDEX(Table9[[#All],[Sales Team Lead]], MATCH('Tabular Data'!D892, Table9[[#All],[EmpID]], 0))</f>
        <v>Clement, Beverly</v>
      </c>
      <c r="L892" t="str">
        <f>INDEX(Table11[[#All],[Manufacturer]], MATCH('Tabular Data'!C892, Table11[[#All],[PROD_CODE]], 0))</f>
        <v>Bobcat</v>
      </c>
      <c r="M892" s="10">
        <v>4575</v>
      </c>
      <c r="N892">
        <v>53</v>
      </c>
      <c r="O892" s="10">
        <f t="shared" si="27"/>
        <v>242475</v>
      </c>
    </row>
    <row r="893" spans="2:15" x14ac:dyDescent="0.3">
      <c r="B893">
        <v>18</v>
      </c>
      <c r="C893" t="s">
        <v>20</v>
      </c>
      <c r="D893" t="s">
        <v>122</v>
      </c>
      <c r="E893">
        <v>2020</v>
      </c>
      <c r="F893" s="4">
        <v>1</v>
      </c>
      <c r="G893" t="str">
        <f t="shared" si="26"/>
        <v>2020Q1</v>
      </c>
      <c r="H893" t="s">
        <v>142</v>
      </c>
      <c r="I893" t="str">
        <f>INDEX(Table9[[#All],[Region]], MATCH('Tabular Data'!D893, Table9[[#All],[EmpID]], 0))</f>
        <v>SW</v>
      </c>
      <c r="J893" t="str">
        <f>INDEX(Table9[[#All],[PayGrade]], MATCH('Tabular Data'!D893, Table9[[#All],[EmpID]], 0))</f>
        <v>C14</v>
      </c>
      <c r="K893" t="str">
        <f>INDEX(Table9[[#All],[Sales Team Lead]], MATCH('Tabular Data'!D893, Table9[[#All],[EmpID]], 0))</f>
        <v>Clement, Beverly</v>
      </c>
      <c r="L893" t="str">
        <f>INDEX(Table11[[#All],[Manufacturer]], MATCH('Tabular Data'!C893, Table11[[#All],[PROD_CODE]], 0))</f>
        <v>Bobcat</v>
      </c>
      <c r="M893" s="10">
        <v>4575</v>
      </c>
      <c r="N893">
        <v>51</v>
      </c>
      <c r="O893" s="10">
        <f t="shared" si="27"/>
        <v>233325</v>
      </c>
    </row>
    <row r="894" spans="2:15" x14ac:dyDescent="0.3">
      <c r="B894">
        <v>18</v>
      </c>
      <c r="C894" t="s">
        <v>20</v>
      </c>
      <c r="D894" t="s">
        <v>122</v>
      </c>
      <c r="E894">
        <v>2020</v>
      </c>
      <c r="F894" s="4">
        <v>1</v>
      </c>
      <c r="G894" t="str">
        <f t="shared" si="26"/>
        <v>2020Q1</v>
      </c>
      <c r="H894" t="s">
        <v>143</v>
      </c>
      <c r="I894" t="str">
        <f>INDEX(Table9[[#All],[Region]], MATCH('Tabular Data'!D894, Table9[[#All],[EmpID]], 0))</f>
        <v>SW</v>
      </c>
      <c r="J894" t="str">
        <f>INDEX(Table9[[#All],[PayGrade]], MATCH('Tabular Data'!D894, Table9[[#All],[EmpID]], 0))</f>
        <v>C14</v>
      </c>
      <c r="K894" t="str">
        <f>INDEX(Table9[[#All],[Sales Team Lead]], MATCH('Tabular Data'!D894, Table9[[#All],[EmpID]], 0))</f>
        <v>Clement, Beverly</v>
      </c>
      <c r="L894" t="str">
        <f>INDEX(Table11[[#All],[Manufacturer]], MATCH('Tabular Data'!C894, Table11[[#All],[PROD_CODE]], 0))</f>
        <v>Bobcat</v>
      </c>
      <c r="M894" s="10">
        <v>4575</v>
      </c>
      <c r="N894">
        <v>76</v>
      </c>
      <c r="O894" s="10">
        <f t="shared" si="27"/>
        <v>347700</v>
      </c>
    </row>
    <row r="895" spans="2:15" x14ac:dyDescent="0.3">
      <c r="B895">
        <v>18</v>
      </c>
      <c r="C895" t="s">
        <v>20</v>
      </c>
      <c r="D895" t="s">
        <v>122</v>
      </c>
      <c r="E895">
        <v>2020</v>
      </c>
      <c r="F895" s="4">
        <v>1</v>
      </c>
      <c r="G895" t="str">
        <f t="shared" si="26"/>
        <v>2020Q1</v>
      </c>
      <c r="H895" t="s">
        <v>144</v>
      </c>
      <c r="I895" t="str">
        <f>INDEX(Table9[[#All],[Region]], MATCH('Tabular Data'!D895, Table9[[#All],[EmpID]], 0))</f>
        <v>SW</v>
      </c>
      <c r="J895" t="str">
        <f>INDEX(Table9[[#All],[PayGrade]], MATCH('Tabular Data'!D895, Table9[[#All],[EmpID]], 0))</f>
        <v>C14</v>
      </c>
      <c r="K895" t="str">
        <f>INDEX(Table9[[#All],[Sales Team Lead]], MATCH('Tabular Data'!D895, Table9[[#All],[EmpID]], 0))</f>
        <v>Clement, Beverly</v>
      </c>
      <c r="L895" t="str">
        <f>INDEX(Table11[[#All],[Manufacturer]], MATCH('Tabular Data'!C895, Table11[[#All],[PROD_CODE]], 0))</f>
        <v>Bobcat</v>
      </c>
      <c r="M895" s="10">
        <v>4575</v>
      </c>
      <c r="N895">
        <v>95</v>
      </c>
      <c r="O895" s="10">
        <f t="shared" si="27"/>
        <v>434625</v>
      </c>
    </row>
    <row r="896" spans="2:15" x14ac:dyDescent="0.3">
      <c r="B896">
        <v>18</v>
      </c>
      <c r="C896" t="s">
        <v>20</v>
      </c>
      <c r="D896" t="s">
        <v>122</v>
      </c>
      <c r="E896">
        <v>2020</v>
      </c>
      <c r="F896" s="4">
        <v>1</v>
      </c>
      <c r="G896" t="str">
        <f t="shared" si="26"/>
        <v>2020Q1</v>
      </c>
      <c r="H896" t="s">
        <v>145</v>
      </c>
      <c r="I896" t="str">
        <f>INDEX(Table9[[#All],[Region]], MATCH('Tabular Data'!D896, Table9[[#All],[EmpID]], 0))</f>
        <v>SW</v>
      </c>
      <c r="J896" t="str">
        <f>INDEX(Table9[[#All],[PayGrade]], MATCH('Tabular Data'!D896, Table9[[#All],[EmpID]], 0))</f>
        <v>C14</v>
      </c>
      <c r="K896" t="str">
        <f>INDEX(Table9[[#All],[Sales Team Lead]], MATCH('Tabular Data'!D896, Table9[[#All],[EmpID]], 0))</f>
        <v>Clement, Beverly</v>
      </c>
      <c r="L896" t="str">
        <f>INDEX(Table11[[#All],[Manufacturer]], MATCH('Tabular Data'!C896, Table11[[#All],[PROD_CODE]], 0))</f>
        <v>Bobcat</v>
      </c>
      <c r="M896" s="10">
        <v>4575</v>
      </c>
      <c r="N896">
        <v>73</v>
      </c>
      <c r="O896" s="10">
        <f t="shared" si="27"/>
        <v>333975</v>
      </c>
    </row>
    <row r="897" spans="2:15" x14ac:dyDescent="0.3">
      <c r="B897">
        <v>18</v>
      </c>
      <c r="C897" t="s">
        <v>20</v>
      </c>
      <c r="D897" t="s">
        <v>122</v>
      </c>
      <c r="E897">
        <v>2020</v>
      </c>
      <c r="F897" s="4">
        <v>1</v>
      </c>
      <c r="G897" t="str">
        <f t="shared" si="26"/>
        <v>2020Q1</v>
      </c>
      <c r="H897" t="s">
        <v>146</v>
      </c>
      <c r="I897" t="str">
        <f>INDEX(Table9[[#All],[Region]], MATCH('Tabular Data'!D897, Table9[[#All],[EmpID]], 0))</f>
        <v>SW</v>
      </c>
      <c r="J897" t="str">
        <f>INDEX(Table9[[#All],[PayGrade]], MATCH('Tabular Data'!D897, Table9[[#All],[EmpID]], 0))</f>
        <v>C14</v>
      </c>
      <c r="K897" t="str">
        <f>INDEX(Table9[[#All],[Sales Team Lead]], MATCH('Tabular Data'!D897, Table9[[#All],[EmpID]], 0))</f>
        <v>Clement, Beverly</v>
      </c>
      <c r="L897" t="str">
        <f>INDEX(Table11[[#All],[Manufacturer]], MATCH('Tabular Data'!C897, Table11[[#All],[PROD_CODE]], 0))</f>
        <v>Bobcat</v>
      </c>
      <c r="M897" s="10">
        <v>4575</v>
      </c>
      <c r="N897">
        <v>38</v>
      </c>
      <c r="O897" s="10">
        <f t="shared" si="27"/>
        <v>173850</v>
      </c>
    </row>
    <row r="898" spans="2:15" x14ac:dyDescent="0.3">
      <c r="B898">
        <v>18</v>
      </c>
      <c r="C898" t="s">
        <v>20</v>
      </c>
      <c r="D898" t="s">
        <v>122</v>
      </c>
      <c r="E898">
        <v>2020</v>
      </c>
      <c r="F898" s="4">
        <v>1</v>
      </c>
      <c r="G898" t="str">
        <f t="shared" si="26"/>
        <v>2020Q1</v>
      </c>
      <c r="H898" t="s">
        <v>147</v>
      </c>
      <c r="I898" t="str">
        <f>INDEX(Table9[[#All],[Region]], MATCH('Tabular Data'!D898, Table9[[#All],[EmpID]], 0))</f>
        <v>SW</v>
      </c>
      <c r="J898" t="str">
        <f>INDEX(Table9[[#All],[PayGrade]], MATCH('Tabular Data'!D898, Table9[[#All],[EmpID]], 0))</f>
        <v>C14</v>
      </c>
      <c r="K898" t="str">
        <f>INDEX(Table9[[#All],[Sales Team Lead]], MATCH('Tabular Data'!D898, Table9[[#All],[EmpID]], 0))</f>
        <v>Clement, Beverly</v>
      </c>
      <c r="L898" t="str">
        <f>INDEX(Table11[[#All],[Manufacturer]], MATCH('Tabular Data'!C898, Table11[[#All],[PROD_CODE]], 0))</f>
        <v>Bobcat</v>
      </c>
      <c r="M898" s="10">
        <v>4575</v>
      </c>
      <c r="N898">
        <v>38</v>
      </c>
      <c r="O898" s="10">
        <f t="shared" si="27"/>
        <v>173850</v>
      </c>
    </row>
    <row r="899" spans="2:15" x14ac:dyDescent="0.3">
      <c r="B899">
        <v>18</v>
      </c>
      <c r="C899" t="s">
        <v>20</v>
      </c>
      <c r="D899" t="s">
        <v>122</v>
      </c>
      <c r="E899">
        <v>2020</v>
      </c>
      <c r="F899" s="4">
        <v>1</v>
      </c>
      <c r="G899" t="str">
        <f t="shared" si="26"/>
        <v>2020Q1</v>
      </c>
      <c r="H899" t="s">
        <v>148</v>
      </c>
      <c r="I899" t="str">
        <f>INDEX(Table9[[#All],[Region]], MATCH('Tabular Data'!D899, Table9[[#All],[EmpID]], 0))</f>
        <v>SW</v>
      </c>
      <c r="J899" t="str">
        <f>INDEX(Table9[[#All],[PayGrade]], MATCH('Tabular Data'!D899, Table9[[#All],[EmpID]], 0))</f>
        <v>C14</v>
      </c>
      <c r="K899" t="str">
        <f>INDEX(Table9[[#All],[Sales Team Lead]], MATCH('Tabular Data'!D899, Table9[[#All],[EmpID]], 0))</f>
        <v>Clement, Beverly</v>
      </c>
      <c r="L899" t="str">
        <f>INDEX(Table11[[#All],[Manufacturer]], MATCH('Tabular Data'!C899, Table11[[#All],[PROD_CODE]], 0))</f>
        <v>Bobcat</v>
      </c>
      <c r="M899" s="10">
        <v>4575</v>
      </c>
      <c r="N899">
        <v>44</v>
      </c>
      <c r="O899" s="10">
        <f t="shared" si="27"/>
        <v>201300</v>
      </c>
    </row>
    <row r="900" spans="2:15" x14ac:dyDescent="0.3">
      <c r="B900">
        <v>18</v>
      </c>
      <c r="C900" t="s">
        <v>20</v>
      </c>
      <c r="D900" t="s">
        <v>122</v>
      </c>
      <c r="E900">
        <v>2020</v>
      </c>
      <c r="F900" s="4">
        <v>1</v>
      </c>
      <c r="G900" t="str">
        <f t="shared" ref="G900:G963" si="28">_xlfn.CONCAT(E900, "Q", F900)</f>
        <v>2020Q1</v>
      </c>
      <c r="H900" t="s">
        <v>149</v>
      </c>
      <c r="I900" t="str">
        <f>INDEX(Table9[[#All],[Region]], MATCH('Tabular Data'!D900, Table9[[#All],[EmpID]], 0))</f>
        <v>SW</v>
      </c>
      <c r="J900" t="str">
        <f>INDEX(Table9[[#All],[PayGrade]], MATCH('Tabular Data'!D900, Table9[[#All],[EmpID]], 0))</f>
        <v>C14</v>
      </c>
      <c r="K900" t="str">
        <f>INDEX(Table9[[#All],[Sales Team Lead]], MATCH('Tabular Data'!D900, Table9[[#All],[EmpID]], 0))</f>
        <v>Clement, Beverly</v>
      </c>
      <c r="L900" t="str">
        <f>INDEX(Table11[[#All],[Manufacturer]], MATCH('Tabular Data'!C900, Table11[[#All],[PROD_CODE]], 0))</f>
        <v>Bobcat</v>
      </c>
      <c r="M900" s="10">
        <v>4575</v>
      </c>
      <c r="N900">
        <v>64</v>
      </c>
      <c r="O900" s="10">
        <f t="shared" ref="O900:O963" si="29">M900*N900</f>
        <v>292800</v>
      </c>
    </row>
    <row r="901" spans="2:15" x14ac:dyDescent="0.3">
      <c r="B901">
        <v>18</v>
      </c>
      <c r="C901" t="s">
        <v>20</v>
      </c>
      <c r="D901" t="s">
        <v>122</v>
      </c>
      <c r="E901">
        <v>2020</v>
      </c>
      <c r="F901" s="4">
        <v>2</v>
      </c>
      <c r="G901" t="str">
        <f t="shared" si="28"/>
        <v>2020Q2</v>
      </c>
      <c r="H901" t="s">
        <v>150</v>
      </c>
      <c r="I901" t="str">
        <f>INDEX(Table9[[#All],[Region]], MATCH('Tabular Data'!D901, Table9[[#All],[EmpID]], 0))</f>
        <v>SW</v>
      </c>
      <c r="J901" t="str">
        <f>INDEX(Table9[[#All],[PayGrade]], MATCH('Tabular Data'!D901, Table9[[#All],[EmpID]], 0))</f>
        <v>C14</v>
      </c>
      <c r="K901" t="str">
        <f>INDEX(Table9[[#All],[Sales Team Lead]], MATCH('Tabular Data'!D901, Table9[[#All],[EmpID]], 0))</f>
        <v>Clement, Beverly</v>
      </c>
      <c r="L901" t="str">
        <f>INDEX(Table11[[#All],[Manufacturer]], MATCH('Tabular Data'!C901, Table11[[#All],[PROD_CODE]], 0))</f>
        <v>Bobcat</v>
      </c>
      <c r="M901" s="10">
        <v>4575</v>
      </c>
      <c r="N901">
        <v>57</v>
      </c>
      <c r="O901" s="10">
        <f t="shared" si="29"/>
        <v>260775</v>
      </c>
    </row>
    <row r="902" spans="2:15" x14ac:dyDescent="0.3">
      <c r="B902">
        <v>18</v>
      </c>
      <c r="C902" t="s">
        <v>20</v>
      </c>
      <c r="D902" t="s">
        <v>122</v>
      </c>
      <c r="E902">
        <v>2020</v>
      </c>
      <c r="F902" s="4">
        <v>2</v>
      </c>
      <c r="G902" t="str">
        <f t="shared" si="28"/>
        <v>2020Q2</v>
      </c>
      <c r="H902" t="s">
        <v>151</v>
      </c>
      <c r="I902" t="str">
        <f>INDEX(Table9[[#All],[Region]], MATCH('Tabular Data'!D902, Table9[[#All],[EmpID]], 0))</f>
        <v>SW</v>
      </c>
      <c r="J902" t="str">
        <f>INDEX(Table9[[#All],[PayGrade]], MATCH('Tabular Data'!D902, Table9[[#All],[EmpID]], 0))</f>
        <v>C14</v>
      </c>
      <c r="K902" t="str">
        <f>INDEX(Table9[[#All],[Sales Team Lead]], MATCH('Tabular Data'!D902, Table9[[#All],[EmpID]], 0))</f>
        <v>Clement, Beverly</v>
      </c>
      <c r="L902" t="str">
        <f>INDEX(Table11[[#All],[Manufacturer]], MATCH('Tabular Data'!C902, Table11[[#All],[PROD_CODE]], 0))</f>
        <v>Bobcat</v>
      </c>
      <c r="M902" s="10">
        <v>4575</v>
      </c>
      <c r="N902">
        <v>81</v>
      </c>
      <c r="O902" s="10">
        <f t="shared" si="29"/>
        <v>370575</v>
      </c>
    </row>
    <row r="903" spans="2:15" x14ac:dyDescent="0.3">
      <c r="B903">
        <v>18</v>
      </c>
      <c r="C903" t="s">
        <v>20</v>
      </c>
      <c r="D903" t="s">
        <v>122</v>
      </c>
      <c r="E903">
        <v>2020</v>
      </c>
      <c r="F903" s="4">
        <v>2</v>
      </c>
      <c r="G903" t="str">
        <f t="shared" si="28"/>
        <v>2020Q2</v>
      </c>
      <c r="H903" t="s">
        <v>152</v>
      </c>
      <c r="I903" t="str">
        <f>INDEX(Table9[[#All],[Region]], MATCH('Tabular Data'!D903, Table9[[#All],[EmpID]], 0))</f>
        <v>SW</v>
      </c>
      <c r="J903" t="str">
        <f>INDEX(Table9[[#All],[PayGrade]], MATCH('Tabular Data'!D903, Table9[[#All],[EmpID]], 0))</f>
        <v>C14</v>
      </c>
      <c r="K903" t="str">
        <f>INDEX(Table9[[#All],[Sales Team Lead]], MATCH('Tabular Data'!D903, Table9[[#All],[EmpID]], 0))</f>
        <v>Clement, Beverly</v>
      </c>
      <c r="L903" t="str">
        <f>INDEX(Table11[[#All],[Manufacturer]], MATCH('Tabular Data'!C903, Table11[[#All],[PROD_CODE]], 0))</f>
        <v>Bobcat</v>
      </c>
      <c r="M903" s="10">
        <v>4575</v>
      </c>
      <c r="N903">
        <v>61</v>
      </c>
      <c r="O903" s="10">
        <f t="shared" si="29"/>
        <v>279075</v>
      </c>
    </row>
    <row r="904" spans="2:15" x14ac:dyDescent="0.3">
      <c r="B904">
        <v>18</v>
      </c>
      <c r="C904" t="s">
        <v>20</v>
      </c>
      <c r="D904" t="s">
        <v>122</v>
      </c>
      <c r="E904">
        <v>2020</v>
      </c>
      <c r="F904" s="4">
        <v>2</v>
      </c>
      <c r="G904" t="str">
        <f t="shared" si="28"/>
        <v>2020Q2</v>
      </c>
      <c r="H904" t="s">
        <v>153</v>
      </c>
      <c r="I904" t="str">
        <f>INDEX(Table9[[#All],[Region]], MATCH('Tabular Data'!D904, Table9[[#All],[EmpID]], 0))</f>
        <v>SW</v>
      </c>
      <c r="J904" t="str">
        <f>INDEX(Table9[[#All],[PayGrade]], MATCH('Tabular Data'!D904, Table9[[#All],[EmpID]], 0))</f>
        <v>C14</v>
      </c>
      <c r="K904" t="str">
        <f>INDEX(Table9[[#All],[Sales Team Lead]], MATCH('Tabular Data'!D904, Table9[[#All],[EmpID]], 0))</f>
        <v>Clement, Beverly</v>
      </c>
      <c r="L904" t="str">
        <f>INDEX(Table11[[#All],[Manufacturer]], MATCH('Tabular Data'!C904, Table11[[#All],[PROD_CODE]], 0))</f>
        <v>Bobcat</v>
      </c>
      <c r="M904" s="10">
        <v>4575</v>
      </c>
      <c r="N904">
        <v>65</v>
      </c>
      <c r="O904" s="10">
        <f t="shared" si="29"/>
        <v>297375</v>
      </c>
    </row>
    <row r="905" spans="2:15" x14ac:dyDescent="0.3">
      <c r="B905">
        <v>18</v>
      </c>
      <c r="C905" t="s">
        <v>20</v>
      </c>
      <c r="D905" t="s">
        <v>122</v>
      </c>
      <c r="E905">
        <v>2020</v>
      </c>
      <c r="F905" s="4">
        <v>2</v>
      </c>
      <c r="G905" t="str">
        <f t="shared" si="28"/>
        <v>2020Q2</v>
      </c>
      <c r="H905" t="s">
        <v>154</v>
      </c>
      <c r="I905" t="str">
        <f>INDEX(Table9[[#All],[Region]], MATCH('Tabular Data'!D905, Table9[[#All],[EmpID]], 0))</f>
        <v>SW</v>
      </c>
      <c r="J905" t="str">
        <f>INDEX(Table9[[#All],[PayGrade]], MATCH('Tabular Data'!D905, Table9[[#All],[EmpID]], 0))</f>
        <v>C14</v>
      </c>
      <c r="K905" t="str">
        <f>INDEX(Table9[[#All],[Sales Team Lead]], MATCH('Tabular Data'!D905, Table9[[#All],[EmpID]], 0))</f>
        <v>Clement, Beverly</v>
      </c>
      <c r="L905" t="str">
        <f>INDEX(Table11[[#All],[Manufacturer]], MATCH('Tabular Data'!C905, Table11[[#All],[PROD_CODE]], 0))</f>
        <v>Bobcat</v>
      </c>
      <c r="M905" s="10">
        <v>4575</v>
      </c>
      <c r="N905">
        <v>60</v>
      </c>
      <c r="O905" s="10">
        <f t="shared" si="29"/>
        <v>274500</v>
      </c>
    </row>
    <row r="906" spans="2:15" x14ac:dyDescent="0.3">
      <c r="B906">
        <v>18</v>
      </c>
      <c r="C906" t="s">
        <v>20</v>
      </c>
      <c r="D906" t="s">
        <v>122</v>
      </c>
      <c r="E906">
        <v>2020</v>
      </c>
      <c r="F906" s="4">
        <v>2</v>
      </c>
      <c r="G906" t="str">
        <f t="shared" si="28"/>
        <v>2020Q2</v>
      </c>
      <c r="H906" t="s">
        <v>155</v>
      </c>
      <c r="I906" t="str">
        <f>INDEX(Table9[[#All],[Region]], MATCH('Tabular Data'!D906, Table9[[#All],[EmpID]], 0))</f>
        <v>SW</v>
      </c>
      <c r="J906" t="str">
        <f>INDEX(Table9[[#All],[PayGrade]], MATCH('Tabular Data'!D906, Table9[[#All],[EmpID]], 0))</f>
        <v>C14</v>
      </c>
      <c r="K906" t="str">
        <f>INDEX(Table9[[#All],[Sales Team Lead]], MATCH('Tabular Data'!D906, Table9[[#All],[EmpID]], 0))</f>
        <v>Clement, Beverly</v>
      </c>
      <c r="L906" t="str">
        <f>INDEX(Table11[[#All],[Manufacturer]], MATCH('Tabular Data'!C906, Table11[[#All],[PROD_CODE]], 0))</f>
        <v>Bobcat</v>
      </c>
      <c r="M906" s="10">
        <v>4575</v>
      </c>
      <c r="N906">
        <v>63</v>
      </c>
      <c r="O906" s="10">
        <f t="shared" si="29"/>
        <v>288225</v>
      </c>
    </row>
    <row r="907" spans="2:15" x14ac:dyDescent="0.3">
      <c r="B907">
        <v>18</v>
      </c>
      <c r="C907" t="s">
        <v>20</v>
      </c>
      <c r="D907" t="s">
        <v>122</v>
      </c>
      <c r="E907">
        <v>2020</v>
      </c>
      <c r="F907" s="4">
        <v>2</v>
      </c>
      <c r="G907" t="str">
        <f t="shared" si="28"/>
        <v>2020Q2</v>
      </c>
      <c r="H907" t="s">
        <v>156</v>
      </c>
      <c r="I907" t="str">
        <f>INDEX(Table9[[#All],[Region]], MATCH('Tabular Data'!D907, Table9[[#All],[EmpID]], 0))</f>
        <v>SW</v>
      </c>
      <c r="J907" t="str">
        <f>INDEX(Table9[[#All],[PayGrade]], MATCH('Tabular Data'!D907, Table9[[#All],[EmpID]], 0))</f>
        <v>C14</v>
      </c>
      <c r="K907" t="str">
        <f>INDEX(Table9[[#All],[Sales Team Lead]], MATCH('Tabular Data'!D907, Table9[[#All],[EmpID]], 0))</f>
        <v>Clement, Beverly</v>
      </c>
      <c r="L907" t="str">
        <f>INDEX(Table11[[#All],[Manufacturer]], MATCH('Tabular Data'!C907, Table11[[#All],[PROD_CODE]], 0))</f>
        <v>Bobcat</v>
      </c>
      <c r="M907" s="10">
        <v>4575</v>
      </c>
      <c r="N907">
        <v>58</v>
      </c>
      <c r="O907" s="10">
        <f t="shared" si="29"/>
        <v>265350</v>
      </c>
    </row>
    <row r="908" spans="2:15" x14ac:dyDescent="0.3">
      <c r="B908">
        <v>18</v>
      </c>
      <c r="C908" t="s">
        <v>20</v>
      </c>
      <c r="D908" t="s">
        <v>122</v>
      </c>
      <c r="E908">
        <v>2020</v>
      </c>
      <c r="F908" s="4">
        <v>2</v>
      </c>
      <c r="G908" t="str">
        <f t="shared" si="28"/>
        <v>2020Q2</v>
      </c>
      <c r="H908" t="s">
        <v>157</v>
      </c>
      <c r="I908" t="str">
        <f>INDEX(Table9[[#All],[Region]], MATCH('Tabular Data'!D908, Table9[[#All],[EmpID]], 0))</f>
        <v>SW</v>
      </c>
      <c r="J908" t="str">
        <f>INDEX(Table9[[#All],[PayGrade]], MATCH('Tabular Data'!D908, Table9[[#All],[EmpID]], 0))</f>
        <v>C14</v>
      </c>
      <c r="K908" t="str">
        <f>INDEX(Table9[[#All],[Sales Team Lead]], MATCH('Tabular Data'!D908, Table9[[#All],[EmpID]], 0))</f>
        <v>Clement, Beverly</v>
      </c>
      <c r="L908" t="str">
        <f>INDEX(Table11[[#All],[Manufacturer]], MATCH('Tabular Data'!C908, Table11[[#All],[PROD_CODE]], 0))</f>
        <v>Bobcat</v>
      </c>
      <c r="M908" s="10">
        <v>4575</v>
      </c>
      <c r="N908">
        <v>85</v>
      </c>
      <c r="O908" s="10">
        <f t="shared" si="29"/>
        <v>388875</v>
      </c>
    </row>
    <row r="909" spans="2:15" x14ac:dyDescent="0.3">
      <c r="B909">
        <v>18</v>
      </c>
      <c r="C909" t="s">
        <v>20</v>
      </c>
      <c r="D909" t="s">
        <v>122</v>
      </c>
      <c r="E909">
        <v>2020</v>
      </c>
      <c r="F909" s="4">
        <v>2</v>
      </c>
      <c r="G909" t="str">
        <f t="shared" si="28"/>
        <v>2020Q2</v>
      </c>
      <c r="H909" t="s">
        <v>158</v>
      </c>
      <c r="I909" t="str">
        <f>INDEX(Table9[[#All],[Region]], MATCH('Tabular Data'!D909, Table9[[#All],[EmpID]], 0))</f>
        <v>SW</v>
      </c>
      <c r="J909" t="str">
        <f>INDEX(Table9[[#All],[PayGrade]], MATCH('Tabular Data'!D909, Table9[[#All],[EmpID]], 0))</f>
        <v>C14</v>
      </c>
      <c r="K909" t="str">
        <f>INDEX(Table9[[#All],[Sales Team Lead]], MATCH('Tabular Data'!D909, Table9[[#All],[EmpID]], 0))</f>
        <v>Clement, Beverly</v>
      </c>
      <c r="L909" t="str">
        <f>INDEX(Table11[[#All],[Manufacturer]], MATCH('Tabular Data'!C909, Table11[[#All],[PROD_CODE]], 0))</f>
        <v>Bobcat</v>
      </c>
      <c r="M909" s="10">
        <v>4575</v>
      </c>
      <c r="N909">
        <v>67</v>
      </c>
      <c r="O909" s="10">
        <f t="shared" si="29"/>
        <v>306525</v>
      </c>
    </row>
    <row r="910" spans="2:15" x14ac:dyDescent="0.3">
      <c r="B910">
        <v>18</v>
      </c>
      <c r="C910" t="s">
        <v>20</v>
      </c>
      <c r="D910" t="s">
        <v>122</v>
      </c>
      <c r="E910">
        <v>2020</v>
      </c>
      <c r="F910" s="4">
        <v>2</v>
      </c>
      <c r="G910" t="str">
        <f t="shared" si="28"/>
        <v>2020Q2</v>
      </c>
      <c r="H910" t="s">
        <v>159</v>
      </c>
      <c r="I910" t="str">
        <f>INDEX(Table9[[#All],[Region]], MATCH('Tabular Data'!D910, Table9[[#All],[EmpID]], 0))</f>
        <v>SW</v>
      </c>
      <c r="J910" t="str">
        <f>INDEX(Table9[[#All],[PayGrade]], MATCH('Tabular Data'!D910, Table9[[#All],[EmpID]], 0))</f>
        <v>C14</v>
      </c>
      <c r="K910" t="str">
        <f>INDEX(Table9[[#All],[Sales Team Lead]], MATCH('Tabular Data'!D910, Table9[[#All],[EmpID]], 0))</f>
        <v>Clement, Beverly</v>
      </c>
      <c r="L910" t="str">
        <f>INDEX(Table11[[#All],[Manufacturer]], MATCH('Tabular Data'!C910, Table11[[#All],[PROD_CODE]], 0))</f>
        <v>Bobcat</v>
      </c>
      <c r="M910" s="10">
        <v>4575</v>
      </c>
      <c r="N910">
        <v>61</v>
      </c>
      <c r="O910" s="10">
        <f t="shared" si="29"/>
        <v>279075</v>
      </c>
    </row>
    <row r="911" spans="2:15" x14ac:dyDescent="0.3">
      <c r="B911">
        <v>18</v>
      </c>
      <c r="C911" t="s">
        <v>20</v>
      </c>
      <c r="D911" t="s">
        <v>122</v>
      </c>
      <c r="E911">
        <v>2020</v>
      </c>
      <c r="F911" s="4">
        <v>2</v>
      </c>
      <c r="G911" t="str">
        <f t="shared" si="28"/>
        <v>2020Q2</v>
      </c>
      <c r="H911" t="s">
        <v>160</v>
      </c>
      <c r="I911" t="str">
        <f>INDEX(Table9[[#All],[Region]], MATCH('Tabular Data'!D911, Table9[[#All],[EmpID]], 0))</f>
        <v>SW</v>
      </c>
      <c r="J911" t="str">
        <f>INDEX(Table9[[#All],[PayGrade]], MATCH('Tabular Data'!D911, Table9[[#All],[EmpID]], 0))</f>
        <v>C14</v>
      </c>
      <c r="K911" t="str">
        <f>INDEX(Table9[[#All],[Sales Team Lead]], MATCH('Tabular Data'!D911, Table9[[#All],[EmpID]], 0))</f>
        <v>Clement, Beverly</v>
      </c>
      <c r="L911" t="str">
        <f>INDEX(Table11[[#All],[Manufacturer]], MATCH('Tabular Data'!C911, Table11[[#All],[PROD_CODE]], 0))</f>
        <v>Bobcat</v>
      </c>
      <c r="M911" s="10">
        <v>4575</v>
      </c>
      <c r="N911">
        <v>43</v>
      </c>
      <c r="O911" s="10">
        <f t="shared" si="29"/>
        <v>196725</v>
      </c>
    </row>
    <row r="912" spans="2:15" x14ac:dyDescent="0.3">
      <c r="B912">
        <v>18</v>
      </c>
      <c r="C912" t="s">
        <v>20</v>
      </c>
      <c r="D912" t="s">
        <v>122</v>
      </c>
      <c r="E912">
        <v>2020</v>
      </c>
      <c r="F912" s="4">
        <v>2</v>
      </c>
      <c r="G912" t="str">
        <f t="shared" si="28"/>
        <v>2020Q2</v>
      </c>
      <c r="H912" t="s">
        <v>161</v>
      </c>
      <c r="I912" t="str">
        <f>INDEX(Table9[[#All],[Region]], MATCH('Tabular Data'!D912, Table9[[#All],[EmpID]], 0))</f>
        <v>SW</v>
      </c>
      <c r="J912" t="str">
        <f>INDEX(Table9[[#All],[PayGrade]], MATCH('Tabular Data'!D912, Table9[[#All],[EmpID]], 0))</f>
        <v>C14</v>
      </c>
      <c r="K912" t="str">
        <f>INDEX(Table9[[#All],[Sales Team Lead]], MATCH('Tabular Data'!D912, Table9[[#All],[EmpID]], 0))</f>
        <v>Clement, Beverly</v>
      </c>
      <c r="L912" t="str">
        <f>INDEX(Table11[[#All],[Manufacturer]], MATCH('Tabular Data'!C912, Table11[[#All],[PROD_CODE]], 0))</f>
        <v>Bobcat</v>
      </c>
      <c r="M912" s="10">
        <v>4575</v>
      </c>
      <c r="N912">
        <v>21</v>
      </c>
      <c r="O912" s="10">
        <f t="shared" si="29"/>
        <v>96075</v>
      </c>
    </row>
    <row r="913" spans="2:15" x14ac:dyDescent="0.3">
      <c r="B913">
        <v>18</v>
      </c>
      <c r="C913" t="s">
        <v>20</v>
      </c>
      <c r="D913" t="s">
        <v>122</v>
      </c>
      <c r="E913">
        <v>2020</v>
      </c>
      <c r="F913">
        <v>3</v>
      </c>
      <c r="G913" t="str">
        <f t="shared" si="28"/>
        <v>2020Q3</v>
      </c>
      <c r="H913" t="s">
        <v>162</v>
      </c>
      <c r="I913" t="str">
        <f>INDEX(Table9[[#All],[Region]], MATCH('Tabular Data'!D913, Table9[[#All],[EmpID]], 0))</f>
        <v>SW</v>
      </c>
      <c r="J913" t="str">
        <f>INDEX(Table9[[#All],[PayGrade]], MATCH('Tabular Data'!D913, Table9[[#All],[EmpID]], 0))</f>
        <v>C14</v>
      </c>
      <c r="K913" t="str">
        <f>INDEX(Table9[[#All],[Sales Team Lead]], MATCH('Tabular Data'!D913, Table9[[#All],[EmpID]], 0))</f>
        <v>Clement, Beverly</v>
      </c>
      <c r="L913" t="str">
        <f>INDEX(Table11[[#All],[Manufacturer]], MATCH('Tabular Data'!C913, Table11[[#All],[PROD_CODE]], 0))</f>
        <v>Bobcat</v>
      </c>
      <c r="M913" s="10">
        <v>4575</v>
      </c>
      <c r="N913">
        <v>42</v>
      </c>
      <c r="O913" s="10">
        <f t="shared" si="29"/>
        <v>192150</v>
      </c>
    </row>
    <row r="914" spans="2:15" x14ac:dyDescent="0.3">
      <c r="B914">
        <v>18</v>
      </c>
      <c r="C914" t="s">
        <v>20</v>
      </c>
      <c r="D914" t="s">
        <v>122</v>
      </c>
      <c r="E914">
        <v>2020</v>
      </c>
      <c r="F914">
        <v>3</v>
      </c>
      <c r="G914" t="str">
        <f t="shared" si="28"/>
        <v>2020Q3</v>
      </c>
      <c r="H914" t="s">
        <v>163</v>
      </c>
      <c r="I914" t="str">
        <f>INDEX(Table9[[#All],[Region]], MATCH('Tabular Data'!D914, Table9[[#All],[EmpID]], 0))</f>
        <v>SW</v>
      </c>
      <c r="J914" t="str">
        <f>INDEX(Table9[[#All],[PayGrade]], MATCH('Tabular Data'!D914, Table9[[#All],[EmpID]], 0))</f>
        <v>C14</v>
      </c>
      <c r="K914" t="str">
        <f>INDEX(Table9[[#All],[Sales Team Lead]], MATCH('Tabular Data'!D914, Table9[[#All],[EmpID]], 0))</f>
        <v>Clement, Beverly</v>
      </c>
      <c r="L914" t="str">
        <f>INDEX(Table11[[#All],[Manufacturer]], MATCH('Tabular Data'!C914, Table11[[#All],[PROD_CODE]], 0))</f>
        <v>Bobcat</v>
      </c>
      <c r="M914" s="10">
        <v>4575</v>
      </c>
      <c r="N914">
        <v>34</v>
      </c>
      <c r="O914" s="10">
        <f t="shared" si="29"/>
        <v>155550</v>
      </c>
    </row>
    <row r="915" spans="2:15" x14ac:dyDescent="0.3">
      <c r="B915">
        <v>18</v>
      </c>
      <c r="C915" t="s">
        <v>20</v>
      </c>
      <c r="D915" t="s">
        <v>122</v>
      </c>
      <c r="E915">
        <v>2020</v>
      </c>
      <c r="F915">
        <v>3</v>
      </c>
      <c r="G915" t="str">
        <f t="shared" si="28"/>
        <v>2020Q3</v>
      </c>
      <c r="H915" t="s">
        <v>164</v>
      </c>
      <c r="I915" t="str">
        <f>INDEX(Table9[[#All],[Region]], MATCH('Tabular Data'!D915, Table9[[#All],[EmpID]], 0))</f>
        <v>SW</v>
      </c>
      <c r="J915" t="str">
        <f>INDEX(Table9[[#All],[PayGrade]], MATCH('Tabular Data'!D915, Table9[[#All],[EmpID]], 0))</f>
        <v>C14</v>
      </c>
      <c r="K915" t="str">
        <f>INDEX(Table9[[#All],[Sales Team Lead]], MATCH('Tabular Data'!D915, Table9[[#All],[EmpID]], 0))</f>
        <v>Clement, Beverly</v>
      </c>
      <c r="L915" t="str">
        <f>INDEX(Table11[[#All],[Manufacturer]], MATCH('Tabular Data'!C915, Table11[[#All],[PROD_CODE]], 0))</f>
        <v>Bobcat</v>
      </c>
      <c r="M915" s="10">
        <v>4575</v>
      </c>
      <c r="N915">
        <v>33</v>
      </c>
      <c r="O915" s="10">
        <f t="shared" si="29"/>
        <v>150975</v>
      </c>
    </row>
    <row r="916" spans="2:15" x14ac:dyDescent="0.3">
      <c r="B916">
        <v>18</v>
      </c>
      <c r="C916" t="s">
        <v>20</v>
      </c>
      <c r="D916" t="s">
        <v>122</v>
      </c>
      <c r="E916">
        <v>2020</v>
      </c>
      <c r="F916">
        <v>3</v>
      </c>
      <c r="G916" t="str">
        <f t="shared" si="28"/>
        <v>2020Q3</v>
      </c>
      <c r="H916" t="s">
        <v>165</v>
      </c>
      <c r="I916" t="str">
        <f>INDEX(Table9[[#All],[Region]], MATCH('Tabular Data'!D916, Table9[[#All],[EmpID]], 0))</f>
        <v>SW</v>
      </c>
      <c r="J916" t="str">
        <f>INDEX(Table9[[#All],[PayGrade]], MATCH('Tabular Data'!D916, Table9[[#All],[EmpID]], 0))</f>
        <v>C14</v>
      </c>
      <c r="K916" t="str">
        <f>INDEX(Table9[[#All],[Sales Team Lead]], MATCH('Tabular Data'!D916, Table9[[#All],[EmpID]], 0))</f>
        <v>Clement, Beverly</v>
      </c>
      <c r="L916" t="str">
        <f>INDEX(Table11[[#All],[Manufacturer]], MATCH('Tabular Data'!C916, Table11[[#All],[PROD_CODE]], 0))</f>
        <v>Bobcat</v>
      </c>
      <c r="M916" s="10">
        <v>4575</v>
      </c>
      <c r="N916">
        <v>29</v>
      </c>
      <c r="O916" s="10">
        <f t="shared" si="29"/>
        <v>132675</v>
      </c>
    </row>
    <row r="917" spans="2:15" x14ac:dyDescent="0.3">
      <c r="B917">
        <v>18</v>
      </c>
      <c r="C917" t="s">
        <v>20</v>
      </c>
      <c r="D917" t="s">
        <v>122</v>
      </c>
      <c r="E917">
        <v>2020</v>
      </c>
      <c r="F917">
        <v>3</v>
      </c>
      <c r="G917" t="str">
        <f t="shared" si="28"/>
        <v>2020Q3</v>
      </c>
      <c r="H917" t="s">
        <v>166</v>
      </c>
      <c r="I917" t="str">
        <f>INDEX(Table9[[#All],[Region]], MATCH('Tabular Data'!D917, Table9[[#All],[EmpID]], 0))</f>
        <v>SW</v>
      </c>
      <c r="J917" t="str">
        <f>INDEX(Table9[[#All],[PayGrade]], MATCH('Tabular Data'!D917, Table9[[#All],[EmpID]], 0))</f>
        <v>C14</v>
      </c>
      <c r="K917" t="str">
        <f>INDEX(Table9[[#All],[Sales Team Lead]], MATCH('Tabular Data'!D917, Table9[[#All],[EmpID]], 0))</f>
        <v>Clement, Beverly</v>
      </c>
      <c r="L917" t="str">
        <f>INDEX(Table11[[#All],[Manufacturer]], MATCH('Tabular Data'!C917, Table11[[#All],[PROD_CODE]], 0))</f>
        <v>Bobcat</v>
      </c>
      <c r="M917" s="10">
        <v>4575</v>
      </c>
      <c r="N917">
        <v>14</v>
      </c>
      <c r="O917" s="10">
        <f t="shared" si="29"/>
        <v>64050</v>
      </c>
    </row>
    <row r="918" spans="2:15" x14ac:dyDescent="0.3">
      <c r="B918">
        <v>18</v>
      </c>
      <c r="C918" t="s">
        <v>20</v>
      </c>
      <c r="D918" t="s">
        <v>122</v>
      </c>
      <c r="E918">
        <v>2020</v>
      </c>
      <c r="F918">
        <v>3</v>
      </c>
      <c r="G918" t="str">
        <f t="shared" si="28"/>
        <v>2020Q3</v>
      </c>
      <c r="H918" t="s">
        <v>167</v>
      </c>
      <c r="I918" t="str">
        <f>INDEX(Table9[[#All],[Region]], MATCH('Tabular Data'!D918, Table9[[#All],[EmpID]], 0))</f>
        <v>SW</v>
      </c>
      <c r="J918" t="str">
        <f>INDEX(Table9[[#All],[PayGrade]], MATCH('Tabular Data'!D918, Table9[[#All],[EmpID]], 0))</f>
        <v>C14</v>
      </c>
      <c r="K918" t="str">
        <f>INDEX(Table9[[#All],[Sales Team Lead]], MATCH('Tabular Data'!D918, Table9[[#All],[EmpID]], 0))</f>
        <v>Clement, Beverly</v>
      </c>
      <c r="L918" t="str">
        <f>INDEX(Table11[[#All],[Manufacturer]], MATCH('Tabular Data'!C918, Table11[[#All],[PROD_CODE]], 0))</f>
        <v>Bobcat</v>
      </c>
      <c r="M918" s="10">
        <v>4575</v>
      </c>
      <c r="N918">
        <v>31</v>
      </c>
      <c r="O918" s="10">
        <f t="shared" si="29"/>
        <v>141825</v>
      </c>
    </row>
    <row r="919" spans="2:15" x14ac:dyDescent="0.3">
      <c r="B919">
        <v>18</v>
      </c>
      <c r="C919" t="s">
        <v>20</v>
      </c>
      <c r="D919" t="s">
        <v>122</v>
      </c>
      <c r="E919">
        <v>2020</v>
      </c>
      <c r="F919">
        <v>3</v>
      </c>
      <c r="G919" t="str">
        <f t="shared" si="28"/>
        <v>2020Q3</v>
      </c>
      <c r="H919" t="s">
        <v>168</v>
      </c>
      <c r="I919" t="str">
        <f>INDEX(Table9[[#All],[Region]], MATCH('Tabular Data'!D919, Table9[[#All],[EmpID]], 0))</f>
        <v>SW</v>
      </c>
      <c r="J919" t="str">
        <f>INDEX(Table9[[#All],[PayGrade]], MATCH('Tabular Data'!D919, Table9[[#All],[EmpID]], 0))</f>
        <v>C14</v>
      </c>
      <c r="K919" t="str">
        <f>INDEX(Table9[[#All],[Sales Team Lead]], MATCH('Tabular Data'!D919, Table9[[#All],[EmpID]], 0))</f>
        <v>Clement, Beverly</v>
      </c>
      <c r="L919" t="str">
        <f>INDEX(Table11[[#All],[Manufacturer]], MATCH('Tabular Data'!C919, Table11[[#All],[PROD_CODE]], 0))</f>
        <v>Bobcat</v>
      </c>
      <c r="M919" s="10">
        <v>4575</v>
      </c>
      <c r="N919">
        <v>46</v>
      </c>
      <c r="O919" s="10">
        <f t="shared" si="29"/>
        <v>210450</v>
      </c>
    </row>
    <row r="920" spans="2:15" x14ac:dyDescent="0.3">
      <c r="B920">
        <v>18</v>
      </c>
      <c r="C920" t="s">
        <v>20</v>
      </c>
      <c r="D920" t="s">
        <v>122</v>
      </c>
      <c r="E920">
        <v>2020</v>
      </c>
      <c r="F920">
        <v>3</v>
      </c>
      <c r="G920" t="str">
        <f t="shared" si="28"/>
        <v>2020Q3</v>
      </c>
      <c r="H920" t="s">
        <v>169</v>
      </c>
      <c r="I920" t="str">
        <f>INDEX(Table9[[#All],[Region]], MATCH('Tabular Data'!D920, Table9[[#All],[EmpID]], 0))</f>
        <v>SW</v>
      </c>
      <c r="J920" t="str">
        <f>INDEX(Table9[[#All],[PayGrade]], MATCH('Tabular Data'!D920, Table9[[#All],[EmpID]], 0))</f>
        <v>C14</v>
      </c>
      <c r="K920" t="str">
        <f>INDEX(Table9[[#All],[Sales Team Lead]], MATCH('Tabular Data'!D920, Table9[[#All],[EmpID]], 0))</f>
        <v>Clement, Beverly</v>
      </c>
      <c r="L920" t="str">
        <f>INDEX(Table11[[#All],[Manufacturer]], MATCH('Tabular Data'!C920, Table11[[#All],[PROD_CODE]], 0))</f>
        <v>Bobcat</v>
      </c>
      <c r="M920" s="10">
        <v>4575</v>
      </c>
      <c r="N920">
        <v>38</v>
      </c>
      <c r="O920" s="10">
        <f t="shared" si="29"/>
        <v>173850</v>
      </c>
    </row>
    <row r="921" spans="2:15" x14ac:dyDescent="0.3">
      <c r="B921">
        <v>18</v>
      </c>
      <c r="C921" t="s">
        <v>20</v>
      </c>
      <c r="D921" t="s">
        <v>122</v>
      </c>
      <c r="E921">
        <v>2020</v>
      </c>
      <c r="F921">
        <v>3</v>
      </c>
      <c r="G921" t="str">
        <f t="shared" si="28"/>
        <v>2020Q3</v>
      </c>
      <c r="H921" t="s">
        <v>170</v>
      </c>
      <c r="I921" t="str">
        <f>INDEX(Table9[[#All],[Region]], MATCH('Tabular Data'!D921, Table9[[#All],[EmpID]], 0))</f>
        <v>SW</v>
      </c>
      <c r="J921" t="str">
        <f>INDEX(Table9[[#All],[PayGrade]], MATCH('Tabular Data'!D921, Table9[[#All],[EmpID]], 0))</f>
        <v>C14</v>
      </c>
      <c r="K921" t="str">
        <f>INDEX(Table9[[#All],[Sales Team Lead]], MATCH('Tabular Data'!D921, Table9[[#All],[EmpID]], 0))</f>
        <v>Clement, Beverly</v>
      </c>
      <c r="L921" t="str">
        <f>INDEX(Table11[[#All],[Manufacturer]], MATCH('Tabular Data'!C921, Table11[[#All],[PROD_CODE]], 0))</f>
        <v>Bobcat</v>
      </c>
      <c r="M921" s="10">
        <v>4575</v>
      </c>
      <c r="N921">
        <v>29</v>
      </c>
      <c r="O921" s="10">
        <f t="shared" si="29"/>
        <v>132675</v>
      </c>
    </row>
    <row r="922" spans="2:15" x14ac:dyDescent="0.3">
      <c r="B922">
        <v>18</v>
      </c>
      <c r="C922" t="s">
        <v>20</v>
      </c>
      <c r="D922" t="s">
        <v>122</v>
      </c>
      <c r="E922">
        <v>2020</v>
      </c>
      <c r="F922">
        <v>3</v>
      </c>
      <c r="G922" t="str">
        <f t="shared" si="28"/>
        <v>2020Q3</v>
      </c>
      <c r="H922" t="s">
        <v>171</v>
      </c>
      <c r="I922" t="str">
        <f>INDEX(Table9[[#All],[Region]], MATCH('Tabular Data'!D922, Table9[[#All],[EmpID]], 0))</f>
        <v>SW</v>
      </c>
      <c r="J922" t="str">
        <f>INDEX(Table9[[#All],[PayGrade]], MATCH('Tabular Data'!D922, Table9[[#All],[EmpID]], 0))</f>
        <v>C14</v>
      </c>
      <c r="K922" t="str">
        <f>INDEX(Table9[[#All],[Sales Team Lead]], MATCH('Tabular Data'!D922, Table9[[#All],[EmpID]], 0))</f>
        <v>Clement, Beverly</v>
      </c>
      <c r="L922" t="str">
        <f>INDEX(Table11[[#All],[Manufacturer]], MATCH('Tabular Data'!C922, Table11[[#All],[PROD_CODE]], 0))</f>
        <v>Bobcat</v>
      </c>
      <c r="M922" s="10">
        <v>4575</v>
      </c>
      <c r="N922">
        <v>42</v>
      </c>
      <c r="O922" s="10">
        <f t="shared" si="29"/>
        <v>192150</v>
      </c>
    </row>
    <row r="923" spans="2:15" x14ac:dyDescent="0.3">
      <c r="B923">
        <v>18</v>
      </c>
      <c r="C923" t="s">
        <v>20</v>
      </c>
      <c r="D923" t="s">
        <v>122</v>
      </c>
      <c r="E923">
        <v>2020</v>
      </c>
      <c r="F923">
        <v>3</v>
      </c>
      <c r="G923" t="str">
        <f t="shared" si="28"/>
        <v>2020Q3</v>
      </c>
      <c r="H923" t="s">
        <v>172</v>
      </c>
      <c r="I923" t="str">
        <f>INDEX(Table9[[#All],[Region]], MATCH('Tabular Data'!D923, Table9[[#All],[EmpID]], 0))</f>
        <v>SW</v>
      </c>
      <c r="J923" t="str">
        <f>INDEX(Table9[[#All],[PayGrade]], MATCH('Tabular Data'!D923, Table9[[#All],[EmpID]], 0))</f>
        <v>C14</v>
      </c>
      <c r="K923" t="str">
        <f>INDEX(Table9[[#All],[Sales Team Lead]], MATCH('Tabular Data'!D923, Table9[[#All],[EmpID]], 0))</f>
        <v>Clement, Beverly</v>
      </c>
      <c r="L923" t="str">
        <f>INDEX(Table11[[#All],[Manufacturer]], MATCH('Tabular Data'!C923, Table11[[#All],[PROD_CODE]], 0))</f>
        <v>Bobcat</v>
      </c>
      <c r="M923" s="10">
        <v>4575</v>
      </c>
      <c r="N923">
        <v>45</v>
      </c>
      <c r="O923" s="10">
        <f t="shared" si="29"/>
        <v>205875</v>
      </c>
    </row>
    <row r="924" spans="2:15" x14ac:dyDescent="0.3">
      <c r="B924">
        <v>18</v>
      </c>
      <c r="C924" t="s">
        <v>20</v>
      </c>
      <c r="D924" t="s">
        <v>122</v>
      </c>
      <c r="E924">
        <v>2020</v>
      </c>
      <c r="F924">
        <v>3</v>
      </c>
      <c r="G924" t="str">
        <f t="shared" si="28"/>
        <v>2020Q3</v>
      </c>
      <c r="H924" t="s">
        <v>173</v>
      </c>
      <c r="I924" t="str">
        <f>INDEX(Table9[[#All],[Region]], MATCH('Tabular Data'!D924, Table9[[#All],[EmpID]], 0))</f>
        <v>SW</v>
      </c>
      <c r="J924" t="str">
        <f>INDEX(Table9[[#All],[PayGrade]], MATCH('Tabular Data'!D924, Table9[[#All],[EmpID]], 0))</f>
        <v>C14</v>
      </c>
      <c r="K924" t="str">
        <f>INDEX(Table9[[#All],[Sales Team Lead]], MATCH('Tabular Data'!D924, Table9[[#All],[EmpID]], 0))</f>
        <v>Clement, Beverly</v>
      </c>
      <c r="L924" t="str">
        <f>INDEX(Table11[[#All],[Manufacturer]], MATCH('Tabular Data'!C924, Table11[[#All],[PROD_CODE]], 0))</f>
        <v>Bobcat</v>
      </c>
      <c r="M924" s="10">
        <v>4575</v>
      </c>
      <c r="N924">
        <v>71</v>
      </c>
      <c r="O924" s="10">
        <f t="shared" si="29"/>
        <v>324825</v>
      </c>
    </row>
    <row r="925" spans="2:15" x14ac:dyDescent="0.3">
      <c r="B925">
        <v>18</v>
      </c>
      <c r="C925" t="s">
        <v>20</v>
      </c>
      <c r="D925" t="s">
        <v>122</v>
      </c>
      <c r="E925">
        <v>2020</v>
      </c>
      <c r="F925">
        <v>3</v>
      </c>
      <c r="G925" t="str">
        <f t="shared" si="28"/>
        <v>2020Q3</v>
      </c>
      <c r="H925" t="s">
        <v>174</v>
      </c>
      <c r="I925" t="str">
        <f>INDEX(Table9[[#All],[Region]], MATCH('Tabular Data'!D925, Table9[[#All],[EmpID]], 0))</f>
        <v>SW</v>
      </c>
      <c r="J925" t="str">
        <f>INDEX(Table9[[#All],[PayGrade]], MATCH('Tabular Data'!D925, Table9[[#All],[EmpID]], 0))</f>
        <v>C14</v>
      </c>
      <c r="K925" t="str">
        <f>INDEX(Table9[[#All],[Sales Team Lead]], MATCH('Tabular Data'!D925, Table9[[#All],[EmpID]], 0))</f>
        <v>Clement, Beverly</v>
      </c>
      <c r="L925" t="str">
        <f>INDEX(Table11[[#All],[Manufacturer]], MATCH('Tabular Data'!C925, Table11[[#All],[PROD_CODE]], 0))</f>
        <v>Bobcat</v>
      </c>
      <c r="M925" s="10">
        <v>4575</v>
      </c>
      <c r="N925">
        <v>56</v>
      </c>
      <c r="O925" s="10">
        <f t="shared" si="29"/>
        <v>256200</v>
      </c>
    </row>
    <row r="926" spans="2:15" x14ac:dyDescent="0.3">
      <c r="B926">
        <v>18</v>
      </c>
      <c r="C926" t="s">
        <v>20</v>
      </c>
      <c r="D926" t="s">
        <v>122</v>
      </c>
      <c r="E926">
        <v>2020</v>
      </c>
      <c r="F926">
        <v>4</v>
      </c>
      <c r="G926" t="str">
        <f t="shared" si="28"/>
        <v>2020Q4</v>
      </c>
      <c r="H926" t="s">
        <v>175</v>
      </c>
      <c r="I926" t="str">
        <f>INDEX(Table9[[#All],[Region]], MATCH('Tabular Data'!D926, Table9[[#All],[EmpID]], 0))</f>
        <v>SW</v>
      </c>
      <c r="J926" t="str">
        <f>INDEX(Table9[[#All],[PayGrade]], MATCH('Tabular Data'!D926, Table9[[#All],[EmpID]], 0))</f>
        <v>C14</v>
      </c>
      <c r="K926" t="str">
        <f>INDEX(Table9[[#All],[Sales Team Lead]], MATCH('Tabular Data'!D926, Table9[[#All],[EmpID]], 0))</f>
        <v>Clement, Beverly</v>
      </c>
      <c r="L926" t="str">
        <f>INDEX(Table11[[#All],[Manufacturer]], MATCH('Tabular Data'!C926, Table11[[#All],[PROD_CODE]], 0))</f>
        <v>Bobcat</v>
      </c>
      <c r="M926" s="10">
        <v>4669</v>
      </c>
      <c r="N926">
        <v>27</v>
      </c>
      <c r="O926" s="10">
        <f t="shared" si="29"/>
        <v>126063</v>
      </c>
    </row>
    <row r="927" spans="2:15" x14ac:dyDescent="0.3">
      <c r="B927">
        <v>18</v>
      </c>
      <c r="C927" t="s">
        <v>20</v>
      </c>
      <c r="D927" t="s">
        <v>122</v>
      </c>
      <c r="E927">
        <v>2020</v>
      </c>
      <c r="F927">
        <v>4</v>
      </c>
      <c r="G927" t="str">
        <f t="shared" si="28"/>
        <v>2020Q4</v>
      </c>
      <c r="H927" t="s">
        <v>176</v>
      </c>
      <c r="I927" t="str">
        <f>INDEX(Table9[[#All],[Region]], MATCH('Tabular Data'!D927, Table9[[#All],[EmpID]], 0))</f>
        <v>SW</v>
      </c>
      <c r="J927" t="str">
        <f>INDEX(Table9[[#All],[PayGrade]], MATCH('Tabular Data'!D927, Table9[[#All],[EmpID]], 0))</f>
        <v>C14</v>
      </c>
      <c r="K927" t="str">
        <f>INDEX(Table9[[#All],[Sales Team Lead]], MATCH('Tabular Data'!D927, Table9[[#All],[EmpID]], 0))</f>
        <v>Clement, Beverly</v>
      </c>
      <c r="L927" t="str">
        <f>INDEX(Table11[[#All],[Manufacturer]], MATCH('Tabular Data'!C927, Table11[[#All],[PROD_CODE]], 0))</f>
        <v>Bobcat</v>
      </c>
      <c r="M927" s="10">
        <v>4669</v>
      </c>
      <c r="N927">
        <v>30</v>
      </c>
      <c r="O927" s="10">
        <f t="shared" si="29"/>
        <v>140070</v>
      </c>
    </row>
    <row r="928" spans="2:15" x14ac:dyDescent="0.3">
      <c r="B928">
        <v>18</v>
      </c>
      <c r="C928" t="s">
        <v>20</v>
      </c>
      <c r="D928" t="s">
        <v>122</v>
      </c>
      <c r="E928">
        <v>2020</v>
      </c>
      <c r="F928">
        <v>4</v>
      </c>
      <c r="G928" t="str">
        <f t="shared" si="28"/>
        <v>2020Q4</v>
      </c>
      <c r="H928" t="s">
        <v>177</v>
      </c>
      <c r="I928" t="str">
        <f>INDEX(Table9[[#All],[Region]], MATCH('Tabular Data'!D928, Table9[[#All],[EmpID]], 0))</f>
        <v>SW</v>
      </c>
      <c r="J928" t="str">
        <f>INDEX(Table9[[#All],[PayGrade]], MATCH('Tabular Data'!D928, Table9[[#All],[EmpID]], 0))</f>
        <v>C14</v>
      </c>
      <c r="K928" t="str">
        <f>INDEX(Table9[[#All],[Sales Team Lead]], MATCH('Tabular Data'!D928, Table9[[#All],[EmpID]], 0))</f>
        <v>Clement, Beverly</v>
      </c>
      <c r="L928" t="str">
        <f>INDEX(Table11[[#All],[Manufacturer]], MATCH('Tabular Data'!C928, Table11[[#All],[PROD_CODE]], 0))</f>
        <v>Bobcat</v>
      </c>
      <c r="M928" s="10">
        <v>4669</v>
      </c>
      <c r="N928">
        <v>25</v>
      </c>
      <c r="O928" s="10">
        <f t="shared" si="29"/>
        <v>116725</v>
      </c>
    </row>
    <row r="929" spans="2:15" x14ac:dyDescent="0.3">
      <c r="B929">
        <v>18</v>
      </c>
      <c r="C929" t="s">
        <v>20</v>
      </c>
      <c r="D929" t="s">
        <v>122</v>
      </c>
      <c r="E929">
        <v>2020</v>
      </c>
      <c r="F929">
        <v>4</v>
      </c>
      <c r="G929" t="str">
        <f t="shared" si="28"/>
        <v>2020Q4</v>
      </c>
      <c r="H929" t="s">
        <v>178</v>
      </c>
      <c r="I929" t="str">
        <f>INDEX(Table9[[#All],[Region]], MATCH('Tabular Data'!D929, Table9[[#All],[EmpID]], 0))</f>
        <v>SW</v>
      </c>
      <c r="J929" t="str">
        <f>INDEX(Table9[[#All],[PayGrade]], MATCH('Tabular Data'!D929, Table9[[#All],[EmpID]], 0))</f>
        <v>C14</v>
      </c>
      <c r="K929" t="str">
        <f>INDEX(Table9[[#All],[Sales Team Lead]], MATCH('Tabular Data'!D929, Table9[[#All],[EmpID]], 0))</f>
        <v>Clement, Beverly</v>
      </c>
      <c r="L929" t="str">
        <f>INDEX(Table11[[#All],[Manufacturer]], MATCH('Tabular Data'!C929, Table11[[#All],[PROD_CODE]], 0))</f>
        <v>Bobcat</v>
      </c>
      <c r="M929" s="10">
        <v>4669</v>
      </c>
      <c r="N929">
        <v>24</v>
      </c>
      <c r="O929" s="10">
        <f t="shared" si="29"/>
        <v>112056</v>
      </c>
    </row>
    <row r="930" spans="2:15" x14ac:dyDescent="0.3">
      <c r="B930">
        <v>18</v>
      </c>
      <c r="C930" t="s">
        <v>20</v>
      </c>
      <c r="D930" t="s">
        <v>122</v>
      </c>
      <c r="E930">
        <v>2020</v>
      </c>
      <c r="F930">
        <v>4</v>
      </c>
      <c r="G930" t="str">
        <f t="shared" si="28"/>
        <v>2020Q4</v>
      </c>
      <c r="H930" t="s">
        <v>179</v>
      </c>
      <c r="I930" t="str">
        <f>INDEX(Table9[[#All],[Region]], MATCH('Tabular Data'!D930, Table9[[#All],[EmpID]], 0))</f>
        <v>SW</v>
      </c>
      <c r="J930" t="str">
        <f>INDEX(Table9[[#All],[PayGrade]], MATCH('Tabular Data'!D930, Table9[[#All],[EmpID]], 0))</f>
        <v>C14</v>
      </c>
      <c r="K930" t="str">
        <f>INDEX(Table9[[#All],[Sales Team Lead]], MATCH('Tabular Data'!D930, Table9[[#All],[EmpID]], 0))</f>
        <v>Clement, Beverly</v>
      </c>
      <c r="L930" t="str">
        <f>INDEX(Table11[[#All],[Manufacturer]], MATCH('Tabular Data'!C930, Table11[[#All],[PROD_CODE]], 0))</f>
        <v>Bobcat</v>
      </c>
      <c r="M930" s="10">
        <v>4669</v>
      </c>
      <c r="N930">
        <v>13</v>
      </c>
      <c r="O930" s="10">
        <f t="shared" si="29"/>
        <v>60697</v>
      </c>
    </row>
    <row r="931" spans="2:15" x14ac:dyDescent="0.3">
      <c r="B931">
        <v>18</v>
      </c>
      <c r="C931" t="s">
        <v>20</v>
      </c>
      <c r="D931" t="s">
        <v>122</v>
      </c>
      <c r="E931">
        <v>2020</v>
      </c>
      <c r="F931">
        <v>4</v>
      </c>
      <c r="G931" t="str">
        <f t="shared" si="28"/>
        <v>2020Q4</v>
      </c>
      <c r="H931" t="s">
        <v>180</v>
      </c>
      <c r="I931" t="str">
        <f>INDEX(Table9[[#All],[Region]], MATCH('Tabular Data'!D931, Table9[[#All],[EmpID]], 0))</f>
        <v>SW</v>
      </c>
      <c r="J931" t="str">
        <f>INDEX(Table9[[#All],[PayGrade]], MATCH('Tabular Data'!D931, Table9[[#All],[EmpID]], 0))</f>
        <v>C14</v>
      </c>
      <c r="K931" t="str">
        <f>INDEX(Table9[[#All],[Sales Team Lead]], MATCH('Tabular Data'!D931, Table9[[#All],[EmpID]], 0))</f>
        <v>Clement, Beverly</v>
      </c>
      <c r="L931" t="str">
        <f>INDEX(Table11[[#All],[Manufacturer]], MATCH('Tabular Data'!C931, Table11[[#All],[PROD_CODE]], 0))</f>
        <v>Bobcat</v>
      </c>
      <c r="M931" s="10">
        <v>4669</v>
      </c>
      <c r="N931">
        <v>17</v>
      </c>
      <c r="O931" s="10">
        <f t="shared" si="29"/>
        <v>79373</v>
      </c>
    </row>
    <row r="932" spans="2:15" x14ac:dyDescent="0.3">
      <c r="B932">
        <v>18</v>
      </c>
      <c r="C932" t="s">
        <v>20</v>
      </c>
      <c r="D932" t="s">
        <v>122</v>
      </c>
      <c r="E932">
        <v>2020</v>
      </c>
      <c r="F932">
        <v>4</v>
      </c>
      <c r="G932" t="str">
        <f t="shared" si="28"/>
        <v>2020Q4</v>
      </c>
      <c r="H932" t="s">
        <v>181</v>
      </c>
      <c r="I932" t="str">
        <f>INDEX(Table9[[#All],[Region]], MATCH('Tabular Data'!D932, Table9[[#All],[EmpID]], 0))</f>
        <v>SW</v>
      </c>
      <c r="J932" t="str">
        <f>INDEX(Table9[[#All],[PayGrade]], MATCH('Tabular Data'!D932, Table9[[#All],[EmpID]], 0))</f>
        <v>C14</v>
      </c>
      <c r="K932" t="str">
        <f>INDEX(Table9[[#All],[Sales Team Lead]], MATCH('Tabular Data'!D932, Table9[[#All],[EmpID]], 0))</f>
        <v>Clement, Beverly</v>
      </c>
      <c r="L932" t="str">
        <f>INDEX(Table11[[#All],[Manufacturer]], MATCH('Tabular Data'!C932, Table11[[#All],[PROD_CODE]], 0))</f>
        <v>Bobcat</v>
      </c>
      <c r="M932" s="10">
        <v>4669</v>
      </c>
      <c r="N932">
        <v>15</v>
      </c>
      <c r="O932" s="10">
        <f t="shared" si="29"/>
        <v>70035</v>
      </c>
    </row>
    <row r="933" spans="2:15" x14ac:dyDescent="0.3">
      <c r="B933">
        <v>18</v>
      </c>
      <c r="C933" t="s">
        <v>20</v>
      </c>
      <c r="D933" t="s">
        <v>122</v>
      </c>
      <c r="E933">
        <v>2020</v>
      </c>
      <c r="F933">
        <v>4</v>
      </c>
      <c r="G933" t="str">
        <f t="shared" si="28"/>
        <v>2020Q4</v>
      </c>
      <c r="H933" t="s">
        <v>182</v>
      </c>
      <c r="I933" t="str">
        <f>INDEX(Table9[[#All],[Region]], MATCH('Tabular Data'!D933, Table9[[#All],[EmpID]], 0))</f>
        <v>SW</v>
      </c>
      <c r="J933" t="str">
        <f>INDEX(Table9[[#All],[PayGrade]], MATCH('Tabular Data'!D933, Table9[[#All],[EmpID]], 0))</f>
        <v>C14</v>
      </c>
      <c r="K933" t="str">
        <f>INDEX(Table9[[#All],[Sales Team Lead]], MATCH('Tabular Data'!D933, Table9[[#All],[EmpID]], 0))</f>
        <v>Clement, Beverly</v>
      </c>
      <c r="L933" t="str">
        <f>INDEX(Table11[[#All],[Manufacturer]], MATCH('Tabular Data'!C933, Table11[[#All],[PROD_CODE]], 0))</f>
        <v>Bobcat</v>
      </c>
      <c r="M933" s="10">
        <v>4669</v>
      </c>
      <c r="N933">
        <v>19</v>
      </c>
      <c r="O933" s="10">
        <f t="shared" si="29"/>
        <v>88711</v>
      </c>
    </row>
    <row r="934" spans="2:15" x14ac:dyDescent="0.3">
      <c r="B934">
        <v>18</v>
      </c>
      <c r="C934" t="s">
        <v>20</v>
      </c>
      <c r="D934" t="s">
        <v>122</v>
      </c>
      <c r="E934">
        <v>2020</v>
      </c>
      <c r="F934">
        <v>4</v>
      </c>
      <c r="G934" t="str">
        <f t="shared" si="28"/>
        <v>2020Q4</v>
      </c>
      <c r="H934" t="s">
        <v>183</v>
      </c>
      <c r="I934" t="str">
        <f>INDEX(Table9[[#All],[Region]], MATCH('Tabular Data'!D934, Table9[[#All],[EmpID]], 0))</f>
        <v>SW</v>
      </c>
      <c r="J934" t="str">
        <f>INDEX(Table9[[#All],[PayGrade]], MATCH('Tabular Data'!D934, Table9[[#All],[EmpID]], 0))</f>
        <v>C14</v>
      </c>
      <c r="K934" t="str">
        <f>INDEX(Table9[[#All],[Sales Team Lead]], MATCH('Tabular Data'!D934, Table9[[#All],[EmpID]], 0))</f>
        <v>Clement, Beverly</v>
      </c>
      <c r="L934" t="str">
        <f>INDEX(Table11[[#All],[Manufacturer]], MATCH('Tabular Data'!C934, Table11[[#All],[PROD_CODE]], 0))</f>
        <v>Bobcat</v>
      </c>
      <c r="M934" s="10">
        <v>4669</v>
      </c>
      <c r="N934">
        <v>21</v>
      </c>
      <c r="O934" s="10">
        <f t="shared" si="29"/>
        <v>98049</v>
      </c>
    </row>
    <row r="935" spans="2:15" x14ac:dyDescent="0.3">
      <c r="B935">
        <v>18</v>
      </c>
      <c r="C935" t="s">
        <v>20</v>
      </c>
      <c r="D935" t="s">
        <v>122</v>
      </c>
      <c r="E935">
        <v>2020</v>
      </c>
      <c r="F935">
        <v>4</v>
      </c>
      <c r="G935" t="str">
        <f t="shared" si="28"/>
        <v>2020Q4</v>
      </c>
      <c r="H935" t="s">
        <v>184</v>
      </c>
      <c r="I935" t="str">
        <f>INDEX(Table9[[#All],[Region]], MATCH('Tabular Data'!D935, Table9[[#All],[EmpID]], 0))</f>
        <v>SW</v>
      </c>
      <c r="J935" t="str">
        <f>INDEX(Table9[[#All],[PayGrade]], MATCH('Tabular Data'!D935, Table9[[#All],[EmpID]], 0))</f>
        <v>C14</v>
      </c>
      <c r="K935" t="str">
        <f>INDEX(Table9[[#All],[Sales Team Lead]], MATCH('Tabular Data'!D935, Table9[[#All],[EmpID]], 0))</f>
        <v>Clement, Beverly</v>
      </c>
      <c r="L935" t="str">
        <f>INDEX(Table11[[#All],[Manufacturer]], MATCH('Tabular Data'!C935, Table11[[#All],[PROD_CODE]], 0))</f>
        <v>Bobcat</v>
      </c>
      <c r="M935" s="10">
        <v>4669</v>
      </c>
      <c r="N935">
        <v>27</v>
      </c>
      <c r="O935" s="10">
        <f t="shared" si="29"/>
        <v>126063</v>
      </c>
    </row>
    <row r="936" spans="2:15" x14ac:dyDescent="0.3">
      <c r="B936">
        <v>18</v>
      </c>
      <c r="C936" t="s">
        <v>20</v>
      </c>
      <c r="D936" t="s">
        <v>122</v>
      </c>
      <c r="E936">
        <v>2020</v>
      </c>
      <c r="F936">
        <v>4</v>
      </c>
      <c r="G936" t="str">
        <f t="shared" si="28"/>
        <v>2020Q4</v>
      </c>
      <c r="H936" t="s">
        <v>185</v>
      </c>
      <c r="I936" t="str">
        <f>INDEX(Table9[[#All],[Region]], MATCH('Tabular Data'!D936, Table9[[#All],[EmpID]], 0))</f>
        <v>SW</v>
      </c>
      <c r="J936" t="str">
        <f>INDEX(Table9[[#All],[PayGrade]], MATCH('Tabular Data'!D936, Table9[[#All],[EmpID]], 0))</f>
        <v>C14</v>
      </c>
      <c r="K936" t="str">
        <f>INDEX(Table9[[#All],[Sales Team Lead]], MATCH('Tabular Data'!D936, Table9[[#All],[EmpID]], 0))</f>
        <v>Clement, Beverly</v>
      </c>
      <c r="L936" t="str">
        <f>INDEX(Table11[[#All],[Manufacturer]], MATCH('Tabular Data'!C936, Table11[[#All],[PROD_CODE]], 0))</f>
        <v>Bobcat</v>
      </c>
      <c r="M936" s="10">
        <v>4669</v>
      </c>
      <c r="N936">
        <v>18</v>
      </c>
      <c r="O936" s="10">
        <f t="shared" si="29"/>
        <v>84042</v>
      </c>
    </row>
    <row r="937" spans="2:15" x14ac:dyDescent="0.3">
      <c r="B937">
        <v>18</v>
      </c>
      <c r="C937" t="s">
        <v>20</v>
      </c>
      <c r="D937" t="s">
        <v>122</v>
      </c>
      <c r="E937">
        <v>2020</v>
      </c>
      <c r="F937">
        <v>4</v>
      </c>
      <c r="G937" t="str">
        <f t="shared" si="28"/>
        <v>2020Q4</v>
      </c>
      <c r="H937" t="s">
        <v>186</v>
      </c>
      <c r="I937" t="str">
        <f>INDEX(Table9[[#All],[Region]], MATCH('Tabular Data'!D937, Table9[[#All],[EmpID]], 0))</f>
        <v>SW</v>
      </c>
      <c r="J937" t="str">
        <f>INDEX(Table9[[#All],[PayGrade]], MATCH('Tabular Data'!D937, Table9[[#All],[EmpID]], 0))</f>
        <v>C14</v>
      </c>
      <c r="K937" t="str">
        <f>INDEX(Table9[[#All],[Sales Team Lead]], MATCH('Tabular Data'!D937, Table9[[#All],[EmpID]], 0))</f>
        <v>Clement, Beverly</v>
      </c>
      <c r="L937" t="str">
        <f>INDEX(Table11[[#All],[Manufacturer]], MATCH('Tabular Data'!C937, Table11[[#All],[PROD_CODE]], 0))</f>
        <v>Bobcat</v>
      </c>
      <c r="M937" s="10">
        <v>4669</v>
      </c>
      <c r="N937">
        <v>23</v>
      </c>
      <c r="O937" s="10">
        <f t="shared" si="29"/>
        <v>107387</v>
      </c>
    </row>
    <row r="938" spans="2:15" x14ac:dyDescent="0.3">
      <c r="B938">
        <v>18</v>
      </c>
      <c r="C938" t="s">
        <v>20</v>
      </c>
      <c r="D938" t="s">
        <v>122</v>
      </c>
      <c r="E938">
        <v>2020</v>
      </c>
      <c r="F938">
        <v>4</v>
      </c>
      <c r="G938" t="str">
        <f t="shared" si="28"/>
        <v>2020Q4</v>
      </c>
      <c r="H938" t="s">
        <v>187</v>
      </c>
      <c r="I938" t="str">
        <f>INDEX(Table9[[#All],[Region]], MATCH('Tabular Data'!D938, Table9[[#All],[EmpID]], 0))</f>
        <v>SW</v>
      </c>
      <c r="J938" t="str">
        <f>INDEX(Table9[[#All],[PayGrade]], MATCH('Tabular Data'!D938, Table9[[#All],[EmpID]], 0))</f>
        <v>C14</v>
      </c>
      <c r="K938" t="str">
        <f>INDEX(Table9[[#All],[Sales Team Lead]], MATCH('Tabular Data'!D938, Table9[[#All],[EmpID]], 0))</f>
        <v>Clement, Beverly</v>
      </c>
      <c r="L938" t="str">
        <f>INDEX(Table11[[#All],[Manufacturer]], MATCH('Tabular Data'!C938, Table11[[#All],[PROD_CODE]], 0))</f>
        <v>Bobcat</v>
      </c>
      <c r="M938" s="10">
        <v>4669</v>
      </c>
      <c r="N938">
        <v>7</v>
      </c>
      <c r="O938" s="10">
        <f t="shared" si="29"/>
        <v>32683</v>
      </c>
    </row>
    <row r="939" spans="2:15" x14ac:dyDescent="0.3">
      <c r="B939">
        <v>19</v>
      </c>
      <c r="C939" t="s">
        <v>33</v>
      </c>
      <c r="D939" t="s">
        <v>121</v>
      </c>
      <c r="E939">
        <v>2021</v>
      </c>
      <c r="F939" s="4">
        <v>1</v>
      </c>
      <c r="G939" t="str">
        <f t="shared" si="28"/>
        <v>2021Q1</v>
      </c>
      <c r="H939" t="s">
        <v>136</v>
      </c>
      <c r="I939" t="str">
        <f>INDEX(Table9[[#All],[Region]], MATCH('Tabular Data'!D939, Table9[[#All],[EmpID]], 0))</f>
        <v>NW</v>
      </c>
      <c r="J939" t="str">
        <f>INDEX(Table9[[#All],[PayGrade]], MATCH('Tabular Data'!D939, Table9[[#All],[EmpID]], 0))</f>
        <v>C12</v>
      </c>
      <c r="K939" t="str">
        <f>INDEX(Table9[[#All],[Sales Team Lead]], MATCH('Tabular Data'!D939, Table9[[#All],[EmpID]], 0))</f>
        <v>Evans, Gina</v>
      </c>
      <c r="L939" t="str">
        <f>INDEX(Table11[[#All],[Manufacturer]], MATCH('Tabular Data'!C939, Table11[[#All],[PROD_CODE]], 0))</f>
        <v>Bobcat</v>
      </c>
      <c r="M939" s="10">
        <v>12220</v>
      </c>
      <c r="N939">
        <v>23</v>
      </c>
      <c r="O939" s="10">
        <f t="shared" si="29"/>
        <v>281060</v>
      </c>
    </row>
    <row r="940" spans="2:15" x14ac:dyDescent="0.3">
      <c r="B940">
        <v>19</v>
      </c>
      <c r="C940" t="s">
        <v>33</v>
      </c>
      <c r="D940" t="s">
        <v>121</v>
      </c>
      <c r="E940">
        <v>2021</v>
      </c>
      <c r="F940" s="4">
        <v>1</v>
      </c>
      <c r="G940" t="str">
        <f t="shared" si="28"/>
        <v>2021Q1</v>
      </c>
      <c r="H940" t="s">
        <v>137</v>
      </c>
      <c r="I940" t="str">
        <f>INDEX(Table9[[#All],[Region]], MATCH('Tabular Data'!D940, Table9[[#All],[EmpID]], 0))</f>
        <v>NW</v>
      </c>
      <c r="J940" t="str">
        <f>INDEX(Table9[[#All],[PayGrade]], MATCH('Tabular Data'!D940, Table9[[#All],[EmpID]], 0))</f>
        <v>C12</v>
      </c>
      <c r="K940" t="str">
        <f>INDEX(Table9[[#All],[Sales Team Lead]], MATCH('Tabular Data'!D940, Table9[[#All],[EmpID]], 0))</f>
        <v>Evans, Gina</v>
      </c>
      <c r="L940" t="str">
        <f>INDEX(Table11[[#All],[Manufacturer]], MATCH('Tabular Data'!C940, Table11[[#All],[PROD_CODE]], 0))</f>
        <v>Bobcat</v>
      </c>
      <c r="M940" s="10">
        <v>12220</v>
      </c>
      <c r="N940">
        <v>24</v>
      </c>
      <c r="O940" s="10">
        <f t="shared" si="29"/>
        <v>293280</v>
      </c>
    </row>
    <row r="941" spans="2:15" x14ac:dyDescent="0.3">
      <c r="B941">
        <v>19</v>
      </c>
      <c r="C941" t="s">
        <v>33</v>
      </c>
      <c r="D941" t="s">
        <v>121</v>
      </c>
      <c r="E941">
        <v>2021</v>
      </c>
      <c r="F941" s="4">
        <v>1</v>
      </c>
      <c r="G941" t="str">
        <f t="shared" si="28"/>
        <v>2021Q1</v>
      </c>
      <c r="H941" t="s">
        <v>138</v>
      </c>
      <c r="I941" t="str">
        <f>INDEX(Table9[[#All],[Region]], MATCH('Tabular Data'!D941, Table9[[#All],[EmpID]], 0))</f>
        <v>NW</v>
      </c>
      <c r="J941" t="str">
        <f>INDEX(Table9[[#All],[PayGrade]], MATCH('Tabular Data'!D941, Table9[[#All],[EmpID]], 0))</f>
        <v>C12</v>
      </c>
      <c r="K941" t="str">
        <f>INDEX(Table9[[#All],[Sales Team Lead]], MATCH('Tabular Data'!D941, Table9[[#All],[EmpID]], 0))</f>
        <v>Evans, Gina</v>
      </c>
      <c r="L941" t="str">
        <f>INDEX(Table11[[#All],[Manufacturer]], MATCH('Tabular Data'!C941, Table11[[#All],[PROD_CODE]], 0))</f>
        <v>Bobcat</v>
      </c>
      <c r="M941" s="10">
        <v>12220</v>
      </c>
      <c r="N941">
        <v>40</v>
      </c>
      <c r="O941" s="10">
        <f t="shared" si="29"/>
        <v>488800</v>
      </c>
    </row>
    <row r="942" spans="2:15" x14ac:dyDescent="0.3">
      <c r="B942">
        <v>19</v>
      </c>
      <c r="C942" t="s">
        <v>33</v>
      </c>
      <c r="D942" t="s">
        <v>121</v>
      </c>
      <c r="E942">
        <v>2021</v>
      </c>
      <c r="F942" s="4">
        <v>1</v>
      </c>
      <c r="G942" t="str">
        <f t="shared" si="28"/>
        <v>2021Q1</v>
      </c>
      <c r="H942" t="s">
        <v>139</v>
      </c>
      <c r="I942" t="str">
        <f>INDEX(Table9[[#All],[Region]], MATCH('Tabular Data'!D942, Table9[[#All],[EmpID]], 0))</f>
        <v>NW</v>
      </c>
      <c r="J942" t="str">
        <f>INDEX(Table9[[#All],[PayGrade]], MATCH('Tabular Data'!D942, Table9[[#All],[EmpID]], 0))</f>
        <v>C12</v>
      </c>
      <c r="K942" t="str">
        <f>INDEX(Table9[[#All],[Sales Team Lead]], MATCH('Tabular Data'!D942, Table9[[#All],[EmpID]], 0))</f>
        <v>Evans, Gina</v>
      </c>
      <c r="L942" t="str">
        <f>INDEX(Table11[[#All],[Manufacturer]], MATCH('Tabular Data'!C942, Table11[[#All],[PROD_CODE]], 0))</f>
        <v>Bobcat</v>
      </c>
      <c r="M942" s="10">
        <v>12220</v>
      </c>
      <c r="N942">
        <v>39</v>
      </c>
      <c r="O942" s="10">
        <f t="shared" si="29"/>
        <v>476580</v>
      </c>
    </row>
    <row r="943" spans="2:15" x14ac:dyDescent="0.3">
      <c r="B943">
        <v>19</v>
      </c>
      <c r="C943" t="s">
        <v>33</v>
      </c>
      <c r="D943" t="s">
        <v>121</v>
      </c>
      <c r="E943">
        <v>2021</v>
      </c>
      <c r="F943" s="4">
        <v>1</v>
      </c>
      <c r="G943" t="str">
        <f t="shared" si="28"/>
        <v>2021Q1</v>
      </c>
      <c r="H943" t="s">
        <v>140</v>
      </c>
      <c r="I943" t="str">
        <f>INDEX(Table9[[#All],[Region]], MATCH('Tabular Data'!D943, Table9[[#All],[EmpID]], 0))</f>
        <v>NW</v>
      </c>
      <c r="J943" t="str">
        <f>INDEX(Table9[[#All],[PayGrade]], MATCH('Tabular Data'!D943, Table9[[#All],[EmpID]], 0))</f>
        <v>C12</v>
      </c>
      <c r="K943" t="str">
        <f>INDEX(Table9[[#All],[Sales Team Lead]], MATCH('Tabular Data'!D943, Table9[[#All],[EmpID]], 0))</f>
        <v>Evans, Gina</v>
      </c>
      <c r="L943" t="str">
        <f>INDEX(Table11[[#All],[Manufacturer]], MATCH('Tabular Data'!C943, Table11[[#All],[PROD_CODE]], 0))</f>
        <v>Bobcat</v>
      </c>
      <c r="M943" s="10">
        <v>12220</v>
      </c>
      <c r="N943">
        <v>54</v>
      </c>
      <c r="O943" s="10">
        <f t="shared" si="29"/>
        <v>659880</v>
      </c>
    </row>
    <row r="944" spans="2:15" x14ac:dyDescent="0.3">
      <c r="B944">
        <v>19</v>
      </c>
      <c r="C944" t="s">
        <v>33</v>
      </c>
      <c r="D944" t="s">
        <v>121</v>
      </c>
      <c r="E944">
        <v>2021</v>
      </c>
      <c r="F944" s="4">
        <v>1</v>
      </c>
      <c r="G944" t="str">
        <f t="shared" si="28"/>
        <v>2021Q1</v>
      </c>
      <c r="H944" t="s">
        <v>141</v>
      </c>
      <c r="I944" t="str">
        <f>INDEX(Table9[[#All],[Region]], MATCH('Tabular Data'!D944, Table9[[#All],[EmpID]], 0))</f>
        <v>NW</v>
      </c>
      <c r="J944" t="str">
        <f>INDEX(Table9[[#All],[PayGrade]], MATCH('Tabular Data'!D944, Table9[[#All],[EmpID]], 0))</f>
        <v>C12</v>
      </c>
      <c r="K944" t="str">
        <f>INDEX(Table9[[#All],[Sales Team Lead]], MATCH('Tabular Data'!D944, Table9[[#All],[EmpID]], 0))</f>
        <v>Evans, Gina</v>
      </c>
      <c r="L944" t="str">
        <f>INDEX(Table11[[#All],[Manufacturer]], MATCH('Tabular Data'!C944, Table11[[#All],[PROD_CODE]], 0))</f>
        <v>Bobcat</v>
      </c>
      <c r="M944" s="10">
        <v>12220</v>
      </c>
      <c r="N944">
        <v>35</v>
      </c>
      <c r="O944" s="10">
        <f t="shared" si="29"/>
        <v>427700</v>
      </c>
    </row>
    <row r="945" spans="2:15" x14ac:dyDescent="0.3">
      <c r="B945">
        <v>19</v>
      </c>
      <c r="C945" t="s">
        <v>33</v>
      </c>
      <c r="D945" t="s">
        <v>121</v>
      </c>
      <c r="E945">
        <v>2021</v>
      </c>
      <c r="F945" s="4">
        <v>1</v>
      </c>
      <c r="G945" t="str">
        <f t="shared" si="28"/>
        <v>2021Q1</v>
      </c>
      <c r="H945" t="s">
        <v>142</v>
      </c>
      <c r="I945" t="str">
        <f>INDEX(Table9[[#All],[Region]], MATCH('Tabular Data'!D945, Table9[[#All],[EmpID]], 0))</f>
        <v>NW</v>
      </c>
      <c r="J945" t="str">
        <f>INDEX(Table9[[#All],[PayGrade]], MATCH('Tabular Data'!D945, Table9[[#All],[EmpID]], 0))</f>
        <v>C12</v>
      </c>
      <c r="K945" t="str">
        <f>INDEX(Table9[[#All],[Sales Team Lead]], MATCH('Tabular Data'!D945, Table9[[#All],[EmpID]], 0))</f>
        <v>Evans, Gina</v>
      </c>
      <c r="L945" t="str">
        <f>INDEX(Table11[[#All],[Manufacturer]], MATCH('Tabular Data'!C945, Table11[[#All],[PROD_CODE]], 0))</f>
        <v>Bobcat</v>
      </c>
      <c r="M945" s="10">
        <v>12220</v>
      </c>
      <c r="N945">
        <v>69</v>
      </c>
      <c r="O945" s="10">
        <f t="shared" si="29"/>
        <v>843180</v>
      </c>
    </row>
    <row r="946" spans="2:15" x14ac:dyDescent="0.3">
      <c r="B946">
        <v>19</v>
      </c>
      <c r="C946" t="s">
        <v>33</v>
      </c>
      <c r="D946" t="s">
        <v>121</v>
      </c>
      <c r="E946">
        <v>2021</v>
      </c>
      <c r="F946" s="4">
        <v>1</v>
      </c>
      <c r="G946" t="str">
        <f t="shared" si="28"/>
        <v>2021Q1</v>
      </c>
      <c r="H946" t="s">
        <v>143</v>
      </c>
      <c r="I946" t="str">
        <f>INDEX(Table9[[#All],[Region]], MATCH('Tabular Data'!D946, Table9[[#All],[EmpID]], 0))</f>
        <v>NW</v>
      </c>
      <c r="J946" t="str">
        <f>INDEX(Table9[[#All],[PayGrade]], MATCH('Tabular Data'!D946, Table9[[#All],[EmpID]], 0))</f>
        <v>C12</v>
      </c>
      <c r="K946" t="str">
        <f>INDEX(Table9[[#All],[Sales Team Lead]], MATCH('Tabular Data'!D946, Table9[[#All],[EmpID]], 0))</f>
        <v>Evans, Gina</v>
      </c>
      <c r="L946" t="str">
        <f>INDEX(Table11[[#All],[Manufacturer]], MATCH('Tabular Data'!C946, Table11[[#All],[PROD_CODE]], 0))</f>
        <v>Bobcat</v>
      </c>
      <c r="M946" s="10">
        <v>12220</v>
      </c>
      <c r="N946">
        <v>82</v>
      </c>
      <c r="O946" s="10">
        <f t="shared" si="29"/>
        <v>1002040</v>
      </c>
    </row>
    <row r="947" spans="2:15" x14ac:dyDescent="0.3">
      <c r="B947">
        <v>19</v>
      </c>
      <c r="C947" t="s">
        <v>33</v>
      </c>
      <c r="D947" t="s">
        <v>121</v>
      </c>
      <c r="E947">
        <v>2021</v>
      </c>
      <c r="F947" s="4">
        <v>1</v>
      </c>
      <c r="G947" t="str">
        <f t="shared" si="28"/>
        <v>2021Q1</v>
      </c>
      <c r="H947" t="s">
        <v>144</v>
      </c>
      <c r="I947" t="str">
        <f>INDEX(Table9[[#All],[Region]], MATCH('Tabular Data'!D947, Table9[[#All],[EmpID]], 0))</f>
        <v>NW</v>
      </c>
      <c r="J947" t="str">
        <f>INDEX(Table9[[#All],[PayGrade]], MATCH('Tabular Data'!D947, Table9[[#All],[EmpID]], 0))</f>
        <v>C12</v>
      </c>
      <c r="K947" t="str">
        <f>INDEX(Table9[[#All],[Sales Team Lead]], MATCH('Tabular Data'!D947, Table9[[#All],[EmpID]], 0))</f>
        <v>Evans, Gina</v>
      </c>
      <c r="L947" t="str">
        <f>INDEX(Table11[[#All],[Manufacturer]], MATCH('Tabular Data'!C947, Table11[[#All],[PROD_CODE]], 0))</f>
        <v>Bobcat</v>
      </c>
      <c r="M947" s="10">
        <v>12220</v>
      </c>
      <c r="N947">
        <v>67</v>
      </c>
      <c r="O947" s="10">
        <f t="shared" si="29"/>
        <v>818740</v>
      </c>
    </row>
    <row r="948" spans="2:15" x14ac:dyDescent="0.3">
      <c r="B948">
        <v>19</v>
      </c>
      <c r="C948" t="s">
        <v>33</v>
      </c>
      <c r="D948" t="s">
        <v>121</v>
      </c>
      <c r="E948">
        <v>2021</v>
      </c>
      <c r="F948" s="4">
        <v>1</v>
      </c>
      <c r="G948" t="str">
        <f t="shared" si="28"/>
        <v>2021Q1</v>
      </c>
      <c r="H948" t="s">
        <v>145</v>
      </c>
      <c r="I948" t="str">
        <f>INDEX(Table9[[#All],[Region]], MATCH('Tabular Data'!D948, Table9[[#All],[EmpID]], 0))</f>
        <v>NW</v>
      </c>
      <c r="J948" t="str">
        <f>INDEX(Table9[[#All],[PayGrade]], MATCH('Tabular Data'!D948, Table9[[#All],[EmpID]], 0))</f>
        <v>C12</v>
      </c>
      <c r="K948" t="str">
        <f>INDEX(Table9[[#All],[Sales Team Lead]], MATCH('Tabular Data'!D948, Table9[[#All],[EmpID]], 0))</f>
        <v>Evans, Gina</v>
      </c>
      <c r="L948" t="str">
        <f>INDEX(Table11[[#All],[Manufacturer]], MATCH('Tabular Data'!C948, Table11[[#All],[PROD_CODE]], 0))</f>
        <v>Bobcat</v>
      </c>
      <c r="M948" s="10">
        <v>12220</v>
      </c>
      <c r="N948">
        <v>64</v>
      </c>
      <c r="O948" s="10">
        <f t="shared" si="29"/>
        <v>782080</v>
      </c>
    </row>
    <row r="949" spans="2:15" x14ac:dyDescent="0.3">
      <c r="B949">
        <v>19</v>
      </c>
      <c r="C949" t="s">
        <v>33</v>
      </c>
      <c r="D949" t="s">
        <v>121</v>
      </c>
      <c r="E949">
        <v>2021</v>
      </c>
      <c r="F949" s="4">
        <v>1</v>
      </c>
      <c r="G949" t="str">
        <f t="shared" si="28"/>
        <v>2021Q1</v>
      </c>
      <c r="H949" t="s">
        <v>146</v>
      </c>
      <c r="I949" t="str">
        <f>INDEX(Table9[[#All],[Region]], MATCH('Tabular Data'!D949, Table9[[#All],[EmpID]], 0))</f>
        <v>NW</v>
      </c>
      <c r="J949" t="str">
        <f>INDEX(Table9[[#All],[PayGrade]], MATCH('Tabular Data'!D949, Table9[[#All],[EmpID]], 0))</f>
        <v>C12</v>
      </c>
      <c r="K949" t="str">
        <f>INDEX(Table9[[#All],[Sales Team Lead]], MATCH('Tabular Data'!D949, Table9[[#All],[EmpID]], 0))</f>
        <v>Evans, Gina</v>
      </c>
      <c r="L949" t="str">
        <f>INDEX(Table11[[#All],[Manufacturer]], MATCH('Tabular Data'!C949, Table11[[#All],[PROD_CODE]], 0))</f>
        <v>Bobcat</v>
      </c>
      <c r="M949" s="10">
        <v>12220</v>
      </c>
      <c r="N949">
        <v>60</v>
      </c>
      <c r="O949" s="10">
        <f t="shared" si="29"/>
        <v>733200</v>
      </c>
    </row>
    <row r="950" spans="2:15" x14ac:dyDescent="0.3">
      <c r="B950">
        <v>19</v>
      </c>
      <c r="C950" t="s">
        <v>33</v>
      </c>
      <c r="D950" t="s">
        <v>121</v>
      </c>
      <c r="E950">
        <v>2021</v>
      </c>
      <c r="F950" s="4">
        <v>1</v>
      </c>
      <c r="G950" t="str">
        <f t="shared" si="28"/>
        <v>2021Q1</v>
      </c>
      <c r="H950" t="s">
        <v>147</v>
      </c>
      <c r="I950" t="str">
        <f>INDEX(Table9[[#All],[Region]], MATCH('Tabular Data'!D950, Table9[[#All],[EmpID]], 0))</f>
        <v>NW</v>
      </c>
      <c r="J950" t="str">
        <f>INDEX(Table9[[#All],[PayGrade]], MATCH('Tabular Data'!D950, Table9[[#All],[EmpID]], 0))</f>
        <v>C12</v>
      </c>
      <c r="K950" t="str">
        <f>INDEX(Table9[[#All],[Sales Team Lead]], MATCH('Tabular Data'!D950, Table9[[#All],[EmpID]], 0))</f>
        <v>Evans, Gina</v>
      </c>
      <c r="L950" t="str">
        <f>INDEX(Table11[[#All],[Manufacturer]], MATCH('Tabular Data'!C950, Table11[[#All],[PROD_CODE]], 0))</f>
        <v>Bobcat</v>
      </c>
      <c r="M950" s="10">
        <v>12220</v>
      </c>
      <c r="N950">
        <v>44</v>
      </c>
      <c r="O950" s="10">
        <f t="shared" si="29"/>
        <v>537680</v>
      </c>
    </row>
    <row r="951" spans="2:15" x14ac:dyDescent="0.3">
      <c r="B951">
        <v>19</v>
      </c>
      <c r="C951" t="s">
        <v>33</v>
      </c>
      <c r="D951" t="s">
        <v>121</v>
      </c>
      <c r="E951">
        <v>2021</v>
      </c>
      <c r="F951" s="4">
        <v>1</v>
      </c>
      <c r="G951" t="str">
        <f t="shared" si="28"/>
        <v>2021Q1</v>
      </c>
      <c r="H951" t="s">
        <v>148</v>
      </c>
      <c r="I951" t="str">
        <f>INDEX(Table9[[#All],[Region]], MATCH('Tabular Data'!D951, Table9[[#All],[EmpID]], 0))</f>
        <v>NW</v>
      </c>
      <c r="J951" t="str">
        <f>INDEX(Table9[[#All],[PayGrade]], MATCH('Tabular Data'!D951, Table9[[#All],[EmpID]], 0))</f>
        <v>C12</v>
      </c>
      <c r="K951" t="str">
        <f>INDEX(Table9[[#All],[Sales Team Lead]], MATCH('Tabular Data'!D951, Table9[[#All],[EmpID]], 0))</f>
        <v>Evans, Gina</v>
      </c>
      <c r="L951" t="str">
        <f>INDEX(Table11[[#All],[Manufacturer]], MATCH('Tabular Data'!C951, Table11[[#All],[PROD_CODE]], 0))</f>
        <v>Bobcat</v>
      </c>
      <c r="M951" s="10">
        <v>12220</v>
      </c>
      <c r="N951">
        <v>49</v>
      </c>
      <c r="O951" s="10">
        <f t="shared" si="29"/>
        <v>598780</v>
      </c>
    </row>
    <row r="952" spans="2:15" x14ac:dyDescent="0.3">
      <c r="B952">
        <v>19</v>
      </c>
      <c r="C952" t="s">
        <v>33</v>
      </c>
      <c r="D952" t="s">
        <v>121</v>
      </c>
      <c r="E952">
        <v>2021</v>
      </c>
      <c r="F952" s="4">
        <v>1</v>
      </c>
      <c r="G952" t="str">
        <f t="shared" si="28"/>
        <v>2021Q1</v>
      </c>
      <c r="H952" t="s">
        <v>149</v>
      </c>
      <c r="I952" t="str">
        <f>INDEX(Table9[[#All],[Region]], MATCH('Tabular Data'!D952, Table9[[#All],[EmpID]], 0))</f>
        <v>NW</v>
      </c>
      <c r="J952" t="str">
        <f>INDEX(Table9[[#All],[PayGrade]], MATCH('Tabular Data'!D952, Table9[[#All],[EmpID]], 0))</f>
        <v>C12</v>
      </c>
      <c r="K952" t="str">
        <f>INDEX(Table9[[#All],[Sales Team Lead]], MATCH('Tabular Data'!D952, Table9[[#All],[EmpID]], 0))</f>
        <v>Evans, Gina</v>
      </c>
      <c r="L952" t="str">
        <f>INDEX(Table11[[#All],[Manufacturer]], MATCH('Tabular Data'!C952, Table11[[#All],[PROD_CODE]], 0))</f>
        <v>Bobcat</v>
      </c>
      <c r="M952" s="10">
        <v>12220</v>
      </c>
      <c r="N952">
        <v>49</v>
      </c>
      <c r="O952" s="10">
        <f t="shared" si="29"/>
        <v>598780</v>
      </c>
    </row>
    <row r="953" spans="2:15" x14ac:dyDescent="0.3">
      <c r="B953">
        <v>19</v>
      </c>
      <c r="C953" t="s">
        <v>33</v>
      </c>
      <c r="D953" t="s">
        <v>121</v>
      </c>
      <c r="E953">
        <v>2021</v>
      </c>
      <c r="F953" s="4">
        <v>2</v>
      </c>
      <c r="G953" t="str">
        <f t="shared" si="28"/>
        <v>2021Q2</v>
      </c>
      <c r="H953" t="s">
        <v>150</v>
      </c>
      <c r="I953" t="str">
        <f>INDEX(Table9[[#All],[Region]], MATCH('Tabular Data'!D953, Table9[[#All],[EmpID]], 0))</f>
        <v>NW</v>
      </c>
      <c r="J953" t="str">
        <f>INDEX(Table9[[#All],[PayGrade]], MATCH('Tabular Data'!D953, Table9[[#All],[EmpID]], 0))</f>
        <v>C12</v>
      </c>
      <c r="K953" t="str">
        <f>INDEX(Table9[[#All],[Sales Team Lead]], MATCH('Tabular Data'!D953, Table9[[#All],[EmpID]], 0))</f>
        <v>Evans, Gina</v>
      </c>
      <c r="L953" t="str">
        <f>INDEX(Table11[[#All],[Manufacturer]], MATCH('Tabular Data'!C953, Table11[[#All],[PROD_CODE]], 0))</f>
        <v>Bobcat</v>
      </c>
      <c r="M953" s="10">
        <v>12220</v>
      </c>
      <c r="N953">
        <v>52</v>
      </c>
      <c r="O953" s="10">
        <f t="shared" si="29"/>
        <v>635440</v>
      </c>
    </row>
    <row r="954" spans="2:15" x14ac:dyDescent="0.3">
      <c r="B954">
        <v>19</v>
      </c>
      <c r="C954" t="s">
        <v>33</v>
      </c>
      <c r="D954" t="s">
        <v>121</v>
      </c>
      <c r="E954">
        <v>2021</v>
      </c>
      <c r="F954" s="4">
        <v>2</v>
      </c>
      <c r="G954" t="str">
        <f t="shared" si="28"/>
        <v>2021Q2</v>
      </c>
      <c r="H954" t="s">
        <v>151</v>
      </c>
      <c r="I954" t="str">
        <f>INDEX(Table9[[#All],[Region]], MATCH('Tabular Data'!D954, Table9[[#All],[EmpID]], 0))</f>
        <v>NW</v>
      </c>
      <c r="J954" t="str">
        <f>INDEX(Table9[[#All],[PayGrade]], MATCH('Tabular Data'!D954, Table9[[#All],[EmpID]], 0))</f>
        <v>C12</v>
      </c>
      <c r="K954" t="str">
        <f>INDEX(Table9[[#All],[Sales Team Lead]], MATCH('Tabular Data'!D954, Table9[[#All],[EmpID]], 0))</f>
        <v>Evans, Gina</v>
      </c>
      <c r="L954" t="str">
        <f>INDEX(Table11[[#All],[Manufacturer]], MATCH('Tabular Data'!C954, Table11[[#All],[PROD_CODE]], 0))</f>
        <v>Bobcat</v>
      </c>
      <c r="M954" s="10">
        <v>12220</v>
      </c>
      <c r="N954">
        <v>48</v>
      </c>
      <c r="O954" s="10">
        <f t="shared" si="29"/>
        <v>586560</v>
      </c>
    </row>
    <row r="955" spans="2:15" x14ac:dyDescent="0.3">
      <c r="B955">
        <v>19</v>
      </c>
      <c r="C955" t="s">
        <v>33</v>
      </c>
      <c r="D955" t="s">
        <v>121</v>
      </c>
      <c r="E955">
        <v>2021</v>
      </c>
      <c r="F955" s="4">
        <v>2</v>
      </c>
      <c r="G955" t="str">
        <f t="shared" si="28"/>
        <v>2021Q2</v>
      </c>
      <c r="H955" t="s">
        <v>152</v>
      </c>
      <c r="I955" t="str">
        <f>INDEX(Table9[[#All],[Region]], MATCH('Tabular Data'!D955, Table9[[#All],[EmpID]], 0))</f>
        <v>NW</v>
      </c>
      <c r="J955" t="str">
        <f>INDEX(Table9[[#All],[PayGrade]], MATCH('Tabular Data'!D955, Table9[[#All],[EmpID]], 0))</f>
        <v>C12</v>
      </c>
      <c r="K955" t="str">
        <f>INDEX(Table9[[#All],[Sales Team Lead]], MATCH('Tabular Data'!D955, Table9[[#All],[EmpID]], 0))</f>
        <v>Evans, Gina</v>
      </c>
      <c r="L955" t="str">
        <f>INDEX(Table11[[#All],[Manufacturer]], MATCH('Tabular Data'!C955, Table11[[#All],[PROD_CODE]], 0))</f>
        <v>Bobcat</v>
      </c>
      <c r="M955" s="10">
        <v>12220</v>
      </c>
      <c r="N955">
        <v>57</v>
      </c>
      <c r="O955" s="10">
        <f t="shared" si="29"/>
        <v>696540</v>
      </c>
    </row>
    <row r="956" spans="2:15" x14ac:dyDescent="0.3">
      <c r="B956">
        <v>19</v>
      </c>
      <c r="C956" t="s">
        <v>33</v>
      </c>
      <c r="D956" t="s">
        <v>121</v>
      </c>
      <c r="E956">
        <v>2021</v>
      </c>
      <c r="F956" s="4">
        <v>2</v>
      </c>
      <c r="G956" t="str">
        <f t="shared" si="28"/>
        <v>2021Q2</v>
      </c>
      <c r="H956" t="s">
        <v>153</v>
      </c>
      <c r="I956" t="str">
        <f>INDEX(Table9[[#All],[Region]], MATCH('Tabular Data'!D956, Table9[[#All],[EmpID]], 0))</f>
        <v>NW</v>
      </c>
      <c r="J956" t="str">
        <f>INDEX(Table9[[#All],[PayGrade]], MATCH('Tabular Data'!D956, Table9[[#All],[EmpID]], 0))</f>
        <v>C12</v>
      </c>
      <c r="K956" t="str">
        <f>INDEX(Table9[[#All],[Sales Team Lead]], MATCH('Tabular Data'!D956, Table9[[#All],[EmpID]], 0))</f>
        <v>Evans, Gina</v>
      </c>
      <c r="L956" t="str">
        <f>INDEX(Table11[[#All],[Manufacturer]], MATCH('Tabular Data'!C956, Table11[[#All],[PROD_CODE]], 0))</f>
        <v>Bobcat</v>
      </c>
      <c r="M956" s="10">
        <v>12220</v>
      </c>
      <c r="N956">
        <v>47</v>
      </c>
      <c r="O956" s="10">
        <f t="shared" si="29"/>
        <v>574340</v>
      </c>
    </row>
    <row r="957" spans="2:15" x14ac:dyDescent="0.3">
      <c r="B957">
        <v>19</v>
      </c>
      <c r="C957" t="s">
        <v>33</v>
      </c>
      <c r="D957" t="s">
        <v>121</v>
      </c>
      <c r="E957">
        <v>2021</v>
      </c>
      <c r="F957" s="4">
        <v>2</v>
      </c>
      <c r="G957" t="str">
        <f t="shared" si="28"/>
        <v>2021Q2</v>
      </c>
      <c r="H957" t="s">
        <v>154</v>
      </c>
      <c r="I957" t="str">
        <f>INDEX(Table9[[#All],[Region]], MATCH('Tabular Data'!D957, Table9[[#All],[EmpID]], 0))</f>
        <v>NW</v>
      </c>
      <c r="J957" t="str">
        <f>INDEX(Table9[[#All],[PayGrade]], MATCH('Tabular Data'!D957, Table9[[#All],[EmpID]], 0))</f>
        <v>C12</v>
      </c>
      <c r="K957" t="str">
        <f>INDEX(Table9[[#All],[Sales Team Lead]], MATCH('Tabular Data'!D957, Table9[[#All],[EmpID]], 0))</f>
        <v>Evans, Gina</v>
      </c>
      <c r="L957" t="str">
        <f>INDEX(Table11[[#All],[Manufacturer]], MATCH('Tabular Data'!C957, Table11[[#All],[PROD_CODE]], 0))</f>
        <v>Bobcat</v>
      </c>
      <c r="M957" s="10">
        <v>12220</v>
      </c>
      <c r="N957">
        <v>49</v>
      </c>
      <c r="O957" s="10">
        <f t="shared" si="29"/>
        <v>598780</v>
      </c>
    </row>
    <row r="958" spans="2:15" x14ac:dyDescent="0.3">
      <c r="B958">
        <v>19</v>
      </c>
      <c r="C958" t="s">
        <v>33</v>
      </c>
      <c r="D958" t="s">
        <v>121</v>
      </c>
      <c r="E958">
        <v>2021</v>
      </c>
      <c r="F958" s="4">
        <v>2</v>
      </c>
      <c r="G958" t="str">
        <f t="shared" si="28"/>
        <v>2021Q2</v>
      </c>
      <c r="H958" t="s">
        <v>155</v>
      </c>
      <c r="I958" t="str">
        <f>INDEX(Table9[[#All],[Region]], MATCH('Tabular Data'!D958, Table9[[#All],[EmpID]], 0))</f>
        <v>NW</v>
      </c>
      <c r="J958" t="str">
        <f>INDEX(Table9[[#All],[PayGrade]], MATCH('Tabular Data'!D958, Table9[[#All],[EmpID]], 0))</f>
        <v>C12</v>
      </c>
      <c r="K958" t="str">
        <f>INDEX(Table9[[#All],[Sales Team Lead]], MATCH('Tabular Data'!D958, Table9[[#All],[EmpID]], 0))</f>
        <v>Evans, Gina</v>
      </c>
      <c r="L958" t="str">
        <f>INDEX(Table11[[#All],[Manufacturer]], MATCH('Tabular Data'!C958, Table11[[#All],[PROD_CODE]], 0))</f>
        <v>Bobcat</v>
      </c>
      <c r="M958" s="10">
        <v>12220</v>
      </c>
      <c r="N958">
        <v>68</v>
      </c>
      <c r="O958" s="10">
        <f t="shared" si="29"/>
        <v>830960</v>
      </c>
    </row>
    <row r="959" spans="2:15" x14ac:dyDescent="0.3">
      <c r="B959">
        <v>19</v>
      </c>
      <c r="C959" t="s">
        <v>33</v>
      </c>
      <c r="D959" t="s">
        <v>121</v>
      </c>
      <c r="E959">
        <v>2021</v>
      </c>
      <c r="F959" s="4">
        <v>2</v>
      </c>
      <c r="G959" t="str">
        <f t="shared" si="28"/>
        <v>2021Q2</v>
      </c>
      <c r="H959" t="s">
        <v>156</v>
      </c>
      <c r="I959" t="str">
        <f>INDEX(Table9[[#All],[Region]], MATCH('Tabular Data'!D959, Table9[[#All],[EmpID]], 0))</f>
        <v>NW</v>
      </c>
      <c r="J959" t="str">
        <f>INDEX(Table9[[#All],[PayGrade]], MATCH('Tabular Data'!D959, Table9[[#All],[EmpID]], 0))</f>
        <v>C12</v>
      </c>
      <c r="K959" t="str">
        <f>INDEX(Table9[[#All],[Sales Team Lead]], MATCH('Tabular Data'!D959, Table9[[#All],[EmpID]], 0))</f>
        <v>Evans, Gina</v>
      </c>
      <c r="L959" t="str">
        <f>INDEX(Table11[[#All],[Manufacturer]], MATCH('Tabular Data'!C959, Table11[[#All],[PROD_CODE]], 0))</f>
        <v>Bobcat</v>
      </c>
      <c r="M959" s="10">
        <v>12220</v>
      </c>
      <c r="N959">
        <v>78</v>
      </c>
      <c r="O959" s="10">
        <f t="shared" si="29"/>
        <v>953160</v>
      </c>
    </row>
    <row r="960" spans="2:15" x14ac:dyDescent="0.3">
      <c r="B960">
        <v>19</v>
      </c>
      <c r="C960" t="s">
        <v>33</v>
      </c>
      <c r="D960" t="s">
        <v>121</v>
      </c>
      <c r="E960">
        <v>2021</v>
      </c>
      <c r="F960" s="4">
        <v>2</v>
      </c>
      <c r="G960" t="str">
        <f t="shared" si="28"/>
        <v>2021Q2</v>
      </c>
      <c r="H960" t="s">
        <v>157</v>
      </c>
      <c r="I960" t="str">
        <f>INDEX(Table9[[#All],[Region]], MATCH('Tabular Data'!D960, Table9[[#All],[EmpID]], 0))</f>
        <v>NW</v>
      </c>
      <c r="J960" t="str">
        <f>INDEX(Table9[[#All],[PayGrade]], MATCH('Tabular Data'!D960, Table9[[#All],[EmpID]], 0))</f>
        <v>C12</v>
      </c>
      <c r="K960" t="str">
        <f>INDEX(Table9[[#All],[Sales Team Lead]], MATCH('Tabular Data'!D960, Table9[[#All],[EmpID]], 0))</f>
        <v>Evans, Gina</v>
      </c>
      <c r="L960" t="str">
        <f>INDEX(Table11[[#All],[Manufacturer]], MATCH('Tabular Data'!C960, Table11[[#All],[PROD_CODE]], 0))</f>
        <v>Bobcat</v>
      </c>
      <c r="M960" s="10">
        <v>12220</v>
      </c>
      <c r="N960">
        <v>74</v>
      </c>
      <c r="O960" s="10">
        <f t="shared" si="29"/>
        <v>904280</v>
      </c>
    </row>
    <row r="961" spans="2:15" x14ac:dyDescent="0.3">
      <c r="B961">
        <v>19</v>
      </c>
      <c r="C961" t="s">
        <v>33</v>
      </c>
      <c r="D961" t="s">
        <v>121</v>
      </c>
      <c r="E961">
        <v>2021</v>
      </c>
      <c r="F961" s="4">
        <v>2</v>
      </c>
      <c r="G961" t="str">
        <f t="shared" si="28"/>
        <v>2021Q2</v>
      </c>
      <c r="H961" t="s">
        <v>158</v>
      </c>
      <c r="I961" t="str">
        <f>INDEX(Table9[[#All],[Region]], MATCH('Tabular Data'!D961, Table9[[#All],[EmpID]], 0))</f>
        <v>NW</v>
      </c>
      <c r="J961" t="str">
        <f>INDEX(Table9[[#All],[PayGrade]], MATCH('Tabular Data'!D961, Table9[[#All],[EmpID]], 0))</f>
        <v>C12</v>
      </c>
      <c r="K961" t="str">
        <f>INDEX(Table9[[#All],[Sales Team Lead]], MATCH('Tabular Data'!D961, Table9[[#All],[EmpID]], 0))</f>
        <v>Evans, Gina</v>
      </c>
      <c r="L961" t="str">
        <f>INDEX(Table11[[#All],[Manufacturer]], MATCH('Tabular Data'!C961, Table11[[#All],[PROD_CODE]], 0))</f>
        <v>Bobcat</v>
      </c>
      <c r="M961" s="10">
        <v>12220</v>
      </c>
      <c r="N961">
        <v>62</v>
      </c>
      <c r="O961" s="10">
        <f t="shared" si="29"/>
        <v>757640</v>
      </c>
    </row>
    <row r="962" spans="2:15" x14ac:dyDescent="0.3">
      <c r="B962">
        <v>19</v>
      </c>
      <c r="C962" t="s">
        <v>33</v>
      </c>
      <c r="D962" t="s">
        <v>121</v>
      </c>
      <c r="E962">
        <v>2021</v>
      </c>
      <c r="F962" s="4">
        <v>2</v>
      </c>
      <c r="G962" t="str">
        <f t="shared" si="28"/>
        <v>2021Q2</v>
      </c>
      <c r="H962" t="s">
        <v>159</v>
      </c>
      <c r="I962" t="str">
        <f>INDEX(Table9[[#All],[Region]], MATCH('Tabular Data'!D962, Table9[[#All],[EmpID]], 0))</f>
        <v>NW</v>
      </c>
      <c r="J962" t="str">
        <f>INDEX(Table9[[#All],[PayGrade]], MATCH('Tabular Data'!D962, Table9[[#All],[EmpID]], 0))</f>
        <v>C12</v>
      </c>
      <c r="K962" t="str">
        <f>INDEX(Table9[[#All],[Sales Team Lead]], MATCH('Tabular Data'!D962, Table9[[#All],[EmpID]], 0))</f>
        <v>Evans, Gina</v>
      </c>
      <c r="L962" t="str">
        <f>INDEX(Table11[[#All],[Manufacturer]], MATCH('Tabular Data'!C962, Table11[[#All],[PROD_CODE]], 0))</f>
        <v>Bobcat</v>
      </c>
      <c r="M962" s="10">
        <v>12220</v>
      </c>
      <c r="N962">
        <v>52</v>
      </c>
      <c r="O962" s="10">
        <f t="shared" si="29"/>
        <v>635440</v>
      </c>
    </row>
    <row r="963" spans="2:15" x14ac:dyDescent="0.3">
      <c r="B963">
        <v>19</v>
      </c>
      <c r="C963" t="s">
        <v>33</v>
      </c>
      <c r="D963" t="s">
        <v>121</v>
      </c>
      <c r="E963">
        <v>2021</v>
      </c>
      <c r="F963" s="4">
        <v>2</v>
      </c>
      <c r="G963" t="str">
        <f t="shared" si="28"/>
        <v>2021Q2</v>
      </c>
      <c r="H963" t="s">
        <v>160</v>
      </c>
      <c r="I963" t="str">
        <f>INDEX(Table9[[#All],[Region]], MATCH('Tabular Data'!D963, Table9[[#All],[EmpID]], 0))</f>
        <v>NW</v>
      </c>
      <c r="J963" t="str">
        <f>INDEX(Table9[[#All],[PayGrade]], MATCH('Tabular Data'!D963, Table9[[#All],[EmpID]], 0))</f>
        <v>C12</v>
      </c>
      <c r="K963" t="str">
        <f>INDEX(Table9[[#All],[Sales Team Lead]], MATCH('Tabular Data'!D963, Table9[[#All],[EmpID]], 0))</f>
        <v>Evans, Gina</v>
      </c>
      <c r="L963" t="str">
        <f>INDEX(Table11[[#All],[Manufacturer]], MATCH('Tabular Data'!C963, Table11[[#All],[PROD_CODE]], 0))</f>
        <v>Bobcat</v>
      </c>
      <c r="M963" s="10">
        <v>12220</v>
      </c>
      <c r="N963">
        <v>50</v>
      </c>
      <c r="O963" s="10">
        <f t="shared" si="29"/>
        <v>611000</v>
      </c>
    </row>
    <row r="964" spans="2:15" x14ac:dyDescent="0.3">
      <c r="B964">
        <v>19</v>
      </c>
      <c r="C964" t="s">
        <v>33</v>
      </c>
      <c r="D964" t="s">
        <v>121</v>
      </c>
      <c r="E964">
        <v>2021</v>
      </c>
      <c r="F964" s="4">
        <v>2</v>
      </c>
      <c r="G964" t="str">
        <f t="shared" ref="G964:G1027" si="30">_xlfn.CONCAT(E964, "Q", F964)</f>
        <v>2021Q2</v>
      </c>
      <c r="H964" t="s">
        <v>161</v>
      </c>
      <c r="I964" t="str">
        <f>INDEX(Table9[[#All],[Region]], MATCH('Tabular Data'!D964, Table9[[#All],[EmpID]], 0))</f>
        <v>NW</v>
      </c>
      <c r="J964" t="str">
        <f>INDEX(Table9[[#All],[PayGrade]], MATCH('Tabular Data'!D964, Table9[[#All],[EmpID]], 0))</f>
        <v>C12</v>
      </c>
      <c r="K964" t="str">
        <f>INDEX(Table9[[#All],[Sales Team Lead]], MATCH('Tabular Data'!D964, Table9[[#All],[EmpID]], 0))</f>
        <v>Evans, Gina</v>
      </c>
      <c r="L964" t="str">
        <f>INDEX(Table11[[#All],[Manufacturer]], MATCH('Tabular Data'!C964, Table11[[#All],[PROD_CODE]], 0))</f>
        <v>Bobcat</v>
      </c>
      <c r="M964" s="10">
        <v>12220</v>
      </c>
      <c r="N964">
        <v>36</v>
      </c>
      <c r="O964" s="10">
        <f t="shared" ref="O964:O1027" si="31">M964*N964</f>
        <v>439920</v>
      </c>
    </row>
    <row r="965" spans="2:15" x14ac:dyDescent="0.3">
      <c r="B965">
        <v>19</v>
      </c>
      <c r="C965" t="s">
        <v>33</v>
      </c>
      <c r="D965" t="s">
        <v>121</v>
      </c>
      <c r="E965">
        <v>2021</v>
      </c>
      <c r="F965">
        <v>3</v>
      </c>
      <c r="G965" t="str">
        <f t="shared" si="30"/>
        <v>2021Q3</v>
      </c>
      <c r="H965" t="s">
        <v>162</v>
      </c>
      <c r="I965" t="str">
        <f>INDEX(Table9[[#All],[Region]], MATCH('Tabular Data'!D965, Table9[[#All],[EmpID]], 0))</f>
        <v>NW</v>
      </c>
      <c r="J965" t="str">
        <f>INDEX(Table9[[#All],[PayGrade]], MATCH('Tabular Data'!D965, Table9[[#All],[EmpID]], 0))</f>
        <v>C12</v>
      </c>
      <c r="K965" t="str">
        <f>INDEX(Table9[[#All],[Sales Team Lead]], MATCH('Tabular Data'!D965, Table9[[#All],[EmpID]], 0))</f>
        <v>Evans, Gina</v>
      </c>
      <c r="L965" t="str">
        <f>INDEX(Table11[[#All],[Manufacturer]], MATCH('Tabular Data'!C965, Table11[[#All],[PROD_CODE]], 0))</f>
        <v>Bobcat</v>
      </c>
      <c r="M965" s="10">
        <v>12220</v>
      </c>
      <c r="N965">
        <v>22</v>
      </c>
      <c r="O965" s="10">
        <f t="shared" si="31"/>
        <v>268840</v>
      </c>
    </row>
    <row r="966" spans="2:15" x14ac:dyDescent="0.3">
      <c r="B966">
        <v>19</v>
      </c>
      <c r="C966" t="s">
        <v>33</v>
      </c>
      <c r="D966" t="s">
        <v>121</v>
      </c>
      <c r="E966">
        <v>2021</v>
      </c>
      <c r="F966">
        <v>3</v>
      </c>
      <c r="G966" t="str">
        <f t="shared" si="30"/>
        <v>2021Q3</v>
      </c>
      <c r="H966" t="s">
        <v>163</v>
      </c>
      <c r="I966" t="str">
        <f>INDEX(Table9[[#All],[Region]], MATCH('Tabular Data'!D966, Table9[[#All],[EmpID]], 0))</f>
        <v>NW</v>
      </c>
      <c r="J966" t="str">
        <f>INDEX(Table9[[#All],[PayGrade]], MATCH('Tabular Data'!D966, Table9[[#All],[EmpID]], 0))</f>
        <v>C12</v>
      </c>
      <c r="K966" t="str">
        <f>INDEX(Table9[[#All],[Sales Team Lead]], MATCH('Tabular Data'!D966, Table9[[#All],[EmpID]], 0))</f>
        <v>Evans, Gina</v>
      </c>
      <c r="L966" t="str">
        <f>INDEX(Table11[[#All],[Manufacturer]], MATCH('Tabular Data'!C966, Table11[[#All],[PROD_CODE]], 0))</f>
        <v>Bobcat</v>
      </c>
      <c r="M966" s="10">
        <v>12220</v>
      </c>
      <c r="N966">
        <v>30</v>
      </c>
      <c r="O966" s="10">
        <f t="shared" si="31"/>
        <v>366600</v>
      </c>
    </row>
    <row r="967" spans="2:15" x14ac:dyDescent="0.3">
      <c r="B967">
        <v>19</v>
      </c>
      <c r="C967" t="s">
        <v>33</v>
      </c>
      <c r="D967" t="s">
        <v>121</v>
      </c>
      <c r="E967">
        <v>2021</v>
      </c>
      <c r="F967">
        <v>3</v>
      </c>
      <c r="G967" t="str">
        <f t="shared" si="30"/>
        <v>2021Q3</v>
      </c>
      <c r="H967" t="s">
        <v>164</v>
      </c>
      <c r="I967" t="str">
        <f>INDEX(Table9[[#All],[Region]], MATCH('Tabular Data'!D967, Table9[[#All],[EmpID]], 0))</f>
        <v>NW</v>
      </c>
      <c r="J967" t="str">
        <f>INDEX(Table9[[#All],[PayGrade]], MATCH('Tabular Data'!D967, Table9[[#All],[EmpID]], 0))</f>
        <v>C12</v>
      </c>
      <c r="K967" t="str">
        <f>INDEX(Table9[[#All],[Sales Team Lead]], MATCH('Tabular Data'!D967, Table9[[#All],[EmpID]], 0))</f>
        <v>Evans, Gina</v>
      </c>
      <c r="L967" t="str">
        <f>INDEX(Table11[[#All],[Manufacturer]], MATCH('Tabular Data'!C967, Table11[[#All],[PROD_CODE]], 0))</f>
        <v>Bobcat</v>
      </c>
      <c r="M967" s="10">
        <v>12220</v>
      </c>
      <c r="N967">
        <v>30</v>
      </c>
      <c r="O967" s="10">
        <f t="shared" si="31"/>
        <v>366600</v>
      </c>
    </row>
    <row r="968" spans="2:15" x14ac:dyDescent="0.3">
      <c r="B968">
        <v>19</v>
      </c>
      <c r="C968" t="s">
        <v>33</v>
      </c>
      <c r="D968" t="s">
        <v>121</v>
      </c>
      <c r="E968">
        <v>2021</v>
      </c>
      <c r="F968">
        <v>3</v>
      </c>
      <c r="G968" t="str">
        <f t="shared" si="30"/>
        <v>2021Q3</v>
      </c>
      <c r="H968" t="s">
        <v>165</v>
      </c>
      <c r="I968" t="str">
        <f>INDEX(Table9[[#All],[Region]], MATCH('Tabular Data'!D968, Table9[[#All],[EmpID]], 0))</f>
        <v>NW</v>
      </c>
      <c r="J968" t="str">
        <f>INDEX(Table9[[#All],[PayGrade]], MATCH('Tabular Data'!D968, Table9[[#All],[EmpID]], 0))</f>
        <v>C12</v>
      </c>
      <c r="K968" t="str">
        <f>INDEX(Table9[[#All],[Sales Team Lead]], MATCH('Tabular Data'!D968, Table9[[#All],[EmpID]], 0))</f>
        <v>Evans, Gina</v>
      </c>
      <c r="L968" t="str">
        <f>INDEX(Table11[[#All],[Manufacturer]], MATCH('Tabular Data'!C968, Table11[[#All],[PROD_CODE]], 0))</f>
        <v>Bobcat</v>
      </c>
      <c r="M968" s="10">
        <v>12220</v>
      </c>
      <c r="N968">
        <v>20</v>
      </c>
      <c r="O968" s="10">
        <f t="shared" si="31"/>
        <v>244400</v>
      </c>
    </row>
    <row r="969" spans="2:15" x14ac:dyDescent="0.3">
      <c r="B969">
        <v>19</v>
      </c>
      <c r="C969" t="s">
        <v>33</v>
      </c>
      <c r="D969" t="s">
        <v>121</v>
      </c>
      <c r="E969">
        <v>2021</v>
      </c>
      <c r="F969">
        <v>3</v>
      </c>
      <c r="G969" t="str">
        <f t="shared" si="30"/>
        <v>2021Q3</v>
      </c>
      <c r="H969" t="s">
        <v>166</v>
      </c>
      <c r="I969" t="str">
        <f>INDEX(Table9[[#All],[Region]], MATCH('Tabular Data'!D969, Table9[[#All],[EmpID]], 0))</f>
        <v>NW</v>
      </c>
      <c r="J969" t="str">
        <f>INDEX(Table9[[#All],[PayGrade]], MATCH('Tabular Data'!D969, Table9[[#All],[EmpID]], 0))</f>
        <v>C12</v>
      </c>
      <c r="K969" t="str">
        <f>INDEX(Table9[[#All],[Sales Team Lead]], MATCH('Tabular Data'!D969, Table9[[#All],[EmpID]], 0))</f>
        <v>Evans, Gina</v>
      </c>
      <c r="L969" t="str">
        <f>INDEX(Table11[[#All],[Manufacturer]], MATCH('Tabular Data'!C969, Table11[[#All],[PROD_CODE]], 0))</f>
        <v>Bobcat</v>
      </c>
      <c r="M969" s="10">
        <v>12220</v>
      </c>
      <c r="N969">
        <v>26</v>
      </c>
      <c r="O969" s="10">
        <f t="shared" si="31"/>
        <v>317720</v>
      </c>
    </row>
    <row r="970" spans="2:15" x14ac:dyDescent="0.3">
      <c r="B970">
        <v>19</v>
      </c>
      <c r="C970" t="s">
        <v>33</v>
      </c>
      <c r="D970" t="s">
        <v>121</v>
      </c>
      <c r="E970">
        <v>2021</v>
      </c>
      <c r="F970">
        <v>3</v>
      </c>
      <c r="G970" t="str">
        <f t="shared" si="30"/>
        <v>2021Q3</v>
      </c>
      <c r="H970" t="s">
        <v>167</v>
      </c>
      <c r="I970" t="str">
        <f>INDEX(Table9[[#All],[Region]], MATCH('Tabular Data'!D970, Table9[[#All],[EmpID]], 0))</f>
        <v>NW</v>
      </c>
      <c r="J970" t="str">
        <f>INDEX(Table9[[#All],[PayGrade]], MATCH('Tabular Data'!D970, Table9[[#All],[EmpID]], 0))</f>
        <v>C12</v>
      </c>
      <c r="K970" t="str">
        <f>INDEX(Table9[[#All],[Sales Team Lead]], MATCH('Tabular Data'!D970, Table9[[#All],[EmpID]], 0))</f>
        <v>Evans, Gina</v>
      </c>
      <c r="L970" t="str">
        <f>INDEX(Table11[[#All],[Manufacturer]], MATCH('Tabular Data'!C970, Table11[[#All],[PROD_CODE]], 0))</f>
        <v>Bobcat</v>
      </c>
      <c r="M970" s="10">
        <v>12220</v>
      </c>
      <c r="N970">
        <v>34</v>
      </c>
      <c r="O970" s="10">
        <f t="shared" si="31"/>
        <v>415480</v>
      </c>
    </row>
    <row r="971" spans="2:15" x14ac:dyDescent="0.3">
      <c r="B971">
        <v>19</v>
      </c>
      <c r="C971" t="s">
        <v>33</v>
      </c>
      <c r="D971" t="s">
        <v>121</v>
      </c>
      <c r="E971">
        <v>2021</v>
      </c>
      <c r="F971">
        <v>3</v>
      </c>
      <c r="G971" t="str">
        <f t="shared" si="30"/>
        <v>2021Q3</v>
      </c>
      <c r="H971" t="s">
        <v>168</v>
      </c>
      <c r="I971" t="str">
        <f>INDEX(Table9[[#All],[Region]], MATCH('Tabular Data'!D971, Table9[[#All],[EmpID]], 0))</f>
        <v>NW</v>
      </c>
      <c r="J971" t="str">
        <f>INDEX(Table9[[#All],[PayGrade]], MATCH('Tabular Data'!D971, Table9[[#All],[EmpID]], 0))</f>
        <v>C12</v>
      </c>
      <c r="K971" t="str">
        <f>INDEX(Table9[[#All],[Sales Team Lead]], MATCH('Tabular Data'!D971, Table9[[#All],[EmpID]], 0))</f>
        <v>Evans, Gina</v>
      </c>
      <c r="L971" t="str">
        <f>INDEX(Table11[[#All],[Manufacturer]], MATCH('Tabular Data'!C971, Table11[[#All],[PROD_CODE]], 0))</f>
        <v>Bobcat</v>
      </c>
      <c r="M971" s="10">
        <v>12220</v>
      </c>
      <c r="N971">
        <v>34</v>
      </c>
      <c r="O971" s="10">
        <f t="shared" si="31"/>
        <v>415480</v>
      </c>
    </row>
    <row r="972" spans="2:15" x14ac:dyDescent="0.3">
      <c r="B972">
        <v>19</v>
      </c>
      <c r="C972" t="s">
        <v>33</v>
      </c>
      <c r="D972" t="s">
        <v>121</v>
      </c>
      <c r="E972">
        <v>2021</v>
      </c>
      <c r="F972">
        <v>3</v>
      </c>
      <c r="G972" t="str">
        <f t="shared" si="30"/>
        <v>2021Q3</v>
      </c>
      <c r="H972" t="s">
        <v>169</v>
      </c>
      <c r="I972" t="str">
        <f>INDEX(Table9[[#All],[Region]], MATCH('Tabular Data'!D972, Table9[[#All],[EmpID]], 0))</f>
        <v>NW</v>
      </c>
      <c r="J972" t="str">
        <f>INDEX(Table9[[#All],[PayGrade]], MATCH('Tabular Data'!D972, Table9[[#All],[EmpID]], 0))</f>
        <v>C12</v>
      </c>
      <c r="K972" t="str">
        <f>INDEX(Table9[[#All],[Sales Team Lead]], MATCH('Tabular Data'!D972, Table9[[#All],[EmpID]], 0))</f>
        <v>Evans, Gina</v>
      </c>
      <c r="L972" t="str">
        <f>INDEX(Table11[[#All],[Manufacturer]], MATCH('Tabular Data'!C972, Table11[[#All],[PROD_CODE]], 0))</f>
        <v>Bobcat</v>
      </c>
      <c r="M972" s="10">
        <v>12220</v>
      </c>
      <c r="N972">
        <v>38</v>
      </c>
      <c r="O972" s="10">
        <f t="shared" si="31"/>
        <v>464360</v>
      </c>
    </row>
    <row r="973" spans="2:15" x14ac:dyDescent="0.3">
      <c r="B973">
        <v>19</v>
      </c>
      <c r="C973" t="s">
        <v>33</v>
      </c>
      <c r="D973" t="s">
        <v>121</v>
      </c>
      <c r="E973">
        <v>2021</v>
      </c>
      <c r="F973">
        <v>3</v>
      </c>
      <c r="G973" t="str">
        <f t="shared" si="30"/>
        <v>2021Q3</v>
      </c>
      <c r="H973" t="s">
        <v>170</v>
      </c>
      <c r="I973" t="str">
        <f>INDEX(Table9[[#All],[Region]], MATCH('Tabular Data'!D973, Table9[[#All],[EmpID]], 0))</f>
        <v>NW</v>
      </c>
      <c r="J973" t="str">
        <f>INDEX(Table9[[#All],[PayGrade]], MATCH('Tabular Data'!D973, Table9[[#All],[EmpID]], 0))</f>
        <v>C12</v>
      </c>
      <c r="K973" t="str">
        <f>INDEX(Table9[[#All],[Sales Team Lead]], MATCH('Tabular Data'!D973, Table9[[#All],[EmpID]], 0))</f>
        <v>Evans, Gina</v>
      </c>
      <c r="L973" t="str">
        <f>INDEX(Table11[[#All],[Manufacturer]], MATCH('Tabular Data'!C973, Table11[[#All],[PROD_CODE]], 0))</f>
        <v>Bobcat</v>
      </c>
      <c r="M973" s="10">
        <v>12220</v>
      </c>
      <c r="N973">
        <v>37</v>
      </c>
      <c r="O973" s="10">
        <f t="shared" si="31"/>
        <v>452140</v>
      </c>
    </row>
    <row r="974" spans="2:15" x14ac:dyDescent="0.3">
      <c r="B974">
        <v>19</v>
      </c>
      <c r="C974" t="s">
        <v>33</v>
      </c>
      <c r="D974" t="s">
        <v>121</v>
      </c>
      <c r="E974">
        <v>2021</v>
      </c>
      <c r="F974">
        <v>3</v>
      </c>
      <c r="G974" t="str">
        <f t="shared" si="30"/>
        <v>2021Q3</v>
      </c>
      <c r="H974" t="s">
        <v>171</v>
      </c>
      <c r="I974" t="str">
        <f>INDEX(Table9[[#All],[Region]], MATCH('Tabular Data'!D974, Table9[[#All],[EmpID]], 0))</f>
        <v>NW</v>
      </c>
      <c r="J974" t="str">
        <f>INDEX(Table9[[#All],[PayGrade]], MATCH('Tabular Data'!D974, Table9[[#All],[EmpID]], 0))</f>
        <v>C12</v>
      </c>
      <c r="K974" t="str">
        <f>INDEX(Table9[[#All],[Sales Team Lead]], MATCH('Tabular Data'!D974, Table9[[#All],[EmpID]], 0))</f>
        <v>Evans, Gina</v>
      </c>
      <c r="L974" t="str">
        <f>INDEX(Table11[[#All],[Manufacturer]], MATCH('Tabular Data'!C974, Table11[[#All],[PROD_CODE]], 0))</f>
        <v>Bobcat</v>
      </c>
      <c r="M974" s="10">
        <v>12220</v>
      </c>
      <c r="N974">
        <v>24</v>
      </c>
      <c r="O974" s="10">
        <f t="shared" si="31"/>
        <v>293280</v>
      </c>
    </row>
    <row r="975" spans="2:15" x14ac:dyDescent="0.3">
      <c r="B975">
        <v>19</v>
      </c>
      <c r="C975" t="s">
        <v>33</v>
      </c>
      <c r="D975" t="s">
        <v>121</v>
      </c>
      <c r="E975">
        <v>2021</v>
      </c>
      <c r="F975">
        <v>3</v>
      </c>
      <c r="G975" t="str">
        <f t="shared" si="30"/>
        <v>2021Q3</v>
      </c>
      <c r="H975" t="s">
        <v>172</v>
      </c>
      <c r="I975" t="str">
        <f>INDEX(Table9[[#All],[Region]], MATCH('Tabular Data'!D975, Table9[[#All],[EmpID]], 0))</f>
        <v>NW</v>
      </c>
      <c r="J975" t="str">
        <f>INDEX(Table9[[#All],[PayGrade]], MATCH('Tabular Data'!D975, Table9[[#All],[EmpID]], 0))</f>
        <v>C12</v>
      </c>
      <c r="K975" t="str">
        <f>INDEX(Table9[[#All],[Sales Team Lead]], MATCH('Tabular Data'!D975, Table9[[#All],[EmpID]], 0))</f>
        <v>Evans, Gina</v>
      </c>
      <c r="L975" t="str">
        <f>INDEX(Table11[[#All],[Manufacturer]], MATCH('Tabular Data'!C975, Table11[[#All],[PROD_CODE]], 0))</f>
        <v>Bobcat</v>
      </c>
      <c r="M975" s="10">
        <v>12220</v>
      </c>
      <c r="N975">
        <v>33</v>
      </c>
      <c r="O975" s="10">
        <f t="shared" si="31"/>
        <v>403260</v>
      </c>
    </row>
    <row r="976" spans="2:15" x14ac:dyDescent="0.3">
      <c r="B976">
        <v>19</v>
      </c>
      <c r="C976" t="s">
        <v>33</v>
      </c>
      <c r="D976" t="s">
        <v>121</v>
      </c>
      <c r="E976">
        <v>2021</v>
      </c>
      <c r="F976">
        <v>3</v>
      </c>
      <c r="G976" t="str">
        <f t="shared" si="30"/>
        <v>2021Q3</v>
      </c>
      <c r="H976" t="s">
        <v>173</v>
      </c>
      <c r="I976" t="str">
        <f>INDEX(Table9[[#All],[Region]], MATCH('Tabular Data'!D976, Table9[[#All],[EmpID]], 0))</f>
        <v>NW</v>
      </c>
      <c r="J976" t="str">
        <f>INDEX(Table9[[#All],[PayGrade]], MATCH('Tabular Data'!D976, Table9[[#All],[EmpID]], 0))</f>
        <v>C12</v>
      </c>
      <c r="K976" t="str">
        <f>INDEX(Table9[[#All],[Sales Team Lead]], MATCH('Tabular Data'!D976, Table9[[#All],[EmpID]], 0))</f>
        <v>Evans, Gina</v>
      </c>
      <c r="L976" t="str">
        <f>INDEX(Table11[[#All],[Manufacturer]], MATCH('Tabular Data'!C976, Table11[[#All],[PROD_CODE]], 0))</f>
        <v>Bobcat</v>
      </c>
      <c r="M976" s="10">
        <v>12220</v>
      </c>
      <c r="N976">
        <v>37</v>
      </c>
      <c r="O976" s="10">
        <f t="shared" si="31"/>
        <v>452140</v>
      </c>
    </row>
    <row r="977" spans="2:15" x14ac:dyDescent="0.3">
      <c r="B977">
        <v>19</v>
      </c>
      <c r="C977" t="s">
        <v>33</v>
      </c>
      <c r="D977" t="s">
        <v>121</v>
      </c>
      <c r="E977">
        <v>2021</v>
      </c>
      <c r="F977">
        <v>3</v>
      </c>
      <c r="G977" t="str">
        <f t="shared" si="30"/>
        <v>2021Q3</v>
      </c>
      <c r="H977" t="s">
        <v>174</v>
      </c>
      <c r="I977" t="str">
        <f>INDEX(Table9[[#All],[Region]], MATCH('Tabular Data'!D977, Table9[[#All],[EmpID]], 0))</f>
        <v>NW</v>
      </c>
      <c r="J977" t="str">
        <f>INDEX(Table9[[#All],[PayGrade]], MATCH('Tabular Data'!D977, Table9[[#All],[EmpID]], 0))</f>
        <v>C12</v>
      </c>
      <c r="K977" t="str">
        <f>INDEX(Table9[[#All],[Sales Team Lead]], MATCH('Tabular Data'!D977, Table9[[#All],[EmpID]], 0))</f>
        <v>Evans, Gina</v>
      </c>
      <c r="L977" t="str">
        <f>INDEX(Table11[[#All],[Manufacturer]], MATCH('Tabular Data'!C977, Table11[[#All],[PROD_CODE]], 0))</f>
        <v>Bobcat</v>
      </c>
      <c r="M977" s="10">
        <v>12220</v>
      </c>
      <c r="N977">
        <v>59</v>
      </c>
      <c r="O977" s="10">
        <f t="shared" si="31"/>
        <v>720980</v>
      </c>
    </row>
    <row r="978" spans="2:15" x14ac:dyDescent="0.3">
      <c r="B978">
        <v>19</v>
      </c>
      <c r="C978" t="s">
        <v>33</v>
      </c>
      <c r="D978" t="s">
        <v>121</v>
      </c>
      <c r="E978">
        <v>2021</v>
      </c>
      <c r="F978">
        <v>4</v>
      </c>
      <c r="G978" t="str">
        <f t="shared" si="30"/>
        <v>2021Q4</v>
      </c>
      <c r="H978" t="s">
        <v>175</v>
      </c>
      <c r="I978" t="str">
        <f>INDEX(Table9[[#All],[Region]], MATCH('Tabular Data'!D978, Table9[[#All],[EmpID]], 0))</f>
        <v>NW</v>
      </c>
      <c r="J978" t="str">
        <f>INDEX(Table9[[#All],[PayGrade]], MATCH('Tabular Data'!D978, Table9[[#All],[EmpID]], 0))</f>
        <v>C12</v>
      </c>
      <c r="K978" t="str">
        <f>INDEX(Table9[[#All],[Sales Team Lead]], MATCH('Tabular Data'!D978, Table9[[#All],[EmpID]], 0))</f>
        <v>Evans, Gina</v>
      </c>
      <c r="L978" t="str">
        <f>INDEX(Table11[[#All],[Manufacturer]], MATCH('Tabular Data'!C978, Table11[[#All],[PROD_CODE]], 0))</f>
        <v>Bobcat</v>
      </c>
      <c r="M978" s="10">
        <v>12999</v>
      </c>
      <c r="N978">
        <v>27</v>
      </c>
      <c r="O978" s="10">
        <f t="shared" si="31"/>
        <v>350973</v>
      </c>
    </row>
    <row r="979" spans="2:15" x14ac:dyDescent="0.3">
      <c r="B979">
        <v>19</v>
      </c>
      <c r="C979" t="s">
        <v>33</v>
      </c>
      <c r="D979" t="s">
        <v>121</v>
      </c>
      <c r="E979">
        <v>2021</v>
      </c>
      <c r="F979">
        <v>4</v>
      </c>
      <c r="G979" t="str">
        <f t="shared" si="30"/>
        <v>2021Q4</v>
      </c>
      <c r="H979" t="s">
        <v>176</v>
      </c>
      <c r="I979" t="str">
        <f>INDEX(Table9[[#All],[Region]], MATCH('Tabular Data'!D979, Table9[[#All],[EmpID]], 0))</f>
        <v>NW</v>
      </c>
      <c r="J979" t="str">
        <f>INDEX(Table9[[#All],[PayGrade]], MATCH('Tabular Data'!D979, Table9[[#All],[EmpID]], 0))</f>
        <v>C12</v>
      </c>
      <c r="K979" t="str">
        <f>INDEX(Table9[[#All],[Sales Team Lead]], MATCH('Tabular Data'!D979, Table9[[#All],[EmpID]], 0))</f>
        <v>Evans, Gina</v>
      </c>
      <c r="L979" t="str">
        <f>INDEX(Table11[[#All],[Manufacturer]], MATCH('Tabular Data'!C979, Table11[[#All],[PROD_CODE]], 0))</f>
        <v>Bobcat</v>
      </c>
      <c r="M979" s="10">
        <v>12999</v>
      </c>
      <c r="N979">
        <v>28</v>
      </c>
      <c r="O979" s="10">
        <f t="shared" si="31"/>
        <v>363972</v>
      </c>
    </row>
    <row r="980" spans="2:15" x14ac:dyDescent="0.3">
      <c r="B980">
        <v>19</v>
      </c>
      <c r="C980" t="s">
        <v>33</v>
      </c>
      <c r="D980" t="s">
        <v>121</v>
      </c>
      <c r="E980">
        <v>2021</v>
      </c>
      <c r="F980">
        <v>4</v>
      </c>
      <c r="G980" t="str">
        <f t="shared" si="30"/>
        <v>2021Q4</v>
      </c>
      <c r="H980" t="s">
        <v>177</v>
      </c>
      <c r="I980" t="str">
        <f>INDEX(Table9[[#All],[Region]], MATCH('Tabular Data'!D980, Table9[[#All],[EmpID]], 0))</f>
        <v>NW</v>
      </c>
      <c r="J980" t="str">
        <f>INDEX(Table9[[#All],[PayGrade]], MATCH('Tabular Data'!D980, Table9[[#All],[EmpID]], 0))</f>
        <v>C12</v>
      </c>
      <c r="K980" t="str">
        <f>INDEX(Table9[[#All],[Sales Team Lead]], MATCH('Tabular Data'!D980, Table9[[#All],[EmpID]], 0))</f>
        <v>Evans, Gina</v>
      </c>
      <c r="L980" t="str">
        <f>INDEX(Table11[[#All],[Manufacturer]], MATCH('Tabular Data'!C980, Table11[[#All],[PROD_CODE]], 0))</f>
        <v>Bobcat</v>
      </c>
      <c r="M980" s="10">
        <v>12999</v>
      </c>
      <c r="N980">
        <v>28</v>
      </c>
      <c r="O980" s="10">
        <f t="shared" si="31"/>
        <v>363972</v>
      </c>
    </row>
    <row r="981" spans="2:15" x14ac:dyDescent="0.3">
      <c r="B981">
        <v>19</v>
      </c>
      <c r="C981" t="s">
        <v>33</v>
      </c>
      <c r="D981" t="s">
        <v>121</v>
      </c>
      <c r="E981">
        <v>2021</v>
      </c>
      <c r="F981">
        <v>4</v>
      </c>
      <c r="G981" t="str">
        <f t="shared" si="30"/>
        <v>2021Q4</v>
      </c>
      <c r="H981" t="s">
        <v>178</v>
      </c>
      <c r="I981" t="str">
        <f>INDEX(Table9[[#All],[Region]], MATCH('Tabular Data'!D981, Table9[[#All],[EmpID]], 0))</f>
        <v>NW</v>
      </c>
      <c r="J981" t="str">
        <f>INDEX(Table9[[#All],[PayGrade]], MATCH('Tabular Data'!D981, Table9[[#All],[EmpID]], 0))</f>
        <v>C12</v>
      </c>
      <c r="K981" t="str">
        <f>INDEX(Table9[[#All],[Sales Team Lead]], MATCH('Tabular Data'!D981, Table9[[#All],[EmpID]], 0))</f>
        <v>Evans, Gina</v>
      </c>
      <c r="L981" t="str">
        <f>INDEX(Table11[[#All],[Manufacturer]], MATCH('Tabular Data'!C981, Table11[[#All],[PROD_CODE]], 0))</f>
        <v>Bobcat</v>
      </c>
      <c r="M981" s="10">
        <v>12999</v>
      </c>
      <c r="N981">
        <v>19</v>
      </c>
      <c r="O981" s="10">
        <f t="shared" si="31"/>
        <v>246981</v>
      </c>
    </row>
    <row r="982" spans="2:15" x14ac:dyDescent="0.3">
      <c r="B982">
        <v>19</v>
      </c>
      <c r="C982" t="s">
        <v>33</v>
      </c>
      <c r="D982" t="s">
        <v>121</v>
      </c>
      <c r="E982">
        <v>2021</v>
      </c>
      <c r="F982">
        <v>4</v>
      </c>
      <c r="G982" t="str">
        <f t="shared" si="30"/>
        <v>2021Q4</v>
      </c>
      <c r="H982" t="s">
        <v>179</v>
      </c>
      <c r="I982" t="str">
        <f>INDEX(Table9[[#All],[Region]], MATCH('Tabular Data'!D982, Table9[[#All],[EmpID]], 0))</f>
        <v>NW</v>
      </c>
      <c r="J982" t="str">
        <f>INDEX(Table9[[#All],[PayGrade]], MATCH('Tabular Data'!D982, Table9[[#All],[EmpID]], 0))</f>
        <v>C12</v>
      </c>
      <c r="K982" t="str">
        <f>INDEX(Table9[[#All],[Sales Team Lead]], MATCH('Tabular Data'!D982, Table9[[#All],[EmpID]], 0))</f>
        <v>Evans, Gina</v>
      </c>
      <c r="L982" t="str">
        <f>INDEX(Table11[[#All],[Manufacturer]], MATCH('Tabular Data'!C982, Table11[[#All],[PROD_CODE]], 0))</f>
        <v>Bobcat</v>
      </c>
      <c r="M982" s="10">
        <v>12999</v>
      </c>
      <c r="N982">
        <v>20</v>
      </c>
      <c r="O982" s="10">
        <f t="shared" si="31"/>
        <v>259980</v>
      </c>
    </row>
    <row r="983" spans="2:15" x14ac:dyDescent="0.3">
      <c r="B983">
        <v>19</v>
      </c>
      <c r="C983" t="s">
        <v>33</v>
      </c>
      <c r="D983" t="s">
        <v>121</v>
      </c>
      <c r="E983">
        <v>2021</v>
      </c>
      <c r="F983">
        <v>4</v>
      </c>
      <c r="G983" t="str">
        <f t="shared" si="30"/>
        <v>2021Q4</v>
      </c>
      <c r="H983" t="s">
        <v>180</v>
      </c>
      <c r="I983" t="str">
        <f>INDEX(Table9[[#All],[Region]], MATCH('Tabular Data'!D983, Table9[[#All],[EmpID]], 0))</f>
        <v>NW</v>
      </c>
      <c r="J983" t="str">
        <f>INDEX(Table9[[#All],[PayGrade]], MATCH('Tabular Data'!D983, Table9[[#All],[EmpID]], 0))</f>
        <v>C12</v>
      </c>
      <c r="K983" t="str">
        <f>INDEX(Table9[[#All],[Sales Team Lead]], MATCH('Tabular Data'!D983, Table9[[#All],[EmpID]], 0))</f>
        <v>Evans, Gina</v>
      </c>
      <c r="L983" t="str">
        <f>INDEX(Table11[[#All],[Manufacturer]], MATCH('Tabular Data'!C983, Table11[[#All],[PROD_CODE]], 0))</f>
        <v>Bobcat</v>
      </c>
      <c r="M983" s="10">
        <v>12999</v>
      </c>
      <c r="N983">
        <v>19</v>
      </c>
      <c r="O983" s="10">
        <f t="shared" si="31"/>
        <v>246981</v>
      </c>
    </row>
    <row r="984" spans="2:15" x14ac:dyDescent="0.3">
      <c r="B984">
        <v>19</v>
      </c>
      <c r="C984" t="s">
        <v>33</v>
      </c>
      <c r="D984" t="s">
        <v>121</v>
      </c>
      <c r="E984">
        <v>2021</v>
      </c>
      <c r="F984">
        <v>4</v>
      </c>
      <c r="G984" t="str">
        <f t="shared" si="30"/>
        <v>2021Q4</v>
      </c>
      <c r="H984" t="s">
        <v>181</v>
      </c>
      <c r="I984" t="str">
        <f>INDEX(Table9[[#All],[Region]], MATCH('Tabular Data'!D984, Table9[[#All],[EmpID]], 0))</f>
        <v>NW</v>
      </c>
      <c r="J984" t="str">
        <f>INDEX(Table9[[#All],[PayGrade]], MATCH('Tabular Data'!D984, Table9[[#All],[EmpID]], 0))</f>
        <v>C12</v>
      </c>
      <c r="K984" t="str">
        <f>INDEX(Table9[[#All],[Sales Team Lead]], MATCH('Tabular Data'!D984, Table9[[#All],[EmpID]], 0))</f>
        <v>Evans, Gina</v>
      </c>
      <c r="L984" t="str">
        <f>INDEX(Table11[[#All],[Manufacturer]], MATCH('Tabular Data'!C984, Table11[[#All],[PROD_CODE]], 0))</f>
        <v>Bobcat</v>
      </c>
      <c r="M984" s="10">
        <v>12999</v>
      </c>
      <c r="N984">
        <v>20</v>
      </c>
      <c r="O984" s="10">
        <f t="shared" si="31"/>
        <v>259980</v>
      </c>
    </row>
    <row r="985" spans="2:15" x14ac:dyDescent="0.3">
      <c r="B985">
        <v>19</v>
      </c>
      <c r="C985" t="s">
        <v>33</v>
      </c>
      <c r="D985" t="s">
        <v>121</v>
      </c>
      <c r="E985">
        <v>2021</v>
      </c>
      <c r="F985">
        <v>4</v>
      </c>
      <c r="G985" t="str">
        <f t="shared" si="30"/>
        <v>2021Q4</v>
      </c>
      <c r="H985" t="s">
        <v>182</v>
      </c>
      <c r="I985" t="str">
        <f>INDEX(Table9[[#All],[Region]], MATCH('Tabular Data'!D985, Table9[[#All],[EmpID]], 0))</f>
        <v>NW</v>
      </c>
      <c r="J985" t="str">
        <f>INDEX(Table9[[#All],[PayGrade]], MATCH('Tabular Data'!D985, Table9[[#All],[EmpID]], 0))</f>
        <v>C12</v>
      </c>
      <c r="K985" t="str">
        <f>INDEX(Table9[[#All],[Sales Team Lead]], MATCH('Tabular Data'!D985, Table9[[#All],[EmpID]], 0))</f>
        <v>Evans, Gina</v>
      </c>
      <c r="L985" t="str">
        <f>INDEX(Table11[[#All],[Manufacturer]], MATCH('Tabular Data'!C985, Table11[[#All],[PROD_CODE]], 0))</f>
        <v>Bobcat</v>
      </c>
      <c r="M985" s="10">
        <v>12999</v>
      </c>
      <c r="N985">
        <v>28</v>
      </c>
      <c r="O985" s="10">
        <f t="shared" si="31"/>
        <v>363972</v>
      </c>
    </row>
    <row r="986" spans="2:15" x14ac:dyDescent="0.3">
      <c r="B986">
        <v>19</v>
      </c>
      <c r="C986" t="s">
        <v>33</v>
      </c>
      <c r="D986" t="s">
        <v>121</v>
      </c>
      <c r="E986">
        <v>2021</v>
      </c>
      <c r="F986">
        <v>4</v>
      </c>
      <c r="G986" t="str">
        <f t="shared" si="30"/>
        <v>2021Q4</v>
      </c>
      <c r="H986" t="s">
        <v>183</v>
      </c>
      <c r="I986" t="str">
        <f>INDEX(Table9[[#All],[Region]], MATCH('Tabular Data'!D986, Table9[[#All],[EmpID]], 0))</f>
        <v>NW</v>
      </c>
      <c r="J986" t="str">
        <f>INDEX(Table9[[#All],[PayGrade]], MATCH('Tabular Data'!D986, Table9[[#All],[EmpID]], 0))</f>
        <v>C12</v>
      </c>
      <c r="K986" t="str">
        <f>INDEX(Table9[[#All],[Sales Team Lead]], MATCH('Tabular Data'!D986, Table9[[#All],[EmpID]], 0))</f>
        <v>Evans, Gina</v>
      </c>
      <c r="L986" t="str">
        <f>INDEX(Table11[[#All],[Manufacturer]], MATCH('Tabular Data'!C986, Table11[[#All],[PROD_CODE]], 0))</f>
        <v>Bobcat</v>
      </c>
      <c r="M986" s="10">
        <v>12999</v>
      </c>
      <c r="N986">
        <v>20</v>
      </c>
      <c r="O986" s="10">
        <f t="shared" si="31"/>
        <v>259980</v>
      </c>
    </row>
    <row r="987" spans="2:15" x14ac:dyDescent="0.3">
      <c r="B987">
        <v>19</v>
      </c>
      <c r="C987" t="s">
        <v>33</v>
      </c>
      <c r="D987" t="s">
        <v>121</v>
      </c>
      <c r="E987">
        <v>2021</v>
      </c>
      <c r="F987">
        <v>4</v>
      </c>
      <c r="G987" t="str">
        <f t="shared" si="30"/>
        <v>2021Q4</v>
      </c>
      <c r="H987" t="s">
        <v>184</v>
      </c>
      <c r="I987" t="str">
        <f>INDEX(Table9[[#All],[Region]], MATCH('Tabular Data'!D987, Table9[[#All],[EmpID]], 0))</f>
        <v>NW</v>
      </c>
      <c r="J987" t="str">
        <f>INDEX(Table9[[#All],[PayGrade]], MATCH('Tabular Data'!D987, Table9[[#All],[EmpID]], 0))</f>
        <v>C12</v>
      </c>
      <c r="K987" t="str">
        <f>INDEX(Table9[[#All],[Sales Team Lead]], MATCH('Tabular Data'!D987, Table9[[#All],[EmpID]], 0))</f>
        <v>Evans, Gina</v>
      </c>
      <c r="L987" t="str">
        <f>INDEX(Table11[[#All],[Manufacturer]], MATCH('Tabular Data'!C987, Table11[[#All],[PROD_CODE]], 0))</f>
        <v>Bobcat</v>
      </c>
      <c r="M987" s="10">
        <v>12999</v>
      </c>
      <c r="N987">
        <v>34</v>
      </c>
      <c r="O987" s="10">
        <f t="shared" si="31"/>
        <v>441966</v>
      </c>
    </row>
    <row r="988" spans="2:15" x14ac:dyDescent="0.3">
      <c r="B988">
        <v>19</v>
      </c>
      <c r="C988" t="s">
        <v>33</v>
      </c>
      <c r="D988" t="s">
        <v>121</v>
      </c>
      <c r="E988">
        <v>2021</v>
      </c>
      <c r="F988">
        <v>4</v>
      </c>
      <c r="G988" t="str">
        <f t="shared" si="30"/>
        <v>2021Q4</v>
      </c>
      <c r="H988" t="s">
        <v>185</v>
      </c>
      <c r="I988" t="str">
        <f>INDEX(Table9[[#All],[Region]], MATCH('Tabular Data'!D988, Table9[[#All],[EmpID]], 0))</f>
        <v>NW</v>
      </c>
      <c r="J988" t="str">
        <f>INDEX(Table9[[#All],[PayGrade]], MATCH('Tabular Data'!D988, Table9[[#All],[EmpID]], 0))</f>
        <v>C12</v>
      </c>
      <c r="K988" t="str">
        <f>INDEX(Table9[[#All],[Sales Team Lead]], MATCH('Tabular Data'!D988, Table9[[#All],[EmpID]], 0))</f>
        <v>Evans, Gina</v>
      </c>
      <c r="L988" t="str">
        <f>INDEX(Table11[[#All],[Manufacturer]], MATCH('Tabular Data'!C988, Table11[[#All],[PROD_CODE]], 0))</f>
        <v>Bobcat</v>
      </c>
      <c r="M988" s="10">
        <v>12999</v>
      </c>
      <c r="N988">
        <v>23</v>
      </c>
      <c r="O988" s="10">
        <f t="shared" si="31"/>
        <v>298977</v>
      </c>
    </row>
    <row r="989" spans="2:15" x14ac:dyDescent="0.3">
      <c r="B989">
        <v>19</v>
      </c>
      <c r="C989" t="s">
        <v>33</v>
      </c>
      <c r="D989" t="s">
        <v>121</v>
      </c>
      <c r="E989">
        <v>2021</v>
      </c>
      <c r="F989">
        <v>4</v>
      </c>
      <c r="G989" t="str">
        <f t="shared" si="30"/>
        <v>2021Q4</v>
      </c>
      <c r="H989" t="s">
        <v>186</v>
      </c>
      <c r="I989" t="str">
        <f>INDEX(Table9[[#All],[Region]], MATCH('Tabular Data'!D989, Table9[[#All],[EmpID]], 0))</f>
        <v>NW</v>
      </c>
      <c r="J989" t="str">
        <f>INDEX(Table9[[#All],[PayGrade]], MATCH('Tabular Data'!D989, Table9[[#All],[EmpID]], 0))</f>
        <v>C12</v>
      </c>
      <c r="K989" t="str">
        <f>INDEX(Table9[[#All],[Sales Team Lead]], MATCH('Tabular Data'!D989, Table9[[#All],[EmpID]], 0))</f>
        <v>Evans, Gina</v>
      </c>
      <c r="L989" t="str">
        <f>INDEX(Table11[[#All],[Manufacturer]], MATCH('Tabular Data'!C989, Table11[[#All],[PROD_CODE]], 0))</f>
        <v>Bobcat</v>
      </c>
      <c r="M989" s="10">
        <v>12999</v>
      </c>
      <c r="N989">
        <v>19</v>
      </c>
      <c r="O989" s="10">
        <f t="shared" si="31"/>
        <v>246981</v>
      </c>
    </row>
    <row r="990" spans="2:15" x14ac:dyDescent="0.3">
      <c r="B990">
        <v>19</v>
      </c>
      <c r="C990" t="s">
        <v>33</v>
      </c>
      <c r="D990" t="s">
        <v>121</v>
      </c>
      <c r="E990">
        <v>2021</v>
      </c>
      <c r="F990">
        <v>4</v>
      </c>
      <c r="G990" t="str">
        <f t="shared" si="30"/>
        <v>2021Q4</v>
      </c>
      <c r="H990" t="s">
        <v>187</v>
      </c>
      <c r="I990" t="str">
        <f>INDEX(Table9[[#All],[Region]], MATCH('Tabular Data'!D990, Table9[[#All],[EmpID]], 0))</f>
        <v>NW</v>
      </c>
      <c r="J990" t="str">
        <f>INDEX(Table9[[#All],[PayGrade]], MATCH('Tabular Data'!D990, Table9[[#All],[EmpID]], 0))</f>
        <v>C12</v>
      </c>
      <c r="K990" t="str">
        <f>INDEX(Table9[[#All],[Sales Team Lead]], MATCH('Tabular Data'!D990, Table9[[#All],[EmpID]], 0))</f>
        <v>Evans, Gina</v>
      </c>
      <c r="L990" t="str">
        <f>INDEX(Table11[[#All],[Manufacturer]], MATCH('Tabular Data'!C990, Table11[[#All],[PROD_CODE]], 0))</f>
        <v>Bobcat</v>
      </c>
      <c r="M990" s="10">
        <v>12999</v>
      </c>
      <c r="N990">
        <v>9</v>
      </c>
      <c r="O990" s="10">
        <f t="shared" si="31"/>
        <v>116991</v>
      </c>
    </row>
    <row r="991" spans="2:15" x14ac:dyDescent="0.3">
      <c r="B991">
        <v>20</v>
      </c>
      <c r="C991" t="s">
        <v>33</v>
      </c>
      <c r="D991" t="s">
        <v>121</v>
      </c>
      <c r="E991">
        <v>2020</v>
      </c>
      <c r="F991" s="4">
        <v>1</v>
      </c>
      <c r="G991" t="str">
        <f t="shared" si="30"/>
        <v>2020Q1</v>
      </c>
      <c r="H991" t="s">
        <v>136</v>
      </c>
      <c r="I991" t="str">
        <f>INDEX(Table9[[#All],[Region]], MATCH('Tabular Data'!D991, Table9[[#All],[EmpID]], 0))</f>
        <v>NW</v>
      </c>
      <c r="J991" t="str">
        <f>INDEX(Table9[[#All],[PayGrade]], MATCH('Tabular Data'!D991, Table9[[#All],[EmpID]], 0))</f>
        <v>C12</v>
      </c>
      <c r="K991" t="str">
        <f>INDEX(Table9[[#All],[Sales Team Lead]], MATCH('Tabular Data'!D991, Table9[[#All],[EmpID]], 0))</f>
        <v>Evans, Gina</v>
      </c>
      <c r="L991" t="str">
        <f>INDEX(Table11[[#All],[Manufacturer]], MATCH('Tabular Data'!C991, Table11[[#All],[PROD_CODE]], 0))</f>
        <v>Bobcat</v>
      </c>
      <c r="M991" s="11">
        <v>11385</v>
      </c>
      <c r="N991">
        <v>34</v>
      </c>
      <c r="O991" s="10">
        <f t="shared" si="31"/>
        <v>387090</v>
      </c>
    </row>
    <row r="992" spans="2:15" x14ac:dyDescent="0.3">
      <c r="B992">
        <v>20</v>
      </c>
      <c r="C992" t="s">
        <v>33</v>
      </c>
      <c r="D992" t="s">
        <v>121</v>
      </c>
      <c r="E992">
        <v>2020</v>
      </c>
      <c r="F992" s="4">
        <v>1</v>
      </c>
      <c r="G992" t="str">
        <f t="shared" si="30"/>
        <v>2020Q1</v>
      </c>
      <c r="H992" t="s">
        <v>137</v>
      </c>
      <c r="I992" t="str">
        <f>INDEX(Table9[[#All],[Region]], MATCH('Tabular Data'!D992, Table9[[#All],[EmpID]], 0))</f>
        <v>NW</v>
      </c>
      <c r="J992" t="str">
        <f>INDEX(Table9[[#All],[PayGrade]], MATCH('Tabular Data'!D992, Table9[[#All],[EmpID]], 0))</f>
        <v>C12</v>
      </c>
      <c r="K992" t="str">
        <f>INDEX(Table9[[#All],[Sales Team Lead]], MATCH('Tabular Data'!D992, Table9[[#All],[EmpID]], 0))</f>
        <v>Evans, Gina</v>
      </c>
      <c r="L992" t="str">
        <f>INDEX(Table11[[#All],[Manufacturer]], MATCH('Tabular Data'!C992, Table11[[#All],[PROD_CODE]], 0))</f>
        <v>Bobcat</v>
      </c>
      <c r="M992" s="11">
        <v>11385</v>
      </c>
      <c r="N992">
        <v>30</v>
      </c>
      <c r="O992" s="10">
        <f t="shared" si="31"/>
        <v>341550</v>
      </c>
    </row>
    <row r="993" spans="2:15" x14ac:dyDescent="0.3">
      <c r="B993">
        <v>20</v>
      </c>
      <c r="C993" t="s">
        <v>33</v>
      </c>
      <c r="D993" t="s">
        <v>121</v>
      </c>
      <c r="E993">
        <v>2020</v>
      </c>
      <c r="F993" s="4">
        <v>1</v>
      </c>
      <c r="G993" t="str">
        <f t="shared" si="30"/>
        <v>2020Q1</v>
      </c>
      <c r="H993" t="s">
        <v>138</v>
      </c>
      <c r="I993" t="str">
        <f>INDEX(Table9[[#All],[Region]], MATCH('Tabular Data'!D993, Table9[[#All],[EmpID]], 0))</f>
        <v>NW</v>
      </c>
      <c r="J993" t="str">
        <f>INDEX(Table9[[#All],[PayGrade]], MATCH('Tabular Data'!D993, Table9[[#All],[EmpID]], 0))</f>
        <v>C12</v>
      </c>
      <c r="K993" t="str">
        <f>INDEX(Table9[[#All],[Sales Team Lead]], MATCH('Tabular Data'!D993, Table9[[#All],[EmpID]], 0))</f>
        <v>Evans, Gina</v>
      </c>
      <c r="L993" t="str">
        <f>INDEX(Table11[[#All],[Manufacturer]], MATCH('Tabular Data'!C993, Table11[[#All],[PROD_CODE]], 0))</f>
        <v>Bobcat</v>
      </c>
      <c r="M993" s="11">
        <v>11385</v>
      </c>
      <c r="N993">
        <v>39</v>
      </c>
      <c r="O993" s="10">
        <f t="shared" si="31"/>
        <v>444015</v>
      </c>
    </row>
    <row r="994" spans="2:15" x14ac:dyDescent="0.3">
      <c r="B994">
        <v>20</v>
      </c>
      <c r="C994" t="s">
        <v>33</v>
      </c>
      <c r="D994" t="s">
        <v>121</v>
      </c>
      <c r="E994">
        <v>2020</v>
      </c>
      <c r="F994" s="4">
        <v>1</v>
      </c>
      <c r="G994" t="str">
        <f t="shared" si="30"/>
        <v>2020Q1</v>
      </c>
      <c r="H994" t="s">
        <v>139</v>
      </c>
      <c r="I994" t="str">
        <f>INDEX(Table9[[#All],[Region]], MATCH('Tabular Data'!D994, Table9[[#All],[EmpID]], 0))</f>
        <v>NW</v>
      </c>
      <c r="J994" t="str">
        <f>INDEX(Table9[[#All],[PayGrade]], MATCH('Tabular Data'!D994, Table9[[#All],[EmpID]], 0))</f>
        <v>C12</v>
      </c>
      <c r="K994" t="str">
        <f>INDEX(Table9[[#All],[Sales Team Lead]], MATCH('Tabular Data'!D994, Table9[[#All],[EmpID]], 0))</f>
        <v>Evans, Gina</v>
      </c>
      <c r="L994" t="str">
        <f>INDEX(Table11[[#All],[Manufacturer]], MATCH('Tabular Data'!C994, Table11[[#All],[PROD_CODE]], 0))</f>
        <v>Bobcat</v>
      </c>
      <c r="M994" s="11">
        <v>11385</v>
      </c>
      <c r="N994">
        <v>36</v>
      </c>
      <c r="O994" s="10">
        <f t="shared" si="31"/>
        <v>409860</v>
      </c>
    </row>
    <row r="995" spans="2:15" x14ac:dyDescent="0.3">
      <c r="B995">
        <v>20</v>
      </c>
      <c r="C995" t="s">
        <v>33</v>
      </c>
      <c r="D995" t="s">
        <v>121</v>
      </c>
      <c r="E995">
        <v>2020</v>
      </c>
      <c r="F995" s="4">
        <v>1</v>
      </c>
      <c r="G995" t="str">
        <f t="shared" si="30"/>
        <v>2020Q1</v>
      </c>
      <c r="H995" t="s">
        <v>140</v>
      </c>
      <c r="I995" t="str">
        <f>INDEX(Table9[[#All],[Region]], MATCH('Tabular Data'!D995, Table9[[#All],[EmpID]], 0))</f>
        <v>NW</v>
      </c>
      <c r="J995" t="str">
        <f>INDEX(Table9[[#All],[PayGrade]], MATCH('Tabular Data'!D995, Table9[[#All],[EmpID]], 0))</f>
        <v>C12</v>
      </c>
      <c r="K995" t="str">
        <f>INDEX(Table9[[#All],[Sales Team Lead]], MATCH('Tabular Data'!D995, Table9[[#All],[EmpID]], 0))</f>
        <v>Evans, Gina</v>
      </c>
      <c r="L995" t="str">
        <f>INDEX(Table11[[#All],[Manufacturer]], MATCH('Tabular Data'!C995, Table11[[#All],[PROD_CODE]], 0))</f>
        <v>Bobcat</v>
      </c>
      <c r="M995" s="11">
        <v>11385</v>
      </c>
      <c r="N995">
        <v>56</v>
      </c>
      <c r="O995" s="10">
        <f t="shared" si="31"/>
        <v>637560</v>
      </c>
    </row>
    <row r="996" spans="2:15" x14ac:dyDescent="0.3">
      <c r="B996">
        <v>20</v>
      </c>
      <c r="C996" t="s">
        <v>33</v>
      </c>
      <c r="D996" t="s">
        <v>121</v>
      </c>
      <c r="E996">
        <v>2020</v>
      </c>
      <c r="F996" s="4">
        <v>1</v>
      </c>
      <c r="G996" t="str">
        <f t="shared" si="30"/>
        <v>2020Q1</v>
      </c>
      <c r="H996" t="s">
        <v>141</v>
      </c>
      <c r="I996" t="str">
        <f>INDEX(Table9[[#All],[Region]], MATCH('Tabular Data'!D996, Table9[[#All],[EmpID]], 0))</f>
        <v>NW</v>
      </c>
      <c r="J996" t="str">
        <f>INDEX(Table9[[#All],[PayGrade]], MATCH('Tabular Data'!D996, Table9[[#All],[EmpID]], 0))</f>
        <v>C12</v>
      </c>
      <c r="K996" t="str">
        <f>INDEX(Table9[[#All],[Sales Team Lead]], MATCH('Tabular Data'!D996, Table9[[#All],[EmpID]], 0))</f>
        <v>Evans, Gina</v>
      </c>
      <c r="L996" t="str">
        <f>INDEX(Table11[[#All],[Manufacturer]], MATCH('Tabular Data'!C996, Table11[[#All],[PROD_CODE]], 0))</f>
        <v>Bobcat</v>
      </c>
      <c r="M996" s="11">
        <v>11385</v>
      </c>
      <c r="N996">
        <v>52</v>
      </c>
      <c r="O996" s="10">
        <f t="shared" si="31"/>
        <v>592020</v>
      </c>
    </row>
    <row r="997" spans="2:15" x14ac:dyDescent="0.3">
      <c r="B997">
        <v>20</v>
      </c>
      <c r="C997" t="s">
        <v>33</v>
      </c>
      <c r="D997" t="s">
        <v>121</v>
      </c>
      <c r="E997">
        <v>2020</v>
      </c>
      <c r="F997" s="4">
        <v>1</v>
      </c>
      <c r="G997" t="str">
        <f t="shared" si="30"/>
        <v>2020Q1</v>
      </c>
      <c r="H997" t="s">
        <v>142</v>
      </c>
      <c r="I997" t="str">
        <f>INDEX(Table9[[#All],[Region]], MATCH('Tabular Data'!D997, Table9[[#All],[EmpID]], 0))</f>
        <v>NW</v>
      </c>
      <c r="J997" t="str">
        <f>INDEX(Table9[[#All],[PayGrade]], MATCH('Tabular Data'!D997, Table9[[#All],[EmpID]], 0))</f>
        <v>C12</v>
      </c>
      <c r="K997" t="str">
        <f>INDEX(Table9[[#All],[Sales Team Lead]], MATCH('Tabular Data'!D997, Table9[[#All],[EmpID]], 0))</f>
        <v>Evans, Gina</v>
      </c>
      <c r="L997" t="str">
        <f>INDEX(Table11[[#All],[Manufacturer]], MATCH('Tabular Data'!C997, Table11[[#All],[PROD_CODE]], 0))</f>
        <v>Bobcat</v>
      </c>
      <c r="M997" s="11">
        <v>11385</v>
      </c>
      <c r="N997">
        <v>73</v>
      </c>
      <c r="O997" s="10">
        <f t="shared" si="31"/>
        <v>831105</v>
      </c>
    </row>
    <row r="998" spans="2:15" x14ac:dyDescent="0.3">
      <c r="B998">
        <v>20</v>
      </c>
      <c r="C998" t="s">
        <v>33</v>
      </c>
      <c r="D998" t="s">
        <v>121</v>
      </c>
      <c r="E998">
        <v>2020</v>
      </c>
      <c r="F998" s="4">
        <v>1</v>
      </c>
      <c r="G998" t="str">
        <f t="shared" si="30"/>
        <v>2020Q1</v>
      </c>
      <c r="H998" t="s">
        <v>143</v>
      </c>
      <c r="I998" t="str">
        <f>INDEX(Table9[[#All],[Region]], MATCH('Tabular Data'!D998, Table9[[#All],[EmpID]], 0))</f>
        <v>NW</v>
      </c>
      <c r="J998" t="str">
        <f>INDEX(Table9[[#All],[PayGrade]], MATCH('Tabular Data'!D998, Table9[[#All],[EmpID]], 0))</f>
        <v>C12</v>
      </c>
      <c r="K998" t="str">
        <f>INDEX(Table9[[#All],[Sales Team Lead]], MATCH('Tabular Data'!D998, Table9[[#All],[EmpID]], 0))</f>
        <v>Evans, Gina</v>
      </c>
      <c r="L998" t="str">
        <f>INDEX(Table11[[#All],[Manufacturer]], MATCH('Tabular Data'!C998, Table11[[#All],[PROD_CODE]], 0))</f>
        <v>Bobcat</v>
      </c>
      <c r="M998" s="11">
        <v>11385</v>
      </c>
      <c r="N998">
        <v>80</v>
      </c>
      <c r="O998" s="10">
        <f t="shared" si="31"/>
        <v>910800</v>
      </c>
    </row>
    <row r="999" spans="2:15" x14ac:dyDescent="0.3">
      <c r="B999">
        <v>20</v>
      </c>
      <c r="C999" t="s">
        <v>33</v>
      </c>
      <c r="D999" t="s">
        <v>121</v>
      </c>
      <c r="E999">
        <v>2020</v>
      </c>
      <c r="F999" s="4">
        <v>1</v>
      </c>
      <c r="G999" t="str">
        <f t="shared" si="30"/>
        <v>2020Q1</v>
      </c>
      <c r="H999" t="s">
        <v>144</v>
      </c>
      <c r="I999" t="str">
        <f>INDEX(Table9[[#All],[Region]], MATCH('Tabular Data'!D999, Table9[[#All],[EmpID]], 0))</f>
        <v>NW</v>
      </c>
      <c r="J999" t="str">
        <f>INDEX(Table9[[#All],[PayGrade]], MATCH('Tabular Data'!D999, Table9[[#All],[EmpID]], 0))</f>
        <v>C12</v>
      </c>
      <c r="K999" t="str">
        <f>INDEX(Table9[[#All],[Sales Team Lead]], MATCH('Tabular Data'!D999, Table9[[#All],[EmpID]], 0))</f>
        <v>Evans, Gina</v>
      </c>
      <c r="L999" t="str">
        <f>INDEX(Table11[[#All],[Manufacturer]], MATCH('Tabular Data'!C999, Table11[[#All],[PROD_CODE]], 0))</f>
        <v>Bobcat</v>
      </c>
      <c r="M999" s="11">
        <v>11385</v>
      </c>
      <c r="N999">
        <v>70</v>
      </c>
      <c r="O999" s="10">
        <f t="shared" si="31"/>
        <v>796950</v>
      </c>
    </row>
    <row r="1000" spans="2:15" x14ac:dyDescent="0.3">
      <c r="B1000">
        <v>20</v>
      </c>
      <c r="C1000" t="s">
        <v>33</v>
      </c>
      <c r="D1000" t="s">
        <v>121</v>
      </c>
      <c r="E1000">
        <v>2020</v>
      </c>
      <c r="F1000" s="4">
        <v>1</v>
      </c>
      <c r="G1000" t="str">
        <f t="shared" si="30"/>
        <v>2020Q1</v>
      </c>
      <c r="H1000" t="s">
        <v>145</v>
      </c>
      <c r="I1000" t="str">
        <f>INDEX(Table9[[#All],[Region]], MATCH('Tabular Data'!D1000, Table9[[#All],[EmpID]], 0))</f>
        <v>NW</v>
      </c>
      <c r="J1000" t="str">
        <f>INDEX(Table9[[#All],[PayGrade]], MATCH('Tabular Data'!D1000, Table9[[#All],[EmpID]], 0))</f>
        <v>C12</v>
      </c>
      <c r="K1000" t="str">
        <f>INDEX(Table9[[#All],[Sales Team Lead]], MATCH('Tabular Data'!D1000, Table9[[#All],[EmpID]], 0))</f>
        <v>Evans, Gina</v>
      </c>
      <c r="L1000" t="str">
        <f>INDEX(Table11[[#All],[Manufacturer]], MATCH('Tabular Data'!C1000, Table11[[#All],[PROD_CODE]], 0))</f>
        <v>Bobcat</v>
      </c>
      <c r="M1000" s="11">
        <v>11385</v>
      </c>
      <c r="N1000">
        <v>63</v>
      </c>
      <c r="O1000" s="10">
        <f t="shared" si="31"/>
        <v>717255</v>
      </c>
    </row>
    <row r="1001" spans="2:15" x14ac:dyDescent="0.3">
      <c r="B1001">
        <v>20</v>
      </c>
      <c r="C1001" t="s">
        <v>33</v>
      </c>
      <c r="D1001" t="s">
        <v>121</v>
      </c>
      <c r="E1001">
        <v>2020</v>
      </c>
      <c r="F1001" s="4">
        <v>1</v>
      </c>
      <c r="G1001" t="str">
        <f t="shared" si="30"/>
        <v>2020Q1</v>
      </c>
      <c r="H1001" t="s">
        <v>146</v>
      </c>
      <c r="I1001" t="str">
        <f>INDEX(Table9[[#All],[Region]], MATCH('Tabular Data'!D1001, Table9[[#All],[EmpID]], 0))</f>
        <v>NW</v>
      </c>
      <c r="J1001" t="str">
        <f>INDEX(Table9[[#All],[PayGrade]], MATCH('Tabular Data'!D1001, Table9[[#All],[EmpID]], 0))</f>
        <v>C12</v>
      </c>
      <c r="K1001" t="str">
        <f>INDEX(Table9[[#All],[Sales Team Lead]], MATCH('Tabular Data'!D1001, Table9[[#All],[EmpID]], 0))</f>
        <v>Evans, Gina</v>
      </c>
      <c r="L1001" t="str">
        <f>INDEX(Table11[[#All],[Manufacturer]], MATCH('Tabular Data'!C1001, Table11[[#All],[PROD_CODE]], 0))</f>
        <v>Bobcat</v>
      </c>
      <c r="M1001" s="11">
        <v>11385</v>
      </c>
      <c r="N1001">
        <v>54</v>
      </c>
      <c r="O1001" s="10">
        <f t="shared" si="31"/>
        <v>614790</v>
      </c>
    </row>
    <row r="1002" spans="2:15" x14ac:dyDescent="0.3">
      <c r="B1002">
        <v>20</v>
      </c>
      <c r="C1002" t="s">
        <v>33</v>
      </c>
      <c r="D1002" t="s">
        <v>121</v>
      </c>
      <c r="E1002">
        <v>2020</v>
      </c>
      <c r="F1002" s="4">
        <v>1</v>
      </c>
      <c r="G1002" t="str">
        <f t="shared" si="30"/>
        <v>2020Q1</v>
      </c>
      <c r="H1002" t="s">
        <v>147</v>
      </c>
      <c r="I1002" t="str">
        <f>INDEX(Table9[[#All],[Region]], MATCH('Tabular Data'!D1002, Table9[[#All],[EmpID]], 0))</f>
        <v>NW</v>
      </c>
      <c r="J1002" t="str">
        <f>INDEX(Table9[[#All],[PayGrade]], MATCH('Tabular Data'!D1002, Table9[[#All],[EmpID]], 0))</f>
        <v>C12</v>
      </c>
      <c r="K1002" t="str">
        <f>INDEX(Table9[[#All],[Sales Team Lead]], MATCH('Tabular Data'!D1002, Table9[[#All],[EmpID]], 0))</f>
        <v>Evans, Gina</v>
      </c>
      <c r="L1002" t="str">
        <f>INDEX(Table11[[#All],[Manufacturer]], MATCH('Tabular Data'!C1002, Table11[[#All],[PROD_CODE]], 0))</f>
        <v>Bobcat</v>
      </c>
      <c r="M1002" s="11">
        <v>11385</v>
      </c>
      <c r="N1002">
        <v>33</v>
      </c>
      <c r="O1002" s="10">
        <f t="shared" si="31"/>
        <v>375705</v>
      </c>
    </row>
    <row r="1003" spans="2:15" x14ac:dyDescent="0.3">
      <c r="B1003">
        <v>20</v>
      </c>
      <c r="C1003" t="s">
        <v>33</v>
      </c>
      <c r="D1003" t="s">
        <v>121</v>
      </c>
      <c r="E1003">
        <v>2020</v>
      </c>
      <c r="F1003" s="4">
        <v>1</v>
      </c>
      <c r="G1003" t="str">
        <f t="shared" si="30"/>
        <v>2020Q1</v>
      </c>
      <c r="H1003" t="s">
        <v>148</v>
      </c>
      <c r="I1003" t="str">
        <f>INDEX(Table9[[#All],[Region]], MATCH('Tabular Data'!D1003, Table9[[#All],[EmpID]], 0))</f>
        <v>NW</v>
      </c>
      <c r="J1003" t="str">
        <f>INDEX(Table9[[#All],[PayGrade]], MATCH('Tabular Data'!D1003, Table9[[#All],[EmpID]], 0))</f>
        <v>C12</v>
      </c>
      <c r="K1003" t="str">
        <f>INDEX(Table9[[#All],[Sales Team Lead]], MATCH('Tabular Data'!D1003, Table9[[#All],[EmpID]], 0))</f>
        <v>Evans, Gina</v>
      </c>
      <c r="L1003" t="str">
        <f>INDEX(Table11[[#All],[Manufacturer]], MATCH('Tabular Data'!C1003, Table11[[#All],[PROD_CODE]], 0))</f>
        <v>Bobcat</v>
      </c>
      <c r="M1003" s="11">
        <v>11385</v>
      </c>
      <c r="N1003">
        <v>43</v>
      </c>
      <c r="O1003" s="10">
        <f t="shared" si="31"/>
        <v>489555</v>
      </c>
    </row>
    <row r="1004" spans="2:15" x14ac:dyDescent="0.3">
      <c r="B1004">
        <v>20</v>
      </c>
      <c r="C1004" t="s">
        <v>33</v>
      </c>
      <c r="D1004" t="s">
        <v>121</v>
      </c>
      <c r="E1004">
        <v>2020</v>
      </c>
      <c r="F1004" s="4">
        <v>1</v>
      </c>
      <c r="G1004" t="str">
        <f t="shared" si="30"/>
        <v>2020Q1</v>
      </c>
      <c r="H1004" t="s">
        <v>149</v>
      </c>
      <c r="I1004" t="str">
        <f>INDEX(Table9[[#All],[Region]], MATCH('Tabular Data'!D1004, Table9[[#All],[EmpID]], 0))</f>
        <v>NW</v>
      </c>
      <c r="J1004" t="str">
        <f>INDEX(Table9[[#All],[PayGrade]], MATCH('Tabular Data'!D1004, Table9[[#All],[EmpID]], 0))</f>
        <v>C12</v>
      </c>
      <c r="K1004" t="str">
        <f>INDEX(Table9[[#All],[Sales Team Lead]], MATCH('Tabular Data'!D1004, Table9[[#All],[EmpID]], 0))</f>
        <v>Evans, Gina</v>
      </c>
      <c r="L1004" t="str">
        <f>INDEX(Table11[[#All],[Manufacturer]], MATCH('Tabular Data'!C1004, Table11[[#All],[PROD_CODE]], 0))</f>
        <v>Bobcat</v>
      </c>
      <c r="M1004" s="11">
        <v>11385</v>
      </c>
      <c r="N1004">
        <v>46</v>
      </c>
      <c r="O1004" s="10">
        <f t="shared" si="31"/>
        <v>523710</v>
      </c>
    </row>
    <row r="1005" spans="2:15" x14ac:dyDescent="0.3">
      <c r="B1005">
        <v>20</v>
      </c>
      <c r="C1005" t="s">
        <v>33</v>
      </c>
      <c r="D1005" t="s">
        <v>121</v>
      </c>
      <c r="E1005">
        <v>2020</v>
      </c>
      <c r="F1005" s="4">
        <v>2</v>
      </c>
      <c r="G1005" t="str">
        <f t="shared" si="30"/>
        <v>2020Q2</v>
      </c>
      <c r="H1005" t="s">
        <v>150</v>
      </c>
      <c r="I1005" t="str">
        <f>INDEX(Table9[[#All],[Region]], MATCH('Tabular Data'!D1005, Table9[[#All],[EmpID]], 0))</f>
        <v>NW</v>
      </c>
      <c r="J1005" t="str">
        <f>INDEX(Table9[[#All],[PayGrade]], MATCH('Tabular Data'!D1005, Table9[[#All],[EmpID]], 0))</f>
        <v>C12</v>
      </c>
      <c r="K1005" t="str">
        <f>INDEX(Table9[[#All],[Sales Team Lead]], MATCH('Tabular Data'!D1005, Table9[[#All],[EmpID]], 0))</f>
        <v>Evans, Gina</v>
      </c>
      <c r="L1005" t="str">
        <f>INDEX(Table11[[#All],[Manufacturer]], MATCH('Tabular Data'!C1005, Table11[[#All],[PROD_CODE]], 0))</f>
        <v>Bobcat</v>
      </c>
      <c r="M1005" s="11">
        <v>11385</v>
      </c>
      <c r="N1005">
        <v>43</v>
      </c>
      <c r="O1005" s="10">
        <f t="shared" si="31"/>
        <v>489555</v>
      </c>
    </row>
    <row r="1006" spans="2:15" x14ac:dyDescent="0.3">
      <c r="B1006">
        <v>20</v>
      </c>
      <c r="C1006" t="s">
        <v>33</v>
      </c>
      <c r="D1006" t="s">
        <v>121</v>
      </c>
      <c r="E1006">
        <v>2020</v>
      </c>
      <c r="F1006" s="4">
        <v>2</v>
      </c>
      <c r="G1006" t="str">
        <f t="shared" si="30"/>
        <v>2020Q2</v>
      </c>
      <c r="H1006" t="s">
        <v>151</v>
      </c>
      <c r="I1006" t="str">
        <f>INDEX(Table9[[#All],[Region]], MATCH('Tabular Data'!D1006, Table9[[#All],[EmpID]], 0))</f>
        <v>NW</v>
      </c>
      <c r="J1006" t="str">
        <f>INDEX(Table9[[#All],[PayGrade]], MATCH('Tabular Data'!D1006, Table9[[#All],[EmpID]], 0))</f>
        <v>C12</v>
      </c>
      <c r="K1006" t="str">
        <f>INDEX(Table9[[#All],[Sales Team Lead]], MATCH('Tabular Data'!D1006, Table9[[#All],[EmpID]], 0))</f>
        <v>Evans, Gina</v>
      </c>
      <c r="L1006" t="str">
        <f>INDEX(Table11[[#All],[Manufacturer]], MATCH('Tabular Data'!C1006, Table11[[#All],[PROD_CODE]], 0))</f>
        <v>Bobcat</v>
      </c>
      <c r="M1006" s="11">
        <v>11385</v>
      </c>
      <c r="N1006">
        <v>48</v>
      </c>
      <c r="O1006" s="10">
        <f t="shared" si="31"/>
        <v>546480</v>
      </c>
    </row>
    <row r="1007" spans="2:15" x14ac:dyDescent="0.3">
      <c r="B1007">
        <v>20</v>
      </c>
      <c r="C1007" t="s">
        <v>33</v>
      </c>
      <c r="D1007" t="s">
        <v>121</v>
      </c>
      <c r="E1007">
        <v>2020</v>
      </c>
      <c r="F1007" s="4">
        <v>2</v>
      </c>
      <c r="G1007" t="str">
        <f t="shared" si="30"/>
        <v>2020Q2</v>
      </c>
      <c r="H1007" t="s">
        <v>152</v>
      </c>
      <c r="I1007" t="str">
        <f>INDEX(Table9[[#All],[Region]], MATCH('Tabular Data'!D1007, Table9[[#All],[EmpID]], 0))</f>
        <v>NW</v>
      </c>
      <c r="J1007" t="str">
        <f>INDEX(Table9[[#All],[PayGrade]], MATCH('Tabular Data'!D1007, Table9[[#All],[EmpID]], 0))</f>
        <v>C12</v>
      </c>
      <c r="K1007" t="str">
        <f>INDEX(Table9[[#All],[Sales Team Lead]], MATCH('Tabular Data'!D1007, Table9[[#All],[EmpID]], 0))</f>
        <v>Evans, Gina</v>
      </c>
      <c r="L1007" t="str">
        <f>INDEX(Table11[[#All],[Manufacturer]], MATCH('Tabular Data'!C1007, Table11[[#All],[PROD_CODE]], 0))</f>
        <v>Bobcat</v>
      </c>
      <c r="M1007" s="11">
        <v>11385</v>
      </c>
      <c r="N1007">
        <v>82</v>
      </c>
      <c r="O1007" s="10">
        <f t="shared" si="31"/>
        <v>933570</v>
      </c>
    </row>
    <row r="1008" spans="2:15" x14ac:dyDescent="0.3">
      <c r="B1008">
        <v>20</v>
      </c>
      <c r="C1008" t="s">
        <v>33</v>
      </c>
      <c r="D1008" t="s">
        <v>121</v>
      </c>
      <c r="E1008">
        <v>2020</v>
      </c>
      <c r="F1008" s="4">
        <v>2</v>
      </c>
      <c r="G1008" t="str">
        <f t="shared" si="30"/>
        <v>2020Q2</v>
      </c>
      <c r="H1008" t="s">
        <v>153</v>
      </c>
      <c r="I1008" t="str">
        <f>INDEX(Table9[[#All],[Region]], MATCH('Tabular Data'!D1008, Table9[[#All],[EmpID]], 0))</f>
        <v>NW</v>
      </c>
      <c r="J1008" t="str">
        <f>INDEX(Table9[[#All],[PayGrade]], MATCH('Tabular Data'!D1008, Table9[[#All],[EmpID]], 0))</f>
        <v>C12</v>
      </c>
      <c r="K1008" t="str">
        <f>INDEX(Table9[[#All],[Sales Team Lead]], MATCH('Tabular Data'!D1008, Table9[[#All],[EmpID]], 0))</f>
        <v>Evans, Gina</v>
      </c>
      <c r="L1008" t="str">
        <f>INDEX(Table11[[#All],[Manufacturer]], MATCH('Tabular Data'!C1008, Table11[[#All],[PROD_CODE]], 0))</f>
        <v>Bobcat</v>
      </c>
      <c r="M1008" s="11">
        <v>11385</v>
      </c>
      <c r="N1008">
        <v>57</v>
      </c>
      <c r="O1008" s="10">
        <f t="shared" si="31"/>
        <v>648945</v>
      </c>
    </row>
    <row r="1009" spans="2:15" x14ac:dyDescent="0.3">
      <c r="B1009">
        <v>20</v>
      </c>
      <c r="C1009" t="s">
        <v>33</v>
      </c>
      <c r="D1009" t="s">
        <v>121</v>
      </c>
      <c r="E1009">
        <v>2020</v>
      </c>
      <c r="F1009" s="4">
        <v>2</v>
      </c>
      <c r="G1009" t="str">
        <f t="shared" si="30"/>
        <v>2020Q2</v>
      </c>
      <c r="H1009" t="s">
        <v>154</v>
      </c>
      <c r="I1009" t="str">
        <f>INDEX(Table9[[#All],[Region]], MATCH('Tabular Data'!D1009, Table9[[#All],[EmpID]], 0))</f>
        <v>NW</v>
      </c>
      <c r="J1009" t="str">
        <f>INDEX(Table9[[#All],[PayGrade]], MATCH('Tabular Data'!D1009, Table9[[#All],[EmpID]], 0))</f>
        <v>C12</v>
      </c>
      <c r="K1009" t="str">
        <f>INDEX(Table9[[#All],[Sales Team Lead]], MATCH('Tabular Data'!D1009, Table9[[#All],[EmpID]], 0))</f>
        <v>Evans, Gina</v>
      </c>
      <c r="L1009" t="str">
        <f>INDEX(Table11[[#All],[Manufacturer]], MATCH('Tabular Data'!C1009, Table11[[#All],[PROD_CODE]], 0))</f>
        <v>Bobcat</v>
      </c>
      <c r="M1009" s="11">
        <v>11385</v>
      </c>
      <c r="N1009">
        <v>56</v>
      </c>
      <c r="O1009" s="10">
        <f t="shared" si="31"/>
        <v>637560</v>
      </c>
    </row>
    <row r="1010" spans="2:15" x14ac:dyDescent="0.3">
      <c r="B1010">
        <v>20</v>
      </c>
      <c r="C1010" t="s">
        <v>33</v>
      </c>
      <c r="D1010" t="s">
        <v>121</v>
      </c>
      <c r="E1010">
        <v>2020</v>
      </c>
      <c r="F1010" s="4">
        <v>2</v>
      </c>
      <c r="G1010" t="str">
        <f t="shared" si="30"/>
        <v>2020Q2</v>
      </c>
      <c r="H1010" t="s">
        <v>155</v>
      </c>
      <c r="I1010" t="str">
        <f>INDEX(Table9[[#All],[Region]], MATCH('Tabular Data'!D1010, Table9[[#All],[EmpID]], 0))</f>
        <v>NW</v>
      </c>
      <c r="J1010" t="str">
        <f>INDEX(Table9[[#All],[PayGrade]], MATCH('Tabular Data'!D1010, Table9[[#All],[EmpID]], 0))</f>
        <v>C12</v>
      </c>
      <c r="K1010" t="str">
        <f>INDEX(Table9[[#All],[Sales Team Lead]], MATCH('Tabular Data'!D1010, Table9[[#All],[EmpID]], 0))</f>
        <v>Evans, Gina</v>
      </c>
      <c r="L1010" t="str">
        <f>INDEX(Table11[[#All],[Manufacturer]], MATCH('Tabular Data'!C1010, Table11[[#All],[PROD_CODE]], 0))</f>
        <v>Bobcat</v>
      </c>
      <c r="M1010" s="11">
        <v>11385</v>
      </c>
      <c r="N1010">
        <v>52</v>
      </c>
      <c r="O1010" s="10">
        <f t="shared" si="31"/>
        <v>592020</v>
      </c>
    </row>
    <row r="1011" spans="2:15" x14ac:dyDescent="0.3">
      <c r="B1011">
        <v>20</v>
      </c>
      <c r="C1011" t="s">
        <v>33</v>
      </c>
      <c r="D1011" t="s">
        <v>121</v>
      </c>
      <c r="E1011">
        <v>2020</v>
      </c>
      <c r="F1011" s="4">
        <v>2</v>
      </c>
      <c r="G1011" t="str">
        <f t="shared" si="30"/>
        <v>2020Q2</v>
      </c>
      <c r="H1011" t="s">
        <v>156</v>
      </c>
      <c r="I1011" t="str">
        <f>INDEX(Table9[[#All],[Region]], MATCH('Tabular Data'!D1011, Table9[[#All],[EmpID]], 0))</f>
        <v>NW</v>
      </c>
      <c r="J1011" t="str">
        <f>INDEX(Table9[[#All],[PayGrade]], MATCH('Tabular Data'!D1011, Table9[[#All],[EmpID]], 0))</f>
        <v>C12</v>
      </c>
      <c r="K1011" t="str">
        <f>INDEX(Table9[[#All],[Sales Team Lead]], MATCH('Tabular Data'!D1011, Table9[[#All],[EmpID]], 0))</f>
        <v>Evans, Gina</v>
      </c>
      <c r="L1011" t="str">
        <f>INDEX(Table11[[#All],[Manufacturer]], MATCH('Tabular Data'!C1011, Table11[[#All],[PROD_CODE]], 0))</f>
        <v>Bobcat</v>
      </c>
      <c r="M1011" s="11">
        <v>11385</v>
      </c>
      <c r="N1011">
        <v>63</v>
      </c>
      <c r="O1011" s="10">
        <f t="shared" si="31"/>
        <v>717255</v>
      </c>
    </row>
    <row r="1012" spans="2:15" x14ac:dyDescent="0.3">
      <c r="B1012">
        <v>20</v>
      </c>
      <c r="C1012" t="s">
        <v>33</v>
      </c>
      <c r="D1012" t="s">
        <v>121</v>
      </c>
      <c r="E1012">
        <v>2020</v>
      </c>
      <c r="F1012" s="4">
        <v>2</v>
      </c>
      <c r="G1012" t="str">
        <f t="shared" si="30"/>
        <v>2020Q2</v>
      </c>
      <c r="H1012" t="s">
        <v>157</v>
      </c>
      <c r="I1012" t="str">
        <f>INDEX(Table9[[#All],[Region]], MATCH('Tabular Data'!D1012, Table9[[#All],[EmpID]], 0))</f>
        <v>NW</v>
      </c>
      <c r="J1012" t="str">
        <f>INDEX(Table9[[#All],[PayGrade]], MATCH('Tabular Data'!D1012, Table9[[#All],[EmpID]], 0))</f>
        <v>C12</v>
      </c>
      <c r="K1012" t="str">
        <f>INDEX(Table9[[#All],[Sales Team Lead]], MATCH('Tabular Data'!D1012, Table9[[#All],[EmpID]], 0))</f>
        <v>Evans, Gina</v>
      </c>
      <c r="L1012" t="str">
        <f>INDEX(Table11[[#All],[Manufacturer]], MATCH('Tabular Data'!C1012, Table11[[#All],[PROD_CODE]], 0))</f>
        <v>Bobcat</v>
      </c>
      <c r="M1012" s="11">
        <v>11385</v>
      </c>
      <c r="N1012">
        <v>66</v>
      </c>
      <c r="O1012" s="10">
        <f t="shared" si="31"/>
        <v>751410</v>
      </c>
    </row>
    <row r="1013" spans="2:15" x14ac:dyDescent="0.3">
      <c r="B1013">
        <v>20</v>
      </c>
      <c r="C1013" t="s">
        <v>33</v>
      </c>
      <c r="D1013" t="s">
        <v>121</v>
      </c>
      <c r="E1013">
        <v>2020</v>
      </c>
      <c r="F1013" s="4">
        <v>2</v>
      </c>
      <c r="G1013" t="str">
        <f t="shared" si="30"/>
        <v>2020Q2</v>
      </c>
      <c r="H1013" t="s">
        <v>158</v>
      </c>
      <c r="I1013" t="str">
        <f>INDEX(Table9[[#All],[Region]], MATCH('Tabular Data'!D1013, Table9[[#All],[EmpID]], 0))</f>
        <v>NW</v>
      </c>
      <c r="J1013" t="str">
        <f>INDEX(Table9[[#All],[PayGrade]], MATCH('Tabular Data'!D1013, Table9[[#All],[EmpID]], 0))</f>
        <v>C12</v>
      </c>
      <c r="K1013" t="str">
        <f>INDEX(Table9[[#All],[Sales Team Lead]], MATCH('Tabular Data'!D1013, Table9[[#All],[EmpID]], 0))</f>
        <v>Evans, Gina</v>
      </c>
      <c r="L1013" t="str">
        <f>INDEX(Table11[[#All],[Manufacturer]], MATCH('Tabular Data'!C1013, Table11[[#All],[PROD_CODE]], 0))</f>
        <v>Bobcat</v>
      </c>
      <c r="M1013" s="11">
        <v>11385</v>
      </c>
      <c r="N1013">
        <v>44</v>
      </c>
      <c r="O1013" s="10">
        <f t="shared" si="31"/>
        <v>500940</v>
      </c>
    </row>
    <row r="1014" spans="2:15" x14ac:dyDescent="0.3">
      <c r="B1014">
        <v>20</v>
      </c>
      <c r="C1014" t="s">
        <v>33</v>
      </c>
      <c r="D1014" t="s">
        <v>121</v>
      </c>
      <c r="E1014">
        <v>2020</v>
      </c>
      <c r="F1014" s="4">
        <v>2</v>
      </c>
      <c r="G1014" t="str">
        <f t="shared" si="30"/>
        <v>2020Q2</v>
      </c>
      <c r="H1014" t="s">
        <v>159</v>
      </c>
      <c r="I1014" t="str">
        <f>INDEX(Table9[[#All],[Region]], MATCH('Tabular Data'!D1014, Table9[[#All],[EmpID]], 0))</f>
        <v>NW</v>
      </c>
      <c r="J1014" t="str">
        <f>INDEX(Table9[[#All],[PayGrade]], MATCH('Tabular Data'!D1014, Table9[[#All],[EmpID]], 0))</f>
        <v>C12</v>
      </c>
      <c r="K1014" t="str">
        <f>INDEX(Table9[[#All],[Sales Team Lead]], MATCH('Tabular Data'!D1014, Table9[[#All],[EmpID]], 0))</f>
        <v>Evans, Gina</v>
      </c>
      <c r="L1014" t="str">
        <f>INDEX(Table11[[#All],[Manufacturer]], MATCH('Tabular Data'!C1014, Table11[[#All],[PROD_CODE]], 0))</f>
        <v>Bobcat</v>
      </c>
      <c r="M1014" s="11">
        <v>11385</v>
      </c>
      <c r="N1014">
        <v>45</v>
      </c>
      <c r="O1014" s="10">
        <f t="shared" si="31"/>
        <v>512325</v>
      </c>
    </row>
    <row r="1015" spans="2:15" x14ac:dyDescent="0.3">
      <c r="B1015">
        <v>20</v>
      </c>
      <c r="C1015" t="s">
        <v>33</v>
      </c>
      <c r="D1015" t="s">
        <v>121</v>
      </c>
      <c r="E1015">
        <v>2020</v>
      </c>
      <c r="F1015" s="4">
        <v>2</v>
      </c>
      <c r="G1015" t="str">
        <f t="shared" si="30"/>
        <v>2020Q2</v>
      </c>
      <c r="H1015" t="s">
        <v>160</v>
      </c>
      <c r="I1015" t="str">
        <f>INDEX(Table9[[#All],[Region]], MATCH('Tabular Data'!D1015, Table9[[#All],[EmpID]], 0))</f>
        <v>NW</v>
      </c>
      <c r="J1015" t="str">
        <f>INDEX(Table9[[#All],[PayGrade]], MATCH('Tabular Data'!D1015, Table9[[#All],[EmpID]], 0))</f>
        <v>C12</v>
      </c>
      <c r="K1015" t="str">
        <f>INDEX(Table9[[#All],[Sales Team Lead]], MATCH('Tabular Data'!D1015, Table9[[#All],[EmpID]], 0))</f>
        <v>Evans, Gina</v>
      </c>
      <c r="L1015" t="str">
        <f>INDEX(Table11[[#All],[Manufacturer]], MATCH('Tabular Data'!C1015, Table11[[#All],[PROD_CODE]], 0))</f>
        <v>Bobcat</v>
      </c>
      <c r="M1015" s="11">
        <v>11385</v>
      </c>
      <c r="N1015">
        <v>65</v>
      </c>
      <c r="O1015" s="10">
        <f t="shared" si="31"/>
        <v>740025</v>
      </c>
    </row>
    <row r="1016" spans="2:15" x14ac:dyDescent="0.3">
      <c r="B1016">
        <v>20</v>
      </c>
      <c r="C1016" t="s">
        <v>33</v>
      </c>
      <c r="D1016" t="s">
        <v>121</v>
      </c>
      <c r="E1016">
        <v>2020</v>
      </c>
      <c r="F1016" s="4">
        <v>2</v>
      </c>
      <c r="G1016" t="str">
        <f t="shared" si="30"/>
        <v>2020Q2</v>
      </c>
      <c r="H1016" t="s">
        <v>161</v>
      </c>
      <c r="I1016" t="str">
        <f>INDEX(Table9[[#All],[Region]], MATCH('Tabular Data'!D1016, Table9[[#All],[EmpID]], 0))</f>
        <v>NW</v>
      </c>
      <c r="J1016" t="str">
        <f>INDEX(Table9[[#All],[PayGrade]], MATCH('Tabular Data'!D1016, Table9[[#All],[EmpID]], 0))</f>
        <v>C12</v>
      </c>
      <c r="K1016" t="str">
        <f>INDEX(Table9[[#All],[Sales Team Lead]], MATCH('Tabular Data'!D1016, Table9[[#All],[EmpID]], 0))</f>
        <v>Evans, Gina</v>
      </c>
      <c r="L1016" t="str">
        <f>INDEX(Table11[[#All],[Manufacturer]], MATCH('Tabular Data'!C1016, Table11[[#All],[PROD_CODE]], 0))</f>
        <v>Bobcat</v>
      </c>
      <c r="M1016" s="11">
        <v>11385</v>
      </c>
      <c r="N1016">
        <v>24</v>
      </c>
      <c r="O1016" s="10">
        <f t="shared" si="31"/>
        <v>273240</v>
      </c>
    </row>
    <row r="1017" spans="2:15" x14ac:dyDescent="0.3">
      <c r="B1017">
        <v>20</v>
      </c>
      <c r="C1017" t="s">
        <v>33</v>
      </c>
      <c r="D1017" t="s">
        <v>121</v>
      </c>
      <c r="E1017">
        <v>2020</v>
      </c>
      <c r="F1017">
        <v>3</v>
      </c>
      <c r="G1017" t="str">
        <f t="shared" si="30"/>
        <v>2020Q3</v>
      </c>
      <c r="H1017" t="s">
        <v>162</v>
      </c>
      <c r="I1017" t="str">
        <f>INDEX(Table9[[#All],[Region]], MATCH('Tabular Data'!D1017, Table9[[#All],[EmpID]], 0))</f>
        <v>NW</v>
      </c>
      <c r="J1017" t="str">
        <f>INDEX(Table9[[#All],[PayGrade]], MATCH('Tabular Data'!D1017, Table9[[#All],[EmpID]], 0))</f>
        <v>C12</v>
      </c>
      <c r="K1017" t="str">
        <f>INDEX(Table9[[#All],[Sales Team Lead]], MATCH('Tabular Data'!D1017, Table9[[#All],[EmpID]], 0))</f>
        <v>Evans, Gina</v>
      </c>
      <c r="L1017" t="str">
        <f>INDEX(Table11[[#All],[Manufacturer]], MATCH('Tabular Data'!C1017, Table11[[#All],[PROD_CODE]], 0))</f>
        <v>Bobcat</v>
      </c>
      <c r="M1017" s="11">
        <v>11385</v>
      </c>
      <c r="N1017">
        <v>51</v>
      </c>
      <c r="O1017" s="10">
        <f t="shared" si="31"/>
        <v>580635</v>
      </c>
    </row>
    <row r="1018" spans="2:15" x14ac:dyDescent="0.3">
      <c r="B1018">
        <v>20</v>
      </c>
      <c r="C1018" t="s">
        <v>33</v>
      </c>
      <c r="D1018" t="s">
        <v>121</v>
      </c>
      <c r="E1018">
        <v>2020</v>
      </c>
      <c r="F1018">
        <v>3</v>
      </c>
      <c r="G1018" t="str">
        <f t="shared" si="30"/>
        <v>2020Q3</v>
      </c>
      <c r="H1018" t="s">
        <v>163</v>
      </c>
      <c r="I1018" t="str">
        <f>INDEX(Table9[[#All],[Region]], MATCH('Tabular Data'!D1018, Table9[[#All],[EmpID]], 0))</f>
        <v>NW</v>
      </c>
      <c r="J1018" t="str">
        <f>INDEX(Table9[[#All],[PayGrade]], MATCH('Tabular Data'!D1018, Table9[[#All],[EmpID]], 0))</f>
        <v>C12</v>
      </c>
      <c r="K1018" t="str">
        <f>INDEX(Table9[[#All],[Sales Team Lead]], MATCH('Tabular Data'!D1018, Table9[[#All],[EmpID]], 0))</f>
        <v>Evans, Gina</v>
      </c>
      <c r="L1018" t="str">
        <f>INDEX(Table11[[#All],[Manufacturer]], MATCH('Tabular Data'!C1018, Table11[[#All],[PROD_CODE]], 0))</f>
        <v>Bobcat</v>
      </c>
      <c r="M1018" s="11">
        <v>11385</v>
      </c>
      <c r="N1018">
        <v>37</v>
      </c>
      <c r="O1018" s="10">
        <f t="shared" si="31"/>
        <v>421245</v>
      </c>
    </row>
    <row r="1019" spans="2:15" x14ac:dyDescent="0.3">
      <c r="B1019">
        <v>20</v>
      </c>
      <c r="C1019" t="s">
        <v>33</v>
      </c>
      <c r="D1019" t="s">
        <v>121</v>
      </c>
      <c r="E1019">
        <v>2020</v>
      </c>
      <c r="F1019">
        <v>3</v>
      </c>
      <c r="G1019" t="str">
        <f t="shared" si="30"/>
        <v>2020Q3</v>
      </c>
      <c r="H1019" t="s">
        <v>164</v>
      </c>
      <c r="I1019" t="str">
        <f>INDEX(Table9[[#All],[Region]], MATCH('Tabular Data'!D1019, Table9[[#All],[EmpID]], 0))</f>
        <v>NW</v>
      </c>
      <c r="J1019" t="str">
        <f>INDEX(Table9[[#All],[PayGrade]], MATCH('Tabular Data'!D1019, Table9[[#All],[EmpID]], 0))</f>
        <v>C12</v>
      </c>
      <c r="K1019" t="str">
        <f>INDEX(Table9[[#All],[Sales Team Lead]], MATCH('Tabular Data'!D1019, Table9[[#All],[EmpID]], 0))</f>
        <v>Evans, Gina</v>
      </c>
      <c r="L1019" t="str">
        <f>INDEX(Table11[[#All],[Manufacturer]], MATCH('Tabular Data'!C1019, Table11[[#All],[PROD_CODE]], 0))</f>
        <v>Bobcat</v>
      </c>
      <c r="M1019" s="11">
        <v>11385</v>
      </c>
      <c r="N1019">
        <v>24</v>
      </c>
      <c r="O1019" s="10">
        <f t="shared" si="31"/>
        <v>273240</v>
      </c>
    </row>
    <row r="1020" spans="2:15" x14ac:dyDescent="0.3">
      <c r="B1020">
        <v>20</v>
      </c>
      <c r="C1020" t="s">
        <v>33</v>
      </c>
      <c r="D1020" t="s">
        <v>121</v>
      </c>
      <c r="E1020">
        <v>2020</v>
      </c>
      <c r="F1020">
        <v>3</v>
      </c>
      <c r="G1020" t="str">
        <f t="shared" si="30"/>
        <v>2020Q3</v>
      </c>
      <c r="H1020" t="s">
        <v>165</v>
      </c>
      <c r="I1020" t="str">
        <f>INDEX(Table9[[#All],[Region]], MATCH('Tabular Data'!D1020, Table9[[#All],[EmpID]], 0))</f>
        <v>NW</v>
      </c>
      <c r="J1020" t="str">
        <f>INDEX(Table9[[#All],[PayGrade]], MATCH('Tabular Data'!D1020, Table9[[#All],[EmpID]], 0))</f>
        <v>C12</v>
      </c>
      <c r="K1020" t="str">
        <f>INDEX(Table9[[#All],[Sales Team Lead]], MATCH('Tabular Data'!D1020, Table9[[#All],[EmpID]], 0))</f>
        <v>Evans, Gina</v>
      </c>
      <c r="L1020" t="str">
        <f>INDEX(Table11[[#All],[Manufacturer]], MATCH('Tabular Data'!C1020, Table11[[#All],[PROD_CODE]], 0))</f>
        <v>Bobcat</v>
      </c>
      <c r="M1020" s="11">
        <v>11385</v>
      </c>
      <c r="N1020">
        <v>27</v>
      </c>
      <c r="O1020" s="10">
        <f t="shared" si="31"/>
        <v>307395</v>
      </c>
    </row>
    <row r="1021" spans="2:15" x14ac:dyDescent="0.3">
      <c r="B1021">
        <v>20</v>
      </c>
      <c r="C1021" t="s">
        <v>33</v>
      </c>
      <c r="D1021" t="s">
        <v>121</v>
      </c>
      <c r="E1021">
        <v>2020</v>
      </c>
      <c r="F1021">
        <v>3</v>
      </c>
      <c r="G1021" t="str">
        <f t="shared" si="30"/>
        <v>2020Q3</v>
      </c>
      <c r="H1021" t="s">
        <v>166</v>
      </c>
      <c r="I1021" t="str">
        <f>INDEX(Table9[[#All],[Region]], MATCH('Tabular Data'!D1021, Table9[[#All],[EmpID]], 0))</f>
        <v>NW</v>
      </c>
      <c r="J1021" t="str">
        <f>INDEX(Table9[[#All],[PayGrade]], MATCH('Tabular Data'!D1021, Table9[[#All],[EmpID]], 0))</f>
        <v>C12</v>
      </c>
      <c r="K1021" t="str">
        <f>INDEX(Table9[[#All],[Sales Team Lead]], MATCH('Tabular Data'!D1021, Table9[[#All],[EmpID]], 0))</f>
        <v>Evans, Gina</v>
      </c>
      <c r="L1021" t="str">
        <f>INDEX(Table11[[#All],[Manufacturer]], MATCH('Tabular Data'!C1021, Table11[[#All],[PROD_CODE]], 0))</f>
        <v>Bobcat</v>
      </c>
      <c r="M1021" s="11">
        <v>11385</v>
      </c>
      <c r="N1021">
        <v>27</v>
      </c>
      <c r="O1021" s="10">
        <f t="shared" si="31"/>
        <v>307395</v>
      </c>
    </row>
    <row r="1022" spans="2:15" x14ac:dyDescent="0.3">
      <c r="B1022">
        <v>20</v>
      </c>
      <c r="C1022" t="s">
        <v>33</v>
      </c>
      <c r="D1022" t="s">
        <v>121</v>
      </c>
      <c r="E1022">
        <v>2020</v>
      </c>
      <c r="F1022">
        <v>3</v>
      </c>
      <c r="G1022" t="str">
        <f t="shared" si="30"/>
        <v>2020Q3</v>
      </c>
      <c r="H1022" t="s">
        <v>167</v>
      </c>
      <c r="I1022" t="str">
        <f>INDEX(Table9[[#All],[Region]], MATCH('Tabular Data'!D1022, Table9[[#All],[EmpID]], 0))</f>
        <v>NW</v>
      </c>
      <c r="J1022" t="str">
        <f>INDEX(Table9[[#All],[PayGrade]], MATCH('Tabular Data'!D1022, Table9[[#All],[EmpID]], 0))</f>
        <v>C12</v>
      </c>
      <c r="K1022" t="str">
        <f>INDEX(Table9[[#All],[Sales Team Lead]], MATCH('Tabular Data'!D1022, Table9[[#All],[EmpID]], 0))</f>
        <v>Evans, Gina</v>
      </c>
      <c r="L1022" t="str">
        <f>INDEX(Table11[[#All],[Manufacturer]], MATCH('Tabular Data'!C1022, Table11[[#All],[PROD_CODE]], 0))</f>
        <v>Bobcat</v>
      </c>
      <c r="M1022" s="11">
        <v>11385</v>
      </c>
      <c r="N1022">
        <v>21</v>
      </c>
      <c r="O1022" s="10">
        <f t="shared" si="31"/>
        <v>239085</v>
      </c>
    </row>
    <row r="1023" spans="2:15" x14ac:dyDescent="0.3">
      <c r="B1023">
        <v>20</v>
      </c>
      <c r="C1023" t="s">
        <v>33</v>
      </c>
      <c r="D1023" t="s">
        <v>121</v>
      </c>
      <c r="E1023">
        <v>2020</v>
      </c>
      <c r="F1023">
        <v>3</v>
      </c>
      <c r="G1023" t="str">
        <f t="shared" si="30"/>
        <v>2020Q3</v>
      </c>
      <c r="H1023" t="s">
        <v>168</v>
      </c>
      <c r="I1023" t="str">
        <f>INDEX(Table9[[#All],[Region]], MATCH('Tabular Data'!D1023, Table9[[#All],[EmpID]], 0))</f>
        <v>NW</v>
      </c>
      <c r="J1023" t="str">
        <f>INDEX(Table9[[#All],[PayGrade]], MATCH('Tabular Data'!D1023, Table9[[#All],[EmpID]], 0))</f>
        <v>C12</v>
      </c>
      <c r="K1023" t="str">
        <f>INDEX(Table9[[#All],[Sales Team Lead]], MATCH('Tabular Data'!D1023, Table9[[#All],[EmpID]], 0))</f>
        <v>Evans, Gina</v>
      </c>
      <c r="L1023" t="str">
        <f>INDEX(Table11[[#All],[Manufacturer]], MATCH('Tabular Data'!C1023, Table11[[#All],[PROD_CODE]], 0))</f>
        <v>Bobcat</v>
      </c>
      <c r="M1023" s="11">
        <v>11385</v>
      </c>
      <c r="N1023">
        <v>33</v>
      </c>
      <c r="O1023" s="10">
        <f t="shared" si="31"/>
        <v>375705</v>
      </c>
    </row>
    <row r="1024" spans="2:15" x14ac:dyDescent="0.3">
      <c r="B1024">
        <v>20</v>
      </c>
      <c r="C1024" t="s">
        <v>33</v>
      </c>
      <c r="D1024" t="s">
        <v>121</v>
      </c>
      <c r="E1024">
        <v>2020</v>
      </c>
      <c r="F1024">
        <v>3</v>
      </c>
      <c r="G1024" t="str">
        <f t="shared" si="30"/>
        <v>2020Q3</v>
      </c>
      <c r="H1024" t="s">
        <v>169</v>
      </c>
      <c r="I1024" t="str">
        <f>INDEX(Table9[[#All],[Region]], MATCH('Tabular Data'!D1024, Table9[[#All],[EmpID]], 0))</f>
        <v>NW</v>
      </c>
      <c r="J1024" t="str">
        <f>INDEX(Table9[[#All],[PayGrade]], MATCH('Tabular Data'!D1024, Table9[[#All],[EmpID]], 0))</f>
        <v>C12</v>
      </c>
      <c r="K1024" t="str">
        <f>INDEX(Table9[[#All],[Sales Team Lead]], MATCH('Tabular Data'!D1024, Table9[[#All],[EmpID]], 0))</f>
        <v>Evans, Gina</v>
      </c>
      <c r="L1024" t="str">
        <f>INDEX(Table11[[#All],[Manufacturer]], MATCH('Tabular Data'!C1024, Table11[[#All],[PROD_CODE]], 0))</f>
        <v>Bobcat</v>
      </c>
      <c r="M1024" s="11">
        <v>11385</v>
      </c>
      <c r="N1024">
        <v>40</v>
      </c>
      <c r="O1024" s="10">
        <f t="shared" si="31"/>
        <v>455400</v>
      </c>
    </row>
    <row r="1025" spans="2:15" x14ac:dyDescent="0.3">
      <c r="B1025">
        <v>20</v>
      </c>
      <c r="C1025" t="s">
        <v>33</v>
      </c>
      <c r="D1025" t="s">
        <v>121</v>
      </c>
      <c r="E1025">
        <v>2020</v>
      </c>
      <c r="F1025">
        <v>3</v>
      </c>
      <c r="G1025" t="str">
        <f t="shared" si="30"/>
        <v>2020Q3</v>
      </c>
      <c r="H1025" t="s">
        <v>170</v>
      </c>
      <c r="I1025" t="str">
        <f>INDEX(Table9[[#All],[Region]], MATCH('Tabular Data'!D1025, Table9[[#All],[EmpID]], 0))</f>
        <v>NW</v>
      </c>
      <c r="J1025" t="str">
        <f>INDEX(Table9[[#All],[PayGrade]], MATCH('Tabular Data'!D1025, Table9[[#All],[EmpID]], 0))</f>
        <v>C12</v>
      </c>
      <c r="K1025" t="str">
        <f>INDEX(Table9[[#All],[Sales Team Lead]], MATCH('Tabular Data'!D1025, Table9[[#All],[EmpID]], 0))</f>
        <v>Evans, Gina</v>
      </c>
      <c r="L1025" t="str">
        <f>INDEX(Table11[[#All],[Manufacturer]], MATCH('Tabular Data'!C1025, Table11[[#All],[PROD_CODE]], 0))</f>
        <v>Bobcat</v>
      </c>
      <c r="M1025" s="11">
        <v>11385</v>
      </c>
      <c r="N1025">
        <v>48</v>
      </c>
      <c r="O1025" s="10">
        <f t="shared" si="31"/>
        <v>546480</v>
      </c>
    </row>
    <row r="1026" spans="2:15" x14ac:dyDescent="0.3">
      <c r="B1026">
        <v>20</v>
      </c>
      <c r="C1026" t="s">
        <v>33</v>
      </c>
      <c r="D1026" t="s">
        <v>121</v>
      </c>
      <c r="E1026">
        <v>2020</v>
      </c>
      <c r="F1026">
        <v>3</v>
      </c>
      <c r="G1026" t="str">
        <f t="shared" si="30"/>
        <v>2020Q3</v>
      </c>
      <c r="H1026" t="s">
        <v>171</v>
      </c>
      <c r="I1026" t="str">
        <f>INDEX(Table9[[#All],[Region]], MATCH('Tabular Data'!D1026, Table9[[#All],[EmpID]], 0))</f>
        <v>NW</v>
      </c>
      <c r="J1026" t="str">
        <f>INDEX(Table9[[#All],[PayGrade]], MATCH('Tabular Data'!D1026, Table9[[#All],[EmpID]], 0))</f>
        <v>C12</v>
      </c>
      <c r="K1026" t="str">
        <f>INDEX(Table9[[#All],[Sales Team Lead]], MATCH('Tabular Data'!D1026, Table9[[#All],[EmpID]], 0))</f>
        <v>Evans, Gina</v>
      </c>
      <c r="L1026" t="str">
        <f>INDEX(Table11[[#All],[Manufacturer]], MATCH('Tabular Data'!C1026, Table11[[#All],[PROD_CODE]], 0))</f>
        <v>Bobcat</v>
      </c>
      <c r="M1026" s="11">
        <v>11385</v>
      </c>
      <c r="N1026">
        <v>33</v>
      </c>
      <c r="O1026" s="10">
        <f t="shared" si="31"/>
        <v>375705</v>
      </c>
    </row>
    <row r="1027" spans="2:15" x14ac:dyDescent="0.3">
      <c r="B1027">
        <v>20</v>
      </c>
      <c r="C1027" t="s">
        <v>33</v>
      </c>
      <c r="D1027" t="s">
        <v>121</v>
      </c>
      <c r="E1027">
        <v>2020</v>
      </c>
      <c r="F1027">
        <v>3</v>
      </c>
      <c r="G1027" t="str">
        <f t="shared" si="30"/>
        <v>2020Q3</v>
      </c>
      <c r="H1027" t="s">
        <v>172</v>
      </c>
      <c r="I1027" t="str">
        <f>INDEX(Table9[[#All],[Region]], MATCH('Tabular Data'!D1027, Table9[[#All],[EmpID]], 0))</f>
        <v>NW</v>
      </c>
      <c r="J1027" t="str">
        <f>INDEX(Table9[[#All],[PayGrade]], MATCH('Tabular Data'!D1027, Table9[[#All],[EmpID]], 0))</f>
        <v>C12</v>
      </c>
      <c r="K1027" t="str">
        <f>INDEX(Table9[[#All],[Sales Team Lead]], MATCH('Tabular Data'!D1027, Table9[[#All],[EmpID]], 0))</f>
        <v>Evans, Gina</v>
      </c>
      <c r="L1027" t="str">
        <f>INDEX(Table11[[#All],[Manufacturer]], MATCH('Tabular Data'!C1027, Table11[[#All],[PROD_CODE]], 0))</f>
        <v>Bobcat</v>
      </c>
      <c r="M1027" s="11">
        <v>11385</v>
      </c>
      <c r="N1027">
        <v>39</v>
      </c>
      <c r="O1027" s="10">
        <f t="shared" si="31"/>
        <v>444015</v>
      </c>
    </row>
    <row r="1028" spans="2:15" x14ac:dyDescent="0.3">
      <c r="B1028">
        <v>20</v>
      </c>
      <c r="C1028" t="s">
        <v>33</v>
      </c>
      <c r="D1028" t="s">
        <v>121</v>
      </c>
      <c r="E1028">
        <v>2020</v>
      </c>
      <c r="F1028">
        <v>3</v>
      </c>
      <c r="G1028" t="str">
        <f t="shared" ref="G1028:G1091" si="32">_xlfn.CONCAT(E1028, "Q", F1028)</f>
        <v>2020Q3</v>
      </c>
      <c r="H1028" t="s">
        <v>173</v>
      </c>
      <c r="I1028" t="str">
        <f>INDEX(Table9[[#All],[Region]], MATCH('Tabular Data'!D1028, Table9[[#All],[EmpID]], 0))</f>
        <v>NW</v>
      </c>
      <c r="J1028" t="str">
        <f>INDEX(Table9[[#All],[PayGrade]], MATCH('Tabular Data'!D1028, Table9[[#All],[EmpID]], 0))</f>
        <v>C12</v>
      </c>
      <c r="K1028" t="str">
        <f>INDEX(Table9[[#All],[Sales Team Lead]], MATCH('Tabular Data'!D1028, Table9[[#All],[EmpID]], 0))</f>
        <v>Evans, Gina</v>
      </c>
      <c r="L1028" t="str">
        <f>INDEX(Table11[[#All],[Manufacturer]], MATCH('Tabular Data'!C1028, Table11[[#All],[PROD_CODE]], 0))</f>
        <v>Bobcat</v>
      </c>
      <c r="M1028" s="11">
        <v>11385</v>
      </c>
      <c r="N1028">
        <v>40</v>
      </c>
      <c r="O1028" s="10">
        <f t="shared" ref="O1028:O1091" si="33">M1028*N1028</f>
        <v>455400</v>
      </c>
    </row>
    <row r="1029" spans="2:15" x14ac:dyDescent="0.3">
      <c r="B1029">
        <v>20</v>
      </c>
      <c r="C1029" t="s">
        <v>33</v>
      </c>
      <c r="D1029" t="s">
        <v>121</v>
      </c>
      <c r="E1029">
        <v>2020</v>
      </c>
      <c r="F1029">
        <v>3</v>
      </c>
      <c r="G1029" t="str">
        <f t="shared" si="32"/>
        <v>2020Q3</v>
      </c>
      <c r="H1029" t="s">
        <v>174</v>
      </c>
      <c r="I1029" t="str">
        <f>INDEX(Table9[[#All],[Region]], MATCH('Tabular Data'!D1029, Table9[[#All],[EmpID]], 0))</f>
        <v>NW</v>
      </c>
      <c r="J1029" t="str">
        <f>INDEX(Table9[[#All],[PayGrade]], MATCH('Tabular Data'!D1029, Table9[[#All],[EmpID]], 0))</f>
        <v>C12</v>
      </c>
      <c r="K1029" t="str">
        <f>INDEX(Table9[[#All],[Sales Team Lead]], MATCH('Tabular Data'!D1029, Table9[[#All],[EmpID]], 0))</f>
        <v>Evans, Gina</v>
      </c>
      <c r="L1029" t="str">
        <f>INDEX(Table11[[#All],[Manufacturer]], MATCH('Tabular Data'!C1029, Table11[[#All],[PROD_CODE]], 0))</f>
        <v>Bobcat</v>
      </c>
      <c r="M1029" s="11">
        <v>11385</v>
      </c>
      <c r="N1029">
        <v>58</v>
      </c>
      <c r="O1029" s="10">
        <f t="shared" si="33"/>
        <v>660330</v>
      </c>
    </row>
    <row r="1030" spans="2:15" x14ac:dyDescent="0.3">
      <c r="B1030">
        <v>20</v>
      </c>
      <c r="C1030" t="s">
        <v>33</v>
      </c>
      <c r="D1030" t="s">
        <v>121</v>
      </c>
      <c r="E1030">
        <v>2020</v>
      </c>
      <c r="F1030">
        <v>4</v>
      </c>
      <c r="G1030" t="str">
        <f t="shared" si="32"/>
        <v>2020Q4</v>
      </c>
      <c r="H1030" t="s">
        <v>175</v>
      </c>
      <c r="I1030" t="str">
        <f>INDEX(Table9[[#All],[Region]], MATCH('Tabular Data'!D1030, Table9[[#All],[EmpID]], 0))</f>
        <v>NW</v>
      </c>
      <c r="J1030" t="str">
        <f>INDEX(Table9[[#All],[PayGrade]], MATCH('Tabular Data'!D1030, Table9[[#All],[EmpID]], 0))</f>
        <v>C12</v>
      </c>
      <c r="K1030" t="str">
        <f>INDEX(Table9[[#All],[Sales Team Lead]], MATCH('Tabular Data'!D1030, Table9[[#All],[EmpID]], 0))</f>
        <v>Evans, Gina</v>
      </c>
      <c r="L1030" t="str">
        <f>INDEX(Table11[[#All],[Manufacturer]], MATCH('Tabular Data'!C1030, Table11[[#All],[PROD_CODE]], 0))</f>
        <v>Bobcat</v>
      </c>
      <c r="M1030" s="10">
        <v>11999</v>
      </c>
      <c r="N1030">
        <v>29</v>
      </c>
      <c r="O1030" s="10">
        <f t="shared" si="33"/>
        <v>347971</v>
      </c>
    </row>
    <row r="1031" spans="2:15" x14ac:dyDescent="0.3">
      <c r="B1031">
        <v>20</v>
      </c>
      <c r="C1031" t="s">
        <v>33</v>
      </c>
      <c r="D1031" t="s">
        <v>121</v>
      </c>
      <c r="E1031">
        <v>2020</v>
      </c>
      <c r="F1031">
        <v>4</v>
      </c>
      <c r="G1031" t="str">
        <f t="shared" si="32"/>
        <v>2020Q4</v>
      </c>
      <c r="H1031" t="s">
        <v>176</v>
      </c>
      <c r="I1031" t="str">
        <f>INDEX(Table9[[#All],[Region]], MATCH('Tabular Data'!D1031, Table9[[#All],[EmpID]], 0))</f>
        <v>NW</v>
      </c>
      <c r="J1031" t="str">
        <f>INDEX(Table9[[#All],[PayGrade]], MATCH('Tabular Data'!D1031, Table9[[#All],[EmpID]], 0))</f>
        <v>C12</v>
      </c>
      <c r="K1031" t="str">
        <f>INDEX(Table9[[#All],[Sales Team Lead]], MATCH('Tabular Data'!D1031, Table9[[#All],[EmpID]], 0))</f>
        <v>Evans, Gina</v>
      </c>
      <c r="L1031" t="str">
        <f>INDEX(Table11[[#All],[Manufacturer]], MATCH('Tabular Data'!C1031, Table11[[#All],[PROD_CODE]], 0))</f>
        <v>Bobcat</v>
      </c>
      <c r="M1031" s="10">
        <v>11999</v>
      </c>
      <c r="N1031">
        <v>26</v>
      </c>
      <c r="O1031" s="10">
        <f t="shared" si="33"/>
        <v>311974</v>
      </c>
    </row>
    <row r="1032" spans="2:15" x14ac:dyDescent="0.3">
      <c r="B1032">
        <v>20</v>
      </c>
      <c r="C1032" t="s">
        <v>33</v>
      </c>
      <c r="D1032" t="s">
        <v>121</v>
      </c>
      <c r="E1032">
        <v>2020</v>
      </c>
      <c r="F1032">
        <v>4</v>
      </c>
      <c r="G1032" t="str">
        <f t="shared" si="32"/>
        <v>2020Q4</v>
      </c>
      <c r="H1032" t="s">
        <v>177</v>
      </c>
      <c r="I1032" t="str">
        <f>INDEX(Table9[[#All],[Region]], MATCH('Tabular Data'!D1032, Table9[[#All],[EmpID]], 0))</f>
        <v>NW</v>
      </c>
      <c r="J1032" t="str">
        <f>INDEX(Table9[[#All],[PayGrade]], MATCH('Tabular Data'!D1032, Table9[[#All],[EmpID]], 0))</f>
        <v>C12</v>
      </c>
      <c r="K1032" t="str">
        <f>INDEX(Table9[[#All],[Sales Team Lead]], MATCH('Tabular Data'!D1032, Table9[[#All],[EmpID]], 0))</f>
        <v>Evans, Gina</v>
      </c>
      <c r="L1032" t="str">
        <f>INDEX(Table11[[#All],[Manufacturer]], MATCH('Tabular Data'!C1032, Table11[[#All],[PROD_CODE]], 0))</f>
        <v>Bobcat</v>
      </c>
      <c r="M1032" s="10">
        <v>11999</v>
      </c>
      <c r="N1032">
        <v>34</v>
      </c>
      <c r="O1032" s="10">
        <f t="shared" si="33"/>
        <v>407966</v>
      </c>
    </row>
    <row r="1033" spans="2:15" x14ac:dyDescent="0.3">
      <c r="B1033">
        <v>20</v>
      </c>
      <c r="C1033" t="s">
        <v>33</v>
      </c>
      <c r="D1033" t="s">
        <v>121</v>
      </c>
      <c r="E1033">
        <v>2020</v>
      </c>
      <c r="F1033">
        <v>4</v>
      </c>
      <c r="G1033" t="str">
        <f t="shared" si="32"/>
        <v>2020Q4</v>
      </c>
      <c r="H1033" t="s">
        <v>178</v>
      </c>
      <c r="I1033" t="str">
        <f>INDEX(Table9[[#All],[Region]], MATCH('Tabular Data'!D1033, Table9[[#All],[EmpID]], 0))</f>
        <v>NW</v>
      </c>
      <c r="J1033" t="str">
        <f>INDEX(Table9[[#All],[PayGrade]], MATCH('Tabular Data'!D1033, Table9[[#All],[EmpID]], 0))</f>
        <v>C12</v>
      </c>
      <c r="K1033" t="str">
        <f>INDEX(Table9[[#All],[Sales Team Lead]], MATCH('Tabular Data'!D1033, Table9[[#All],[EmpID]], 0))</f>
        <v>Evans, Gina</v>
      </c>
      <c r="L1033" t="str">
        <f>INDEX(Table11[[#All],[Manufacturer]], MATCH('Tabular Data'!C1033, Table11[[#All],[PROD_CODE]], 0))</f>
        <v>Bobcat</v>
      </c>
      <c r="M1033" s="10">
        <v>11999</v>
      </c>
      <c r="N1033">
        <v>19</v>
      </c>
      <c r="O1033" s="10">
        <f t="shared" si="33"/>
        <v>227981</v>
      </c>
    </row>
    <row r="1034" spans="2:15" x14ac:dyDescent="0.3">
      <c r="B1034">
        <v>20</v>
      </c>
      <c r="C1034" t="s">
        <v>33</v>
      </c>
      <c r="D1034" t="s">
        <v>121</v>
      </c>
      <c r="E1034">
        <v>2020</v>
      </c>
      <c r="F1034">
        <v>4</v>
      </c>
      <c r="G1034" t="str">
        <f t="shared" si="32"/>
        <v>2020Q4</v>
      </c>
      <c r="H1034" t="s">
        <v>179</v>
      </c>
      <c r="I1034" t="str">
        <f>INDEX(Table9[[#All],[Region]], MATCH('Tabular Data'!D1034, Table9[[#All],[EmpID]], 0))</f>
        <v>NW</v>
      </c>
      <c r="J1034" t="str">
        <f>INDEX(Table9[[#All],[PayGrade]], MATCH('Tabular Data'!D1034, Table9[[#All],[EmpID]], 0))</f>
        <v>C12</v>
      </c>
      <c r="K1034" t="str">
        <f>INDEX(Table9[[#All],[Sales Team Lead]], MATCH('Tabular Data'!D1034, Table9[[#All],[EmpID]], 0))</f>
        <v>Evans, Gina</v>
      </c>
      <c r="L1034" t="str">
        <f>INDEX(Table11[[#All],[Manufacturer]], MATCH('Tabular Data'!C1034, Table11[[#All],[PROD_CODE]], 0))</f>
        <v>Bobcat</v>
      </c>
      <c r="M1034" s="10">
        <v>11999</v>
      </c>
      <c r="N1034">
        <v>16</v>
      </c>
      <c r="O1034" s="10">
        <f t="shared" si="33"/>
        <v>191984</v>
      </c>
    </row>
    <row r="1035" spans="2:15" x14ac:dyDescent="0.3">
      <c r="B1035">
        <v>20</v>
      </c>
      <c r="C1035" t="s">
        <v>33</v>
      </c>
      <c r="D1035" t="s">
        <v>121</v>
      </c>
      <c r="E1035">
        <v>2020</v>
      </c>
      <c r="F1035">
        <v>4</v>
      </c>
      <c r="G1035" t="str">
        <f t="shared" si="32"/>
        <v>2020Q4</v>
      </c>
      <c r="H1035" t="s">
        <v>180</v>
      </c>
      <c r="I1035" t="str">
        <f>INDEX(Table9[[#All],[Region]], MATCH('Tabular Data'!D1035, Table9[[#All],[EmpID]], 0))</f>
        <v>NW</v>
      </c>
      <c r="J1035" t="str">
        <f>INDEX(Table9[[#All],[PayGrade]], MATCH('Tabular Data'!D1035, Table9[[#All],[EmpID]], 0))</f>
        <v>C12</v>
      </c>
      <c r="K1035" t="str">
        <f>INDEX(Table9[[#All],[Sales Team Lead]], MATCH('Tabular Data'!D1035, Table9[[#All],[EmpID]], 0))</f>
        <v>Evans, Gina</v>
      </c>
      <c r="L1035" t="str">
        <f>INDEX(Table11[[#All],[Manufacturer]], MATCH('Tabular Data'!C1035, Table11[[#All],[PROD_CODE]], 0))</f>
        <v>Bobcat</v>
      </c>
      <c r="M1035" s="10">
        <v>11999</v>
      </c>
      <c r="N1035">
        <v>27</v>
      </c>
      <c r="O1035" s="10">
        <f t="shared" si="33"/>
        <v>323973</v>
      </c>
    </row>
    <row r="1036" spans="2:15" x14ac:dyDescent="0.3">
      <c r="B1036">
        <v>20</v>
      </c>
      <c r="C1036" t="s">
        <v>33</v>
      </c>
      <c r="D1036" t="s">
        <v>121</v>
      </c>
      <c r="E1036">
        <v>2020</v>
      </c>
      <c r="F1036">
        <v>4</v>
      </c>
      <c r="G1036" t="str">
        <f t="shared" si="32"/>
        <v>2020Q4</v>
      </c>
      <c r="H1036" t="s">
        <v>181</v>
      </c>
      <c r="I1036" t="str">
        <f>INDEX(Table9[[#All],[Region]], MATCH('Tabular Data'!D1036, Table9[[#All],[EmpID]], 0))</f>
        <v>NW</v>
      </c>
      <c r="J1036" t="str">
        <f>INDEX(Table9[[#All],[PayGrade]], MATCH('Tabular Data'!D1036, Table9[[#All],[EmpID]], 0))</f>
        <v>C12</v>
      </c>
      <c r="K1036" t="str">
        <f>INDEX(Table9[[#All],[Sales Team Lead]], MATCH('Tabular Data'!D1036, Table9[[#All],[EmpID]], 0))</f>
        <v>Evans, Gina</v>
      </c>
      <c r="L1036" t="str">
        <f>INDEX(Table11[[#All],[Manufacturer]], MATCH('Tabular Data'!C1036, Table11[[#All],[PROD_CODE]], 0))</f>
        <v>Bobcat</v>
      </c>
      <c r="M1036" s="10">
        <v>11999</v>
      </c>
      <c r="N1036">
        <v>28</v>
      </c>
      <c r="O1036" s="10">
        <f t="shared" si="33"/>
        <v>335972</v>
      </c>
    </row>
    <row r="1037" spans="2:15" x14ac:dyDescent="0.3">
      <c r="B1037">
        <v>20</v>
      </c>
      <c r="C1037" t="s">
        <v>33</v>
      </c>
      <c r="D1037" t="s">
        <v>121</v>
      </c>
      <c r="E1037">
        <v>2020</v>
      </c>
      <c r="F1037">
        <v>4</v>
      </c>
      <c r="G1037" t="str">
        <f t="shared" si="32"/>
        <v>2020Q4</v>
      </c>
      <c r="H1037" t="s">
        <v>182</v>
      </c>
      <c r="I1037" t="str">
        <f>INDEX(Table9[[#All],[Region]], MATCH('Tabular Data'!D1037, Table9[[#All],[EmpID]], 0))</f>
        <v>NW</v>
      </c>
      <c r="J1037" t="str">
        <f>INDEX(Table9[[#All],[PayGrade]], MATCH('Tabular Data'!D1037, Table9[[#All],[EmpID]], 0))</f>
        <v>C12</v>
      </c>
      <c r="K1037" t="str">
        <f>INDEX(Table9[[#All],[Sales Team Lead]], MATCH('Tabular Data'!D1037, Table9[[#All],[EmpID]], 0))</f>
        <v>Evans, Gina</v>
      </c>
      <c r="L1037" t="str">
        <f>INDEX(Table11[[#All],[Manufacturer]], MATCH('Tabular Data'!C1037, Table11[[#All],[PROD_CODE]], 0))</f>
        <v>Bobcat</v>
      </c>
      <c r="M1037" s="10">
        <v>11999</v>
      </c>
      <c r="N1037">
        <v>25</v>
      </c>
      <c r="O1037" s="10">
        <f t="shared" si="33"/>
        <v>299975</v>
      </c>
    </row>
    <row r="1038" spans="2:15" x14ac:dyDescent="0.3">
      <c r="B1038">
        <v>20</v>
      </c>
      <c r="C1038" t="s">
        <v>33</v>
      </c>
      <c r="D1038" t="s">
        <v>121</v>
      </c>
      <c r="E1038">
        <v>2020</v>
      </c>
      <c r="F1038">
        <v>4</v>
      </c>
      <c r="G1038" t="str">
        <f t="shared" si="32"/>
        <v>2020Q4</v>
      </c>
      <c r="H1038" t="s">
        <v>183</v>
      </c>
      <c r="I1038" t="str">
        <f>INDEX(Table9[[#All],[Region]], MATCH('Tabular Data'!D1038, Table9[[#All],[EmpID]], 0))</f>
        <v>NW</v>
      </c>
      <c r="J1038" t="str">
        <f>INDEX(Table9[[#All],[PayGrade]], MATCH('Tabular Data'!D1038, Table9[[#All],[EmpID]], 0))</f>
        <v>C12</v>
      </c>
      <c r="K1038" t="str">
        <f>INDEX(Table9[[#All],[Sales Team Lead]], MATCH('Tabular Data'!D1038, Table9[[#All],[EmpID]], 0))</f>
        <v>Evans, Gina</v>
      </c>
      <c r="L1038" t="str">
        <f>INDEX(Table11[[#All],[Manufacturer]], MATCH('Tabular Data'!C1038, Table11[[#All],[PROD_CODE]], 0))</f>
        <v>Bobcat</v>
      </c>
      <c r="M1038" s="10">
        <v>11999</v>
      </c>
      <c r="N1038">
        <v>23</v>
      </c>
      <c r="O1038" s="10">
        <f t="shared" si="33"/>
        <v>275977</v>
      </c>
    </row>
    <row r="1039" spans="2:15" x14ac:dyDescent="0.3">
      <c r="B1039">
        <v>20</v>
      </c>
      <c r="C1039" t="s">
        <v>33</v>
      </c>
      <c r="D1039" t="s">
        <v>121</v>
      </c>
      <c r="E1039">
        <v>2020</v>
      </c>
      <c r="F1039">
        <v>4</v>
      </c>
      <c r="G1039" t="str">
        <f t="shared" si="32"/>
        <v>2020Q4</v>
      </c>
      <c r="H1039" t="s">
        <v>184</v>
      </c>
      <c r="I1039" t="str">
        <f>INDEX(Table9[[#All],[Region]], MATCH('Tabular Data'!D1039, Table9[[#All],[EmpID]], 0))</f>
        <v>NW</v>
      </c>
      <c r="J1039" t="str">
        <f>INDEX(Table9[[#All],[PayGrade]], MATCH('Tabular Data'!D1039, Table9[[#All],[EmpID]], 0))</f>
        <v>C12</v>
      </c>
      <c r="K1039" t="str">
        <f>INDEX(Table9[[#All],[Sales Team Lead]], MATCH('Tabular Data'!D1039, Table9[[#All],[EmpID]], 0))</f>
        <v>Evans, Gina</v>
      </c>
      <c r="L1039" t="str">
        <f>INDEX(Table11[[#All],[Manufacturer]], MATCH('Tabular Data'!C1039, Table11[[#All],[PROD_CODE]], 0))</f>
        <v>Bobcat</v>
      </c>
      <c r="M1039" s="10">
        <v>11999</v>
      </c>
      <c r="N1039">
        <v>23</v>
      </c>
      <c r="O1039" s="10">
        <f t="shared" si="33"/>
        <v>275977</v>
      </c>
    </row>
    <row r="1040" spans="2:15" x14ac:dyDescent="0.3">
      <c r="B1040">
        <v>20</v>
      </c>
      <c r="C1040" t="s">
        <v>33</v>
      </c>
      <c r="D1040" t="s">
        <v>121</v>
      </c>
      <c r="E1040">
        <v>2020</v>
      </c>
      <c r="F1040">
        <v>4</v>
      </c>
      <c r="G1040" t="str">
        <f t="shared" si="32"/>
        <v>2020Q4</v>
      </c>
      <c r="H1040" t="s">
        <v>185</v>
      </c>
      <c r="I1040" t="str">
        <f>INDEX(Table9[[#All],[Region]], MATCH('Tabular Data'!D1040, Table9[[#All],[EmpID]], 0))</f>
        <v>NW</v>
      </c>
      <c r="J1040" t="str">
        <f>INDEX(Table9[[#All],[PayGrade]], MATCH('Tabular Data'!D1040, Table9[[#All],[EmpID]], 0))</f>
        <v>C12</v>
      </c>
      <c r="K1040" t="str">
        <f>INDEX(Table9[[#All],[Sales Team Lead]], MATCH('Tabular Data'!D1040, Table9[[#All],[EmpID]], 0))</f>
        <v>Evans, Gina</v>
      </c>
      <c r="L1040" t="str">
        <f>INDEX(Table11[[#All],[Manufacturer]], MATCH('Tabular Data'!C1040, Table11[[#All],[PROD_CODE]], 0))</f>
        <v>Bobcat</v>
      </c>
      <c r="M1040" s="10">
        <v>11999</v>
      </c>
      <c r="N1040">
        <v>22</v>
      </c>
      <c r="O1040" s="10">
        <f t="shared" si="33"/>
        <v>263978</v>
      </c>
    </row>
    <row r="1041" spans="2:15" x14ac:dyDescent="0.3">
      <c r="B1041">
        <v>20</v>
      </c>
      <c r="C1041" t="s">
        <v>33</v>
      </c>
      <c r="D1041" t="s">
        <v>121</v>
      </c>
      <c r="E1041">
        <v>2020</v>
      </c>
      <c r="F1041">
        <v>4</v>
      </c>
      <c r="G1041" t="str">
        <f t="shared" si="32"/>
        <v>2020Q4</v>
      </c>
      <c r="H1041" t="s">
        <v>186</v>
      </c>
      <c r="I1041" t="str">
        <f>INDEX(Table9[[#All],[Region]], MATCH('Tabular Data'!D1041, Table9[[#All],[EmpID]], 0))</f>
        <v>NW</v>
      </c>
      <c r="J1041" t="str">
        <f>INDEX(Table9[[#All],[PayGrade]], MATCH('Tabular Data'!D1041, Table9[[#All],[EmpID]], 0))</f>
        <v>C12</v>
      </c>
      <c r="K1041" t="str">
        <f>INDEX(Table9[[#All],[Sales Team Lead]], MATCH('Tabular Data'!D1041, Table9[[#All],[EmpID]], 0))</f>
        <v>Evans, Gina</v>
      </c>
      <c r="L1041" t="str">
        <f>INDEX(Table11[[#All],[Manufacturer]], MATCH('Tabular Data'!C1041, Table11[[#All],[PROD_CODE]], 0))</f>
        <v>Bobcat</v>
      </c>
      <c r="M1041" s="10">
        <v>11999</v>
      </c>
      <c r="N1041">
        <v>19</v>
      </c>
      <c r="O1041" s="10">
        <f t="shared" si="33"/>
        <v>227981</v>
      </c>
    </row>
    <row r="1042" spans="2:15" x14ac:dyDescent="0.3">
      <c r="B1042">
        <v>20</v>
      </c>
      <c r="C1042" t="s">
        <v>33</v>
      </c>
      <c r="D1042" t="s">
        <v>121</v>
      </c>
      <c r="E1042">
        <v>2020</v>
      </c>
      <c r="F1042">
        <v>4</v>
      </c>
      <c r="G1042" t="str">
        <f t="shared" si="32"/>
        <v>2020Q4</v>
      </c>
      <c r="H1042" t="s">
        <v>187</v>
      </c>
      <c r="I1042" t="str">
        <f>INDEX(Table9[[#All],[Region]], MATCH('Tabular Data'!D1042, Table9[[#All],[EmpID]], 0))</f>
        <v>NW</v>
      </c>
      <c r="J1042" t="str">
        <f>INDEX(Table9[[#All],[PayGrade]], MATCH('Tabular Data'!D1042, Table9[[#All],[EmpID]], 0))</f>
        <v>C12</v>
      </c>
      <c r="K1042" t="str">
        <f>INDEX(Table9[[#All],[Sales Team Lead]], MATCH('Tabular Data'!D1042, Table9[[#All],[EmpID]], 0))</f>
        <v>Evans, Gina</v>
      </c>
      <c r="L1042" t="str">
        <f>INDEX(Table11[[#All],[Manufacturer]], MATCH('Tabular Data'!C1042, Table11[[#All],[PROD_CODE]], 0))</f>
        <v>Bobcat</v>
      </c>
      <c r="M1042" s="10">
        <v>11999</v>
      </c>
      <c r="N1042">
        <v>13</v>
      </c>
      <c r="O1042" s="10">
        <f t="shared" si="33"/>
        <v>155987</v>
      </c>
    </row>
    <row r="1043" spans="2:15" x14ac:dyDescent="0.3">
      <c r="B1043">
        <v>21</v>
      </c>
      <c r="C1043" t="s">
        <v>50</v>
      </c>
      <c r="D1043" t="s">
        <v>123</v>
      </c>
      <c r="E1043">
        <v>2021</v>
      </c>
      <c r="F1043" s="4">
        <v>1</v>
      </c>
      <c r="G1043" t="str">
        <f t="shared" si="32"/>
        <v>2021Q1</v>
      </c>
      <c r="H1043" t="s">
        <v>136</v>
      </c>
      <c r="I1043" t="str">
        <f>INDEX(Table9[[#All],[Region]], MATCH('Tabular Data'!D1043, Table9[[#All],[EmpID]], 0))</f>
        <v>NW</v>
      </c>
      <c r="J1043" t="str">
        <f>INDEX(Table9[[#All],[PayGrade]], MATCH('Tabular Data'!D1043, Table9[[#All],[EmpID]], 0))</f>
        <v>C13</v>
      </c>
      <c r="K1043" t="str">
        <f>INDEX(Table9[[#All],[Sales Team Lead]], MATCH('Tabular Data'!D1043, Table9[[#All],[EmpID]], 0))</f>
        <v>Bachmann, Jane</v>
      </c>
      <c r="L1043" t="str">
        <f>INDEX(Table11[[#All],[Manufacturer]], MATCH('Tabular Data'!C1043, Table11[[#All],[PROD_CODE]], 0))</f>
        <v>John Deere</v>
      </c>
      <c r="M1043" s="10">
        <v>14550</v>
      </c>
      <c r="N1043">
        <v>23</v>
      </c>
      <c r="O1043" s="10">
        <f t="shared" si="33"/>
        <v>334650</v>
      </c>
    </row>
    <row r="1044" spans="2:15" x14ac:dyDescent="0.3">
      <c r="B1044">
        <v>21</v>
      </c>
      <c r="C1044" t="s">
        <v>50</v>
      </c>
      <c r="D1044" t="s">
        <v>123</v>
      </c>
      <c r="E1044">
        <v>2021</v>
      </c>
      <c r="F1044" s="4">
        <v>1</v>
      </c>
      <c r="G1044" t="str">
        <f t="shared" si="32"/>
        <v>2021Q1</v>
      </c>
      <c r="H1044" t="s">
        <v>137</v>
      </c>
      <c r="I1044" t="str">
        <f>INDEX(Table9[[#All],[Region]], MATCH('Tabular Data'!D1044, Table9[[#All],[EmpID]], 0))</f>
        <v>NW</v>
      </c>
      <c r="J1044" t="str">
        <f>INDEX(Table9[[#All],[PayGrade]], MATCH('Tabular Data'!D1044, Table9[[#All],[EmpID]], 0))</f>
        <v>C13</v>
      </c>
      <c r="K1044" t="str">
        <f>INDEX(Table9[[#All],[Sales Team Lead]], MATCH('Tabular Data'!D1044, Table9[[#All],[EmpID]], 0))</f>
        <v>Bachmann, Jane</v>
      </c>
      <c r="L1044" t="str">
        <f>INDEX(Table11[[#All],[Manufacturer]], MATCH('Tabular Data'!C1044, Table11[[#All],[PROD_CODE]], 0))</f>
        <v>John Deere</v>
      </c>
      <c r="M1044" s="10">
        <v>14550</v>
      </c>
      <c r="N1044">
        <v>30</v>
      </c>
      <c r="O1044" s="10">
        <f t="shared" si="33"/>
        <v>436500</v>
      </c>
    </row>
    <row r="1045" spans="2:15" x14ac:dyDescent="0.3">
      <c r="B1045">
        <v>21</v>
      </c>
      <c r="C1045" t="s">
        <v>50</v>
      </c>
      <c r="D1045" t="s">
        <v>123</v>
      </c>
      <c r="E1045">
        <v>2021</v>
      </c>
      <c r="F1045" s="4">
        <v>1</v>
      </c>
      <c r="G1045" t="str">
        <f t="shared" si="32"/>
        <v>2021Q1</v>
      </c>
      <c r="H1045" t="s">
        <v>138</v>
      </c>
      <c r="I1045" t="str">
        <f>INDEX(Table9[[#All],[Region]], MATCH('Tabular Data'!D1045, Table9[[#All],[EmpID]], 0))</f>
        <v>NW</v>
      </c>
      <c r="J1045" t="str">
        <f>INDEX(Table9[[#All],[PayGrade]], MATCH('Tabular Data'!D1045, Table9[[#All],[EmpID]], 0))</f>
        <v>C13</v>
      </c>
      <c r="K1045" t="str">
        <f>INDEX(Table9[[#All],[Sales Team Lead]], MATCH('Tabular Data'!D1045, Table9[[#All],[EmpID]], 0))</f>
        <v>Bachmann, Jane</v>
      </c>
      <c r="L1045" t="str">
        <f>INDEX(Table11[[#All],[Manufacturer]], MATCH('Tabular Data'!C1045, Table11[[#All],[PROD_CODE]], 0))</f>
        <v>John Deere</v>
      </c>
      <c r="M1045" s="10">
        <v>14550</v>
      </c>
      <c r="N1045">
        <v>28</v>
      </c>
      <c r="O1045" s="10">
        <f t="shared" si="33"/>
        <v>407400</v>
      </c>
    </row>
    <row r="1046" spans="2:15" x14ac:dyDescent="0.3">
      <c r="B1046">
        <v>21</v>
      </c>
      <c r="C1046" t="s">
        <v>50</v>
      </c>
      <c r="D1046" t="s">
        <v>123</v>
      </c>
      <c r="E1046">
        <v>2021</v>
      </c>
      <c r="F1046" s="4">
        <v>1</v>
      </c>
      <c r="G1046" t="str">
        <f t="shared" si="32"/>
        <v>2021Q1</v>
      </c>
      <c r="H1046" t="s">
        <v>139</v>
      </c>
      <c r="I1046" t="str">
        <f>INDEX(Table9[[#All],[Region]], MATCH('Tabular Data'!D1046, Table9[[#All],[EmpID]], 0))</f>
        <v>NW</v>
      </c>
      <c r="J1046" t="str">
        <f>INDEX(Table9[[#All],[PayGrade]], MATCH('Tabular Data'!D1046, Table9[[#All],[EmpID]], 0))</f>
        <v>C13</v>
      </c>
      <c r="K1046" t="str">
        <f>INDEX(Table9[[#All],[Sales Team Lead]], MATCH('Tabular Data'!D1046, Table9[[#All],[EmpID]], 0))</f>
        <v>Bachmann, Jane</v>
      </c>
      <c r="L1046" t="str">
        <f>INDEX(Table11[[#All],[Manufacturer]], MATCH('Tabular Data'!C1046, Table11[[#All],[PROD_CODE]], 0))</f>
        <v>John Deere</v>
      </c>
      <c r="M1046" s="10">
        <v>14550</v>
      </c>
      <c r="N1046">
        <v>46</v>
      </c>
      <c r="O1046" s="10">
        <f t="shared" si="33"/>
        <v>669300</v>
      </c>
    </row>
    <row r="1047" spans="2:15" x14ac:dyDescent="0.3">
      <c r="B1047">
        <v>21</v>
      </c>
      <c r="C1047" t="s">
        <v>50</v>
      </c>
      <c r="D1047" t="s">
        <v>123</v>
      </c>
      <c r="E1047">
        <v>2021</v>
      </c>
      <c r="F1047" s="4">
        <v>1</v>
      </c>
      <c r="G1047" t="str">
        <f t="shared" si="32"/>
        <v>2021Q1</v>
      </c>
      <c r="H1047" t="s">
        <v>140</v>
      </c>
      <c r="I1047" t="str">
        <f>INDEX(Table9[[#All],[Region]], MATCH('Tabular Data'!D1047, Table9[[#All],[EmpID]], 0))</f>
        <v>NW</v>
      </c>
      <c r="J1047" t="str">
        <f>INDEX(Table9[[#All],[PayGrade]], MATCH('Tabular Data'!D1047, Table9[[#All],[EmpID]], 0))</f>
        <v>C13</v>
      </c>
      <c r="K1047" t="str">
        <f>INDEX(Table9[[#All],[Sales Team Lead]], MATCH('Tabular Data'!D1047, Table9[[#All],[EmpID]], 0))</f>
        <v>Bachmann, Jane</v>
      </c>
      <c r="L1047" t="str">
        <f>INDEX(Table11[[#All],[Manufacturer]], MATCH('Tabular Data'!C1047, Table11[[#All],[PROD_CODE]], 0))</f>
        <v>John Deere</v>
      </c>
      <c r="M1047" s="10">
        <v>14550</v>
      </c>
      <c r="N1047">
        <v>37</v>
      </c>
      <c r="O1047" s="10">
        <f t="shared" si="33"/>
        <v>538350</v>
      </c>
    </row>
    <row r="1048" spans="2:15" x14ac:dyDescent="0.3">
      <c r="B1048">
        <v>21</v>
      </c>
      <c r="C1048" t="s">
        <v>50</v>
      </c>
      <c r="D1048" t="s">
        <v>123</v>
      </c>
      <c r="E1048">
        <v>2021</v>
      </c>
      <c r="F1048" s="4">
        <v>1</v>
      </c>
      <c r="G1048" t="str">
        <f t="shared" si="32"/>
        <v>2021Q1</v>
      </c>
      <c r="H1048" t="s">
        <v>141</v>
      </c>
      <c r="I1048" t="str">
        <f>INDEX(Table9[[#All],[Region]], MATCH('Tabular Data'!D1048, Table9[[#All],[EmpID]], 0))</f>
        <v>NW</v>
      </c>
      <c r="J1048" t="str">
        <f>INDEX(Table9[[#All],[PayGrade]], MATCH('Tabular Data'!D1048, Table9[[#All],[EmpID]], 0))</f>
        <v>C13</v>
      </c>
      <c r="K1048" t="str">
        <f>INDEX(Table9[[#All],[Sales Team Lead]], MATCH('Tabular Data'!D1048, Table9[[#All],[EmpID]], 0))</f>
        <v>Bachmann, Jane</v>
      </c>
      <c r="L1048" t="str">
        <f>INDEX(Table11[[#All],[Manufacturer]], MATCH('Tabular Data'!C1048, Table11[[#All],[PROD_CODE]], 0))</f>
        <v>John Deere</v>
      </c>
      <c r="M1048" s="10">
        <v>14550</v>
      </c>
      <c r="N1048">
        <v>50</v>
      </c>
      <c r="O1048" s="10">
        <f t="shared" si="33"/>
        <v>727500</v>
      </c>
    </row>
    <row r="1049" spans="2:15" x14ac:dyDescent="0.3">
      <c r="B1049">
        <v>21</v>
      </c>
      <c r="C1049" t="s">
        <v>50</v>
      </c>
      <c r="D1049" t="s">
        <v>123</v>
      </c>
      <c r="E1049">
        <v>2021</v>
      </c>
      <c r="F1049" s="4">
        <v>1</v>
      </c>
      <c r="G1049" t="str">
        <f t="shared" si="32"/>
        <v>2021Q1</v>
      </c>
      <c r="H1049" t="s">
        <v>142</v>
      </c>
      <c r="I1049" t="str">
        <f>INDEX(Table9[[#All],[Region]], MATCH('Tabular Data'!D1049, Table9[[#All],[EmpID]], 0))</f>
        <v>NW</v>
      </c>
      <c r="J1049" t="str">
        <f>INDEX(Table9[[#All],[PayGrade]], MATCH('Tabular Data'!D1049, Table9[[#All],[EmpID]], 0))</f>
        <v>C13</v>
      </c>
      <c r="K1049" t="str">
        <f>INDEX(Table9[[#All],[Sales Team Lead]], MATCH('Tabular Data'!D1049, Table9[[#All],[EmpID]], 0))</f>
        <v>Bachmann, Jane</v>
      </c>
      <c r="L1049" t="str">
        <f>INDEX(Table11[[#All],[Manufacturer]], MATCH('Tabular Data'!C1049, Table11[[#All],[PROD_CODE]], 0))</f>
        <v>John Deere</v>
      </c>
      <c r="M1049" s="10">
        <v>14550</v>
      </c>
      <c r="N1049">
        <v>46</v>
      </c>
      <c r="O1049" s="10">
        <f t="shared" si="33"/>
        <v>669300</v>
      </c>
    </row>
    <row r="1050" spans="2:15" x14ac:dyDescent="0.3">
      <c r="B1050">
        <v>21</v>
      </c>
      <c r="C1050" t="s">
        <v>50</v>
      </c>
      <c r="D1050" t="s">
        <v>123</v>
      </c>
      <c r="E1050">
        <v>2021</v>
      </c>
      <c r="F1050" s="4">
        <v>1</v>
      </c>
      <c r="G1050" t="str">
        <f t="shared" si="32"/>
        <v>2021Q1</v>
      </c>
      <c r="H1050" t="s">
        <v>143</v>
      </c>
      <c r="I1050" t="str">
        <f>INDEX(Table9[[#All],[Region]], MATCH('Tabular Data'!D1050, Table9[[#All],[EmpID]], 0))</f>
        <v>NW</v>
      </c>
      <c r="J1050" t="str">
        <f>INDEX(Table9[[#All],[PayGrade]], MATCH('Tabular Data'!D1050, Table9[[#All],[EmpID]], 0))</f>
        <v>C13</v>
      </c>
      <c r="K1050" t="str">
        <f>INDEX(Table9[[#All],[Sales Team Lead]], MATCH('Tabular Data'!D1050, Table9[[#All],[EmpID]], 0))</f>
        <v>Bachmann, Jane</v>
      </c>
      <c r="L1050" t="str">
        <f>INDEX(Table11[[#All],[Manufacturer]], MATCH('Tabular Data'!C1050, Table11[[#All],[PROD_CODE]], 0))</f>
        <v>John Deere</v>
      </c>
      <c r="M1050" s="10">
        <v>14550</v>
      </c>
      <c r="N1050">
        <v>72</v>
      </c>
      <c r="O1050" s="10">
        <f t="shared" si="33"/>
        <v>1047600</v>
      </c>
    </row>
    <row r="1051" spans="2:15" x14ac:dyDescent="0.3">
      <c r="B1051">
        <v>21</v>
      </c>
      <c r="C1051" t="s">
        <v>50</v>
      </c>
      <c r="D1051" t="s">
        <v>123</v>
      </c>
      <c r="E1051">
        <v>2021</v>
      </c>
      <c r="F1051" s="4">
        <v>1</v>
      </c>
      <c r="G1051" t="str">
        <f t="shared" si="32"/>
        <v>2021Q1</v>
      </c>
      <c r="H1051" t="s">
        <v>144</v>
      </c>
      <c r="I1051" t="str">
        <f>INDEX(Table9[[#All],[Region]], MATCH('Tabular Data'!D1051, Table9[[#All],[EmpID]], 0))</f>
        <v>NW</v>
      </c>
      <c r="J1051" t="str">
        <f>INDEX(Table9[[#All],[PayGrade]], MATCH('Tabular Data'!D1051, Table9[[#All],[EmpID]], 0))</f>
        <v>C13</v>
      </c>
      <c r="K1051" t="str">
        <f>INDEX(Table9[[#All],[Sales Team Lead]], MATCH('Tabular Data'!D1051, Table9[[#All],[EmpID]], 0))</f>
        <v>Bachmann, Jane</v>
      </c>
      <c r="L1051" t="str">
        <f>INDEX(Table11[[#All],[Manufacturer]], MATCH('Tabular Data'!C1051, Table11[[#All],[PROD_CODE]], 0))</f>
        <v>John Deere</v>
      </c>
      <c r="M1051" s="10">
        <v>14550</v>
      </c>
      <c r="N1051">
        <v>91</v>
      </c>
      <c r="O1051" s="10">
        <f t="shared" si="33"/>
        <v>1324050</v>
      </c>
    </row>
    <row r="1052" spans="2:15" x14ac:dyDescent="0.3">
      <c r="B1052">
        <v>21</v>
      </c>
      <c r="C1052" t="s">
        <v>50</v>
      </c>
      <c r="D1052" t="s">
        <v>123</v>
      </c>
      <c r="E1052">
        <v>2021</v>
      </c>
      <c r="F1052" s="4">
        <v>1</v>
      </c>
      <c r="G1052" t="str">
        <f t="shared" si="32"/>
        <v>2021Q1</v>
      </c>
      <c r="H1052" t="s">
        <v>145</v>
      </c>
      <c r="I1052" t="str">
        <f>INDEX(Table9[[#All],[Region]], MATCH('Tabular Data'!D1052, Table9[[#All],[EmpID]], 0))</f>
        <v>NW</v>
      </c>
      <c r="J1052" t="str">
        <f>INDEX(Table9[[#All],[PayGrade]], MATCH('Tabular Data'!D1052, Table9[[#All],[EmpID]], 0))</f>
        <v>C13</v>
      </c>
      <c r="K1052" t="str">
        <f>INDEX(Table9[[#All],[Sales Team Lead]], MATCH('Tabular Data'!D1052, Table9[[#All],[EmpID]], 0))</f>
        <v>Bachmann, Jane</v>
      </c>
      <c r="L1052" t="str">
        <f>INDEX(Table11[[#All],[Manufacturer]], MATCH('Tabular Data'!C1052, Table11[[#All],[PROD_CODE]], 0))</f>
        <v>John Deere</v>
      </c>
      <c r="M1052" s="10">
        <v>14550</v>
      </c>
      <c r="N1052">
        <v>63</v>
      </c>
      <c r="O1052" s="10">
        <f t="shared" si="33"/>
        <v>916650</v>
      </c>
    </row>
    <row r="1053" spans="2:15" x14ac:dyDescent="0.3">
      <c r="B1053">
        <v>21</v>
      </c>
      <c r="C1053" t="s">
        <v>50</v>
      </c>
      <c r="D1053" t="s">
        <v>123</v>
      </c>
      <c r="E1053">
        <v>2021</v>
      </c>
      <c r="F1053" s="4">
        <v>1</v>
      </c>
      <c r="G1053" t="str">
        <f t="shared" si="32"/>
        <v>2021Q1</v>
      </c>
      <c r="H1053" t="s">
        <v>146</v>
      </c>
      <c r="I1053" t="str">
        <f>INDEX(Table9[[#All],[Region]], MATCH('Tabular Data'!D1053, Table9[[#All],[EmpID]], 0))</f>
        <v>NW</v>
      </c>
      <c r="J1053" t="str">
        <f>INDEX(Table9[[#All],[PayGrade]], MATCH('Tabular Data'!D1053, Table9[[#All],[EmpID]], 0))</f>
        <v>C13</v>
      </c>
      <c r="K1053" t="str">
        <f>INDEX(Table9[[#All],[Sales Team Lead]], MATCH('Tabular Data'!D1053, Table9[[#All],[EmpID]], 0))</f>
        <v>Bachmann, Jane</v>
      </c>
      <c r="L1053" t="str">
        <f>INDEX(Table11[[#All],[Manufacturer]], MATCH('Tabular Data'!C1053, Table11[[#All],[PROD_CODE]], 0))</f>
        <v>John Deere</v>
      </c>
      <c r="M1053" s="10">
        <v>14550</v>
      </c>
      <c r="N1053">
        <v>51</v>
      </c>
      <c r="O1053" s="10">
        <f t="shared" si="33"/>
        <v>742050</v>
      </c>
    </row>
    <row r="1054" spans="2:15" x14ac:dyDescent="0.3">
      <c r="B1054">
        <v>21</v>
      </c>
      <c r="C1054" t="s">
        <v>50</v>
      </c>
      <c r="D1054" t="s">
        <v>123</v>
      </c>
      <c r="E1054">
        <v>2021</v>
      </c>
      <c r="F1054" s="4">
        <v>1</v>
      </c>
      <c r="G1054" t="str">
        <f t="shared" si="32"/>
        <v>2021Q1</v>
      </c>
      <c r="H1054" t="s">
        <v>147</v>
      </c>
      <c r="I1054" t="str">
        <f>INDEX(Table9[[#All],[Region]], MATCH('Tabular Data'!D1054, Table9[[#All],[EmpID]], 0))</f>
        <v>NW</v>
      </c>
      <c r="J1054" t="str">
        <f>INDEX(Table9[[#All],[PayGrade]], MATCH('Tabular Data'!D1054, Table9[[#All],[EmpID]], 0))</f>
        <v>C13</v>
      </c>
      <c r="K1054" t="str">
        <f>INDEX(Table9[[#All],[Sales Team Lead]], MATCH('Tabular Data'!D1054, Table9[[#All],[EmpID]], 0))</f>
        <v>Bachmann, Jane</v>
      </c>
      <c r="L1054" t="str">
        <f>INDEX(Table11[[#All],[Manufacturer]], MATCH('Tabular Data'!C1054, Table11[[#All],[PROD_CODE]], 0))</f>
        <v>John Deere</v>
      </c>
      <c r="M1054" s="10">
        <v>14550</v>
      </c>
      <c r="N1054">
        <v>32</v>
      </c>
      <c r="O1054" s="10">
        <f t="shared" si="33"/>
        <v>465600</v>
      </c>
    </row>
    <row r="1055" spans="2:15" x14ac:dyDescent="0.3">
      <c r="B1055">
        <v>21</v>
      </c>
      <c r="C1055" t="s">
        <v>50</v>
      </c>
      <c r="D1055" t="s">
        <v>123</v>
      </c>
      <c r="E1055">
        <v>2021</v>
      </c>
      <c r="F1055" s="4">
        <v>1</v>
      </c>
      <c r="G1055" t="str">
        <f t="shared" si="32"/>
        <v>2021Q1</v>
      </c>
      <c r="H1055" t="s">
        <v>148</v>
      </c>
      <c r="I1055" t="str">
        <f>INDEX(Table9[[#All],[Region]], MATCH('Tabular Data'!D1055, Table9[[#All],[EmpID]], 0))</f>
        <v>NW</v>
      </c>
      <c r="J1055" t="str">
        <f>INDEX(Table9[[#All],[PayGrade]], MATCH('Tabular Data'!D1055, Table9[[#All],[EmpID]], 0))</f>
        <v>C13</v>
      </c>
      <c r="K1055" t="str">
        <f>INDEX(Table9[[#All],[Sales Team Lead]], MATCH('Tabular Data'!D1055, Table9[[#All],[EmpID]], 0))</f>
        <v>Bachmann, Jane</v>
      </c>
      <c r="L1055" t="str">
        <f>INDEX(Table11[[#All],[Manufacturer]], MATCH('Tabular Data'!C1055, Table11[[#All],[PROD_CODE]], 0))</f>
        <v>John Deere</v>
      </c>
      <c r="M1055" s="10">
        <v>14550</v>
      </c>
      <c r="N1055">
        <v>42</v>
      </c>
      <c r="O1055" s="10">
        <f t="shared" si="33"/>
        <v>611100</v>
      </c>
    </row>
    <row r="1056" spans="2:15" x14ac:dyDescent="0.3">
      <c r="B1056">
        <v>21</v>
      </c>
      <c r="C1056" t="s">
        <v>50</v>
      </c>
      <c r="D1056" t="s">
        <v>123</v>
      </c>
      <c r="E1056">
        <v>2021</v>
      </c>
      <c r="F1056" s="4">
        <v>1</v>
      </c>
      <c r="G1056" t="str">
        <f t="shared" si="32"/>
        <v>2021Q1</v>
      </c>
      <c r="H1056" t="s">
        <v>149</v>
      </c>
      <c r="I1056" t="str">
        <f>INDEX(Table9[[#All],[Region]], MATCH('Tabular Data'!D1056, Table9[[#All],[EmpID]], 0))</f>
        <v>NW</v>
      </c>
      <c r="J1056" t="str">
        <f>INDEX(Table9[[#All],[PayGrade]], MATCH('Tabular Data'!D1056, Table9[[#All],[EmpID]], 0))</f>
        <v>C13</v>
      </c>
      <c r="K1056" t="str">
        <f>INDEX(Table9[[#All],[Sales Team Lead]], MATCH('Tabular Data'!D1056, Table9[[#All],[EmpID]], 0))</f>
        <v>Bachmann, Jane</v>
      </c>
      <c r="L1056" t="str">
        <f>INDEX(Table11[[#All],[Manufacturer]], MATCH('Tabular Data'!C1056, Table11[[#All],[PROD_CODE]], 0))</f>
        <v>John Deere</v>
      </c>
      <c r="M1056" s="10">
        <v>14550</v>
      </c>
      <c r="N1056">
        <v>55</v>
      </c>
      <c r="O1056" s="10">
        <f t="shared" si="33"/>
        <v>800250</v>
      </c>
    </row>
    <row r="1057" spans="2:15" x14ac:dyDescent="0.3">
      <c r="B1057">
        <v>21</v>
      </c>
      <c r="C1057" t="s">
        <v>50</v>
      </c>
      <c r="D1057" t="s">
        <v>123</v>
      </c>
      <c r="E1057">
        <v>2021</v>
      </c>
      <c r="F1057" s="4">
        <v>2</v>
      </c>
      <c r="G1057" t="str">
        <f t="shared" si="32"/>
        <v>2021Q2</v>
      </c>
      <c r="H1057" t="s">
        <v>150</v>
      </c>
      <c r="I1057" t="str">
        <f>INDEX(Table9[[#All],[Region]], MATCH('Tabular Data'!D1057, Table9[[#All],[EmpID]], 0))</f>
        <v>NW</v>
      </c>
      <c r="J1057" t="str">
        <f>INDEX(Table9[[#All],[PayGrade]], MATCH('Tabular Data'!D1057, Table9[[#All],[EmpID]], 0))</f>
        <v>C13</v>
      </c>
      <c r="K1057" t="str">
        <f>INDEX(Table9[[#All],[Sales Team Lead]], MATCH('Tabular Data'!D1057, Table9[[#All],[EmpID]], 0))</f>
        <v>Bachmann, Jane</v>
      </c>
      <c r="L1057" t="str">
        <f>INDEX(Table11[[#All],[Manufacturer]], MATCH('Tabular Data'!C1057, Table11[[#All],[PROD_CODE]], 0))</f>
        <v>John Deere</v>
      </c>
      <c r="M1057" s="10">
        <v>14550</v>
      </c>
      <c r="N1057">
        <v>42</v>
      </c>
      <c r="O1057" s="10">
        <f t="shared" si="33"/>
        <v>611100</v>
      </c>
    </row>
    <row r="1058" spans="2:15" x14ac:dyDescent="0.3">
      <c r="B1058">
        <v>21</v>
      </c>
      <c r="C1058" t="s">
        <v>50</v>
      </c>
      <c r="D1058" t="s">
        <v>123</v>
      </c>
      <c r="E1058">
        <v>2021</v>
      </c>
      <c r="F1058" s="4">
        <v>2</v>
      </c>
      <c r="G1058" t="str">
        <f t="shared" si="32"/>
        <v>2021Q2</v>
      </c>
      <c r="H1058" t="s">
        <v>151</v>
      </c>
      <c r="I1058" t="str">
        <f>INDEX(Table9[[#All],[Region]], MATCH('Tabular Data'!D1058, Table9[[#All],[EmpID]], 0))</f>
        <v>NW</v>
      </c>
      <c r="J1058" t="str">
        <f>INDEX(Table9[[#All],[PayGrade]], MATCH('Tabular Data'!D1058, Table9[[#All],[EmpID]], 0))</f>
        <v>C13</v>
      </c>
      <c r="K1058" t="str">
        <f>INDEX(Table9[[#All],[Sales Team Lead]], MATCH('Tabular Data'!D1058, Table9[[#All],[EmpID]], 0))</f>
        <v>Bachmann, Jane</v>
      </c>
      <c r="L1058" t="str">
        <f>INDEX(Table11[[#All],[Manufacturer]], MATCH('Tabular Data'!C1058, Table11[[#All],[PROD_CODE]], 0))</f>
        <v>John Deere</v>
      </c>
      <c r="M1058" s="10">
        <v>14550</v>
      </c>
      <c r="N1058">
        <v>73</v>
      </c>
      <c r="O1058" s="10">
        <f t="shared" si="33"/>
        <v>1062150</v>
      </c>
    </row>
    <row r="1059" spans="2:15" x14ac:dyDescent="0.3">
      <c r="B1059">
        <v>21</v>
      </c>
      <c r="C1059" t="s">
        <v>50</v>
      </c>
      <c r="D1059" t="s">
        <v>123</v>
      </c>
      <c r="E1059">
        <v>2021</v>
      </c>
      <c r="F1059" s="4">
        <v>2</v>
      </c>
      <c r="G1059" t="str">
        <f t="shared" si="32"/>
        <v>2021Q2</v>
      </c>
      <c r="H1059" t="s">
        <v>152</v>
      </c>
      <c r="I1059" t="str">
        <f>INDEX(Table9[[#All],[Region]], MATCH('Tabular Data'!D1059, Table9[[#All],[EmpID]], 0))</f>
        <v>NW</v>
      </c>
      <c r="J1059" t="str">
        <f>INDEX(Table9[[#All],[PayGrade]], MATCH('Tabular Data'!D1059, Table9[[#All],[EmpID]], 0))</f>
        <v>C13</v>
      </c>
      <c r="K1059" t="str">
        <f>INDEX(Table9[[#All],[Sales Team Lead]], MATCH('Tabular Data'!D1059, Table9[[#All],[EmpID]], 0))</f>
        <v>Bachmann, Jane</v>
      </c>
      <c r="L1059" t="str">
        <f>INDEX(Table11[[#All],[Manufacturer]], MATCH('Tabular Data'!C1059, Table11[[#All],[PROD_CODE]], 0))</f>
        <v>John Deere</v>
      </c>
      <c r="M1059" s="10">
        <v>14550</v>
      </c>
      <c r="N1059">
        <v>72</v>
      </c>
      <c r="O1059" s="10">
        <f t="shared" si="33"/>
        <v>1047600</v>
      </c>
    </row>
    <row r="1060" spans="2:15" x14ac:dyDescent="0.3">
      <c r="B1060">
        <v>21</v>
      </c>
      <c r="C1060" t="s">
        <v>50</v>
      </c>
      <c r="D1060" t="s">
        <v>123</v>
      </c>
      <c r="E1060">
        <v>2021</v>
      </c>
      <c r="F1060" s="4">
        <v>2</v>
      </c>
      <c r="G1060" t="str">
        <f t="shared" si="32"/>
        <v>2021Q2</v>
      </c>
      <c r="H1060" t="s">
        <v>153</v>
      </c>
      <c r="I1060" t="str">
        <f>INDEX(Table9[[#All],[Region]], MATCH('Tabular Data'!D1060, Table9[[#All],[EmpID]], 0))</f>
        <v>NW</v>
      </c>
      <c r="J1060" t="str">
        <f>INDEX(Table9[[#All],[PayGrade]], MATCH('Tabular Data'!D1060, Table9[[#All],[EmpID]], 0))</f>
        <v>C13</v>
      </c>
      <c r="K1060" t="str">
        <f>INDEX(Table9[[#All],[Sales Team Lead]], MATCH('Tabular Data'!D1060, Table9[[#All],[EmpID]], 0))</f>
        <v>Bachmann, Jane</v>
      </c>
      <c r="L1060" t="str">
        <f>INDEX(Table11[[#All],[Manufacturer]], MATCH('Tabular Data'!C1060, Table11[[#All],[PROD_CODE]], 0))</f>
        <v>John Deere</v>
      </c>
      <c r="M1060" s="10">
        <v>14550</v>
      </c>
      <c r="N1060">
        <v>57</v>
      </c>
      <c r="O1060" s="10">
        <f t="shared" si="33"/>
        <v>829350</v>
      </c>
    </row>
    <row r="1061" spans="2:15" x14ac:dyDescent="0.3">
      <c r="B1061">
        <v>21</v>
      </c>
      <c r="C1061" t="s">
        <v>50</v>
      </c>
      <c r="D1061" t="s">
        <v>123</v>
      </c>
      <c r="E1061">
        <v>2021</v>
      </c>
      <c r="F1061" s="4">
        <v>2</v>
      </c>
      <c r="G1061" t="str">
        <f t="shared" si="32"/>
        <v>2021Q2</v>
      </c>
      <c r="H1061" t="s">
        <v>154</v>
      </c>
      <c r="I1061" t="str">
        <f>INDEX(Table9[[#All],[Region]], MATCH('Tabular Data'!D1061, Table9[[#All],[EmpID]], 0))</f>
        <v>NW</v>
      </c>
      <c r="J1061" t="str">
        <f>INDEX(Table9[[#All],[PayGrade]], MATCH('Tabular Data'!D1061, Table9[[#All],[EmpID]], 0))</f>
        <v>C13</v>
      </c>
      <c r="K1061" t="str">
        <f>INDEX(Table9[[#All],[Sales Team Lead]], MATCH('Tabular Data'!D1061, Table9[[#All],[EmpID]], 0))</f>
        <v>Bachmann, Jane</v>
      </c>
      <c r="L1061" t="str">
        <f>INDEX(Table11[[#All],[Manufacturer]], MATCH('Tabular Data'!C1061, Table11[[#All],[PROD_CODE]], 0))</f>
        <v>John Deere</v>
      </c>
      <c r="M1061" s="10">
        <v>14550</v>
      </c>
      <c r="N1061">
        <v>78</v>
      </c>
      <c r="O1061" s="10">
        <f t="shared" si="33"/>
        <v>1134900</v>
      </c>
    </row>
    <row r="1062" spans="2:15" x14ac:dyDescent="0.3">
      <c r="B1062">
        <v>21</v>
      </c>
      <c r="C1062" t="s">
        <v>50</v>
      </c>
      <c r="D1062" t="s">
        <v>123</v>
      </c>
      <c r="E1062">
        <v>2021</v>
      </c>
      <c r="F1062" s="4">
        <v>2</v>
      </c>
      <c r="G1062" t="str">
        <f t="shared" si="32"/>
        <v>2021Q2</v>
      </c>
      <c r="H1062" t="s">
        <v>155</v>
      </c>
      <c r="I1062" t="str">
        <f>INDEX(Table9[[#All],[Region]], MATCH('Tabular Data'!D1062, Table9[[#All],[EmpID]], 0))</f>
        <v>NW</v>
      </c>
      <c r="J1062" t="str">
        <f>INDEX(Table9[[#All],[PayGrade]], MATCH('Tabular Data'!D1062, Table9[[#All],[EmpID]], 0))</f>
        <v>C13</v>
      </c>
      <c r="K1062" t="str">
        <f>INDEX(Table9[[#All],[Sales Team Lead]], MATCH('Tabular Data'!D1062, Table9[[#All],[EmpID]], 0))</f>
        <v>Bachmann, Jane</v>
      </c>
      <c r="L1062" t="str">
        <f>INDEX(Table11[[#All],[Manufacturer]], MATCH('Tabular Data'!C1062, Table11[[#All],[PROD_CODE]], 0))</f>
        <v>John Deere</v>
      </c>
      <c r="M1062" s="10">
        <v>14550</v>
      </c>
      <c r="N1062">
        <v>78</v>
      </c>
      <c r="O1062" s="10">
        <f t="shared" si="33"/>
        <v>1134900</v>
      </c>
    </row>
    <row r="1063" spans="2:15" x14ac:dyDescent="0.3">
      <c r="B1063">
        <v>21</v>
      </c>
      <c r="C1063" t="s">
        <v>50</v>
      </c>
      <c r="D1063" t="s">
        <v>123</v>
      </c>
      <c r="E1063">
        <v>2021</v>
      </c>
      <c r="F1063" s="4">
        <v>2</v>
      </c>
      <c r="G1063" t="str">
        <f t="shared" si="32"/>
        <v>2021Q2</v>
      </c>
      <c r="H1063" t="s">
        <v>156</v>
      </c>
      <c r="I1063" t="str">
        <f>INDEX(Table9[[#All],[Region]], MATCH('Tabular Data'!D1063, Table9[[#All],[EmpID]], 0))</f>
        <v>NW</v>
      </c>
      <c r="J1063" t="str">
        <f>INDEX(Table9[[#All],[PayGrade]], MATCH('Tabular Data'!D1063, Table9[[#All],[EmpID]], 0))</f>
        <v>C13</v>
      </c>
      <c r="K1063" t="str">
        <f>INDEX(Table9[[#All],[Sales Team Lead]], MATCH('Tabular Data'!D1063, Table9[[#All],[EmpID]], 0))</f>
        <v>Bachmann, Jane</v>
      </c>
      <c r="L1063" t="str">
        <f>INDEX(Table11[[#All],[Manufacturer]], MATCH('Tabular Data'!C1063, Table11[[#All],[PROD_CODE]], 0))</f>
        <v>John Deere</v>
      </c>
      <c r="M1063" s="10">
        <v>14550</v>
      </c>
      <c r="N1063">
        <v>70</v>
      </c>
      <c r="O1063" s="10">
        <f t="shared" si="33"/>
        <v>1018500</v>
      </c>
    </row>
    <row r="1064" spans="2:15" x14ac:dyDescent="0.3">
      <c r="B1064">
        <v>21</v>
      </c>
      <c r="C1064" t="s">
        <v>50</v>
      </c>
      <c r="D1064" t="s">
        <v>123</v>
      </c>
      <c r="E1064">
        <v>2021</v>
      </c>
      <c r="F1064" s="4">
        <v>2</v>
      </c>
      <c r="G1064" t="str">
        <f t="shared" si="32"/>
        <v>2021Q2</v>
      </c>
      <c r="H1064" t="s">
        <v>157</v>
      </c>
      <c r="I1064" t="str">
        <f>INDEX(Table9[[#All],[Region]], MATCH('Tabular Data'!D1064, Table9[[#All],[EmpID]], 0))</f>
        <v>NW</v>
      </c>
      <c r="J1064" t="str">
        <f>INDEX(Table9[[#All],[PayGrade]], MATCH('Tabular Data'!D1064, Table9[[#All],[EmpID]], 0))</f>
        <v>C13</v>
      </c>
      <c r="K1064" t="str">
        <f>INDEX(Table9[[#All],[Sales Team Lead]], MATCH('Tabular Data'!D1064, Table9[[#All],[EmpID]], 0))</f>
        <v>Bachmann, Jane</v>
      </c>
      <c r="L1064" t="str">
        <f>INDEX(Table11[[#All],[Manufacturer]], MATCH('Tabular Data'!C1064, Table11[[#All],[PROD_CODE]], 0))</f>
        <v>John Deere</v>
      </c>
      <c r="M1064" s="10">
        <v>14550</v>
      </c>
      <c r="N1064">
        <v>63</v>
      </c>
      <c r="O1064" s="10">
        <f t="shared" si="33"/>
        <v>916650</v>
      </c>
    </row>
    <row r="1065" spans="2:15" x14ac:dyDescent="0.3">
      <c r="B1065">
        <v>21</v>
      </c>
      <c r="C1065" t="s">
        <v>50</v>
      </c>
      <c r="D1065" t="s">
        <v>123</v>
      </c>
      <c r="E1065">
        <v>2021</v>
      </c>
      <c r="F1065" s="4">
        <v>2</v>
      </c>
      <c r="G1065" t="str">
        <f t="shared" si="32"/>
        <v>2021Q2</v>
      </c>
      <c r="H1065" t="s">
        <v>158</v>
      </c>
      <c r="I1065" t="str">
        <f>INDEX(Table9[[#All],[Region]], MATCH('Tabular Data'!D1065, Table9[[#All],[EmpID]], 0))</f>
        <v>NW</v>
      </c>
      <c r="J1065" t="str">
        <f>INDEX(Table9[[#All],[PayGrade]], MATCH('Tabular Data'!D1065, Table9[[#All],[EmpID]], 0))</f>
        <v>C13</v>
      </c>
      <c r="K1065" t="str">
        <f>INDEX(Table9[[#All],[Sales Team Lead]], MATCH('Tabular Data'!D1065, Table9[[#All],[EmpID]], 0))</f>
        <v>Bachmann, Jane</v>
      </c>
      <c r="L1065" t="str">
        <f>INDEX(Table11[[#All],[Manufacturer]], MATCH('Tabular Data'!C1065, Table11[[#All],[PROD_CODE]], 0))</f>
        <v>John Deere</v>
      </c>
      <c r="M1065" s="10">
        <v>14550</v>
      </c>
      <c r="N1065">
        <v>70</v>
      </c>
      <c r="O1065" s="10">
        <f t="shared" si="33"/>
        <v>1018500</v>
      </c>
    </row>
    <row r="1066" spans="2:15" x14ac:dyDescent="0.3">
      <c r="B1066">
        <v>21</v>
      </c>
      <c r="C1066" t="s">
        <v>50</v>
      </c>
      <c r="D1066" t="s">
        <v>123</v>
      </c>
      <c r="E1066">
        <v>2021</v>
      </c>
      <c r="F1066" s="4">
        <v>2</v>
      </c>
      <c r="G1066" t="str">
        <f t="shared" si="32"/>
        <v>2021Q2</v>
      </c>
      <c r="H1066" t="s">
        <v>159</v>
      </c>
      <c r="I1066" t="str">
        <f>INDEX(Table9[[#All],[Region]], MATCH('Tabular Data'!D1066, Table9[[#All],[EmpID]], 0))</f>
        <v>NW</v>
      </c>
      <c r="J1066" t="str">
        <f>INDEX(Table9[[#All],[PayGrade]], MATCH('Tabular Data'!D1066, Table9[[#All],[EmpID]], 0))</f>
        <v>C13</v>
      </c>
      <c r="K1066" t="str">
        <f>INDEX(Table9[[#All],[Sales Team Lead]], MATCH('Tabular Data'!D1066, Table9[[#All],[EmpID]], 0))</f>
        <v>Bachmann, Jane</v>
      </c>
      <c r="L1066" t="str">
        <f>INDEX(Table11[[#All],[Manufacturer]], MATCH('Tabular Data'!C1066, Table11[[#All],[PROD_CODE]], 0))</f>
        <v>John Deere</v>
      </c>
      <c r="M1066" s="10">
        <v>14550</v>
      </c>
      <c r="N1066">
        <v>69</v>
      </c>
      <c r="O1066" s="10">
        <f t="shared" si="33"/>
        <v>1003950</v>
      </c>
    </row>
    <row r="1067" spans="2:15" x14ac:dyDescent="0.3">
      <c r="B1067">
        <v>21</v>
      </c>
      <c r="C1067" t="s">
        <v>50</v>
      </c>
      <c r="D1067" t="s">
        <v>123</v>
      </c>
      <c r="E1067">
        <v>2021</v>
      </c>
      <c r="F1067" s="4">
        <v>2</v>
      </c>
      <c r="G1067" t="str">
        <f t="shared" si="32"/>
        <v>2021Q2</v>
      </c>
      <c r="H1067" t="s">
        <v>160</v>
      </c>
      <c r="I1067" t="str">
        <f>INDEX(Table9[[#All],[Region]], MATCH('Tabular Data'!D1067, Table9[[#All],[EmpID]], 0))</f>
        <v>NW</v>
      </c>
      <c r="J1067" t="str">
        <f>INDEX(Table9[[#All],[PayGrade]], MATCH('Tabular Data'!D1067, Table9[[#All],[EmpID]], 0))</f>
        <v>C13</v>
      </c>
      <c r="K1067" t="str">
        <f>INDEX(Table9[[#All],[Sales Team Lead]], MATCH('Tabular Data'!D1067, Table9[[#All],[EmpID]], 0))</f>
        <v>Bachmann, Jane</v>
      </c>
      <c r="L1067" t="str">
        <f>INDEX(Table11[[#All],[Manufacturer]], MATCH('Tabular Data'!C1067, Table11[[#All],[PROD_CODE]], 0))</f>
        <v>John Deere</v>
      </c>
      <c r="M1067" s="10">
        <v>14550</v>
      </c>
      <c r="N1067">
        <v>50</v>
      </c>
      <c r="O1067" s="10">
        <f t="shared" si="33"/>
        <v>727500</v>
      </c>
    </row>
    <row r="1068" spans="2:15" x14ac:dyDescent="0.3">
      <c r="B1068">
        <v>21</v>
      </c>
      <c r="C1068" t="s">
        <v>50</v>
      </c>
      <c r="D1068" t="s">
        <v>123</v>
      </c>
      <c r="E1068">
        <v>2021</v>
      </c>
      <c r="F1068" s="4">
        <v>2</v>
      </c>
      <c r="G1068" t="str">
        <f t="shared" si="32"/>
        <v>2021Q2</v>
      </c>
      <c r="H1068" t="s">
        <v>161</v>
      </c>
      <c r="I1068" t="str">
        <f>INDEX(Table9[[#All],[Region]], MATCH('Tabular Data'!D1068, Table9[[#All],[EmpID]], 0))</f>
        <v>NW</v>
      </c>
      <c r="J1068" t="str">
        <f>INDEX(Table9[[#All],[PayGrade]], MATCH('Tabular Data'!D1068, Table9[[#All],[EmpID]], 0))</f>
        <v>C13</v>
      </c>
      <c r="K1068" t="str">
        <f>INDEX(Table9[[#All],[Sales Team Lead]], MATCH('Tabular Data'!D1068, Table9[[#All],[EmpID]], 0))</f>
        <v>Bachmann, Jane</v>
      </c>
      <c r="L1068" t="str">
        <f>INDEX(Table11[[#All],[Manufacturer]], MATCH('Tabular Data'!C1068, Table11[[#All],[PROD_CODE]], 0))</f>
        <v>John Deere</v>
      </c>
      <c r="M1068" s="10">
        <v>14550</v>
      </c>
      <c r="N1068">
        <v>39</v>
      </c>
      <c r="O1068" s="10">
        <f t="shared" si="33"/>
        <v>567450</v>
      </c>
    </row>
    <row r="1069" spans="2:15" x14ac:dyDescent="0.3">
      <c r="B1069">
        <v>21</v>
      </c>
      <c r="C1069" t="s">
        <v>50</v>
      </c>
      <c r="D1069" t="s">
        <v>123</v>
      </c>
      <c r="E1069">
        <v>2021</v>
      </c>
      <c r="F1069">
        <v>3</v>
      </c>
      <c r="G1069" t="str">
        <f t="shared" si="32"/>
        <v>2021Q3</v>
      </c>
      <c r="H1069" t="s">
        <v>162</v>
      </c>
      <c r="I1069" t="str">
        <f>INDEX(Table9[[#All],[Region]], MATCH('Tabular Data'!D1069, Table9[[#All],[EmpID]], 0))</f>
        <v>NW</v>
      </c>
      <c r="J1069" t="str">
        <f>INDEX(Table9[[#All],[PayGrade]], MATCH('Tabular Data'!D1069, Table9[[#All],[EmpID]], 0))</f>
        <v>C13</v>
      </c>
      <c r="K1069" t="str">
        <f>INDEX(Table9[[#All],[Sales Team Lead]], MATCH('Tabular Data'!D1069, Table9[[#All],[EmpID]], 0))</f>
        <v>Bachmann, Jane</v>
      </c>
      <c r="L1069" t="str">
        <f>INDEX(Table11[[#All],[Manufacturer]], MATCH('Tabular Data'!C1069, Table11[[#All],[PROD_CODE]], 0))</f>
        <v>John Deere</v>
      </c>
      <c r="M1069" s="10">
        <v>14550</v>
      </c>
      <c r="N1069">
        <v>32</v>
      </c>
      <c r="O1069" s="10">
        <f t="shared" si="33"/>
        <v>465600</v>
      </c>
    </row>
    <row r="1070" spans="2:15" x14ac:dyDescent="0.3">
      <c r="B1070">
        <v>21</v>
      </c>
      <c r="C1070" t="s">
        <v>50</v>
      </c>
      <c r="D1070" t="s">
        <v>123</v>
      </c>
      <c r="E1070">
        <v>2021</v>
      </c>
      <c r="F1070">
        <v>3</v>
      </c>
      <c r="G1070" t="str">
        <f t="shared" si="32"/>
        <v>2021Q3</v>
      </c>
      <c r="H1070" t="s">
        <v>163</v>
      </c>
      <c r="I1070" t="str">
        <f>INDEX(Table9[[#All],[Region]], MATCH('Tabular Data'!D1070, Table9[[#All],[EmpID]], 0))</f>
        <v>NW</v>
      </c>
      <c r="J1070" t="str">
        <f>INDEX(Table9[[#All],[PayGrade]], MATCH('Tabular Data'!D1070, Table9[[#All],[EmpID]], 0))</f>
        <v>C13</v>
      </c>
      <c r="K1070" t="str">
        <f>INDEX(Table9[[#All],[Sales Team Lead]], MATCH('Tabular Data'!D1070, Table9[[#All],[EmpID]], 0))</f>
        <v>Bachmann, Jane</v>
      </c>
      <c r="L1070" t="str">
        <f>INDEX(Table11[[#All],[Manufacturer]], MATCH('Tabular Data'!C1070, Table11[[#All],[PROD_CODE]], 0))</f>
        <v>John Deere</v>
      </c>
      <c r="M1070" s="10">
        <v>14550</v>
      </c>
      <c r="N1070">
        <v>36</v>
      </c>
      <c r="O1070" s="10">
        <f t="shared" si="33"/>
        <v>523800</v>
      </c>
    </row>
    <row r="1071" spans="2:15" x14ac:dyDescent="0.3">
      <c r="B1071">
        <v>21</v>
      </c>
      <c r="C1071" t="s">
        <v>50</v>
      </c>
      <c r="D1071" t="s">
        <v>123</v>
      </c>
      <c r="E1071">
        <v>2021</v>
      </c>
      <c r="F1071">
        <v>3</v>
      </c>
      <c r="G1071" t="str">
        <f t="shared" si="32"/>
        <v>2021Q3</v>
      </c>
      <c r="H1071" t="s">
        <v>164</v>
      </c>
      <c r="I1071" t="str">
        <f>INDEX(Table9[[#All],[Region]], MATCH('Tabular Data'!D1071, Table9[[#All],[EmpID]], 0))</f>
        <v>NW</v>
      </c>
      <c r="J1071" t="str">
        <f>INDEX(Table9[[#All],[PayGrade]], MATCH('Tabular Data'!D1071, Table9[[#All],[EmpID]], 0))</f>
        <v>C13</v>
      </c>
      <c r="K1071" t="str">
        <f>INDEX(Table9[[#All],[Sales Team Lead]], MATCH('Tabular Data'!D1071, Table9[[#All],[EmpID]], 0))</f>
        <v>Bachmann, Jane</v>
      </c>
      <c r="L1071" t="str">
        <f>INDEX(Table11[[#All],[Manufacturer]], MATCH('Tabular Data'!C1071, Table11[[#All],[PROD_CODE]], 0))</f>
        <v>John Deere</v>
      </c>
      <c r="M1071" s="10">
        <v>14550</v>
      </c>
      <c r="N1071">
        <v>30</v>
      </c>
      <c r="O1071" s="10">
        <f t="shared" si="33"/>
        <v>436500</v>
      </c>
    </row>
    <row r="1072" spans="2:15" x14ac:dyDescent="0.3">
      <c r="B1072">
        <v>21</v>
      </c>
      <c r="C1072" t="s">
        <v>50</v>
      </c>
      <c r="D1072" t="s">
        <v>123</v>
      </c>
      <c r="E1072">
        <v>2021</v>
      </c>
      <c r="F1072">
        <v>3</v>
      </c>
      <c r="G1072" t="str">
        <f t="shared" si="32"/>
        <v>2021Q3</v>
      </c>
      <c r="H1072" t="s">
        <v>165</v>
      </c>
      <c r="I1072" t="str">
        <f>INDEX(Table9[[#All],[Region]], MATCH('Tabular Data'!D1072, Table9[[#All],[EmpID]], 0))</f>
        <v>NW</v>
      </c>
      <c r="J1072" t="str">
        <f>INDEX(Table9[[#All],[PayGrade]], MATCH('Tabular Data'!D1072, Table9[[#All],[EmpID]], 0))</f>
        <v>C13</v>
      </c>
      <c r="K1072" t="str">
        <f>INDEX(Table9[[#All],[Sales Team Lead]], MATCH('Tabular Data'!D1072, Table9[[#All],[EmpID]], 0))</f>
        <v>Bachmann, Jane</v>
      </c>
      <c r="L1072" t="str">
        <f>INDEX(Table11[[#All],[Manufacturer]], MATCH('Tabular Data'!C1072, Table11[[#All],[PROD_CODE]], 0))</f>
        <v>John Deere</v>
      </c>
      <c r="M1072" s="10">
        <v>14550</v>
      </c>
      <c r="N1072">
        <v>24</v>
      </c>
      <c r="O1072" s="10">
        <f t="shared" si="33"/>
        <v>349200</v>
      </c>
    </row>
    <row r="1073" spans="2:15" x14ac:dyDescent="0.3">
      <c r="B1073">
        <v>21</v>
      </c>
      <c r="C1073" t="s">
        <v>50</v>
      </c>
      <c r="D1073" t="s">
        <v>123</v>
      </c>
      <c r="E1073">
        <v>2021</v>
      </c>
      <c r="F1073">
        <v>3</v>
      </c>
      <c r="G1073" t="str">
        <f t="shared" si="32"/>
        <v>2021Q3</v>
      </c>
      <c r="H1073" t="s">
        <v>166</v>
      </c>
      <c r="I1073" t="str">
        <f>INDEX(Table9[[#All],[Region]], MATCH('Tabular Data'!D1073, Table9[[#All],[EmpID]], 0))</f>
        <v>NW</v>
      </c>
      <c r="J1073" t="str">
        <f>INDEX(Table9[[#All],[PayGrade]], MATCH('Tabular Data'!D1073, Table9[[#All],[EmpID]], 0))</f>
        <v>C13</v>
      </c>
      <c r="K1073" t="str">
        <f>INDEX(Table9[[#All],[Sales Team Lead]], MATCH('Tabular Data'!D1073, Table9[[#All],[EmpID]], 0))</f>
        <v>Bachmann, Jane</v>
      </c>
      <c r="L1073" t="str">
        <f>INDEX(Table11[[#All],[Manufacturer]], MATCH('Tabular Data'!C1073, Table11[[#All],[PROD_CODE]], 0))</f>
        <v>John Deere</v>
      </c>
      <c r="M1073" s="10">
        <v>14550</v>
      </c>
      <c r="N1073">
        <v>39</v>
      </c>
      <c r="O1073" s="10">
        <f t="shared" si="33"/>
        <v>567450</v>
      </c>
    </row>
    <row r="1074" spans="2:15" x14ac:dyDescent="0.3">
      <c r="B1074">
        <v>21</v>
      </c>
      <c r="C1074" t="s">
        <v>50</v>
      </c>
      <c r="D1074" t="s">
        <v>123</v>
      </c>
      <c r="E1074">
        <v>2021</v>
      </c>
      <c r="F1074">
        <v>3</v>
      </c>
      <c r="G1074" t="str">
        <f t="shared" si="32"/>
        <v>2021Q3</v>
      </c>
      <c r="H1074" t="s">
        <v>167</v>
      </c>
      <c r="I1074" t="str">
        <f>INDEX(Table9[[#All],[Region]], MATCH('Tabular Data'!D1074, Table9[[#All],[EmpID]], 0))</f>
        <v>NW</v>
      </c>
      <c r="J1074" t="str">
        <f>INDEX(Table9[[#All],[PayGrade]], MATCH('Tabular Data'!D1074, Table9[[#All],[EmpID]], 0))</f>
        <v>C13</v>
      </c>
      <c r="K1074" t="str">
        <f>INDEX(Table9[[#All],[Sales Team Lead]], MATCH('Tabular Data'!D1074, Table9[[#All],[EmpID]], 0))</f>
        <v>Bachmann, Jane</v>
      </c>
      <c r="L1074" t="str">
        <f>INDEX(Table11[[#All],[Manufacturer]], MATCH('Tabular Data'!C1074, Table11[[#All],[PROD_CODE]], 0))</f>
        <v>John Deere</v>
      </c>
      <c r="M1074" s="10">
        <v>14550</v>
      </c>
      <c r="N1074">
        <v>20</v>
      </c>
      <c r="O1074" s="10">
        <f t="shared" si="33"/>
        <v>291000</v>
      </c>
    </row>
    <row r="1075" spans="2:15" x14ac:dyDescent="0.3">
      <c r="B1075">
        <v>21</v>
      </c>
      <c r="C1075" t="s">
        <v>50</v>
      </c>
      <c r="D1075" t="s">
        <v>123</v>
      </c>
      <c r="E1075">
        <v>2021</v>
      </c>
      <c r="F1075">
        <v>3</v>
      </c>
      <c r="G1075" t="str">
        <f t="shared" si="32"/>
        <v>2021Q3</v>
      </c>
      <c r="H1075" t="s">
        <v>168</v>
      </c>
      <c r="I1075" t="str">
        <f>INDEX(Table9[[#All],[Region]], MATCH('Tabular Data'!D1075, Table9[[#All],[EmpID]], 0))</f>
        <v>NW</v>
      </c>
      <c r="J1075" t="str">
        <f>INDEX(Table9[[#All],[PayGrade]], MATCH('Tabular Data'!D1075, Table9[[#All],[EmpID]], 0))</f>
        <v>C13</v>
      </c>
      <c r="K1075" t="str">
        <f>INDEX(Table9[[#All],[Sales Team Lead]], MATCH('Tabular Data'!D1075, Table9[[#All],[EmpID]], 0))</f>
        <v>Bachmann, Jane</v>
      </c>
      <c r="L1075" t="str">
        <f>INDEX(Table11[[#All],[Manufacturer]], MATCH('Tabular Data'!C1075, Table11[[#All],[PROD_CODE]], 0))</f>
        <v>John Deere</v>
      </c>
      <c r="M1075" s="10">
        <v>14550</v>
      </c>
      <c r="N1075">
        <v>38</v>
      </c>
      <c r="O1075" s="10">
        <f t="shared" si="33"/>
        <v>552900</v>
      </c>
    </row>
    <row r="1076" spans="2:15" x14ac:dyDescent="0.3">
      <c r="B1076">
        <v>21</v>
      </c>
      <c r="C1076" t="s">
        <v>50</v>
      </c>
      <c r="D1076" t="s">
        <v>123</v>
      </c>
      <c r="E1076">
        <v>2021</v>
      </c>
      <c r="F1076">
        <v>3</v>
      </c>
      <c r="G1076" t="str">
        <f t="shared" si="32"/>
        <v>2021Q3</v>
      </c>
      <c r="H1076" t="s">
        <v>169</v>
      </c>
      <c r="I1076" t="str">
        <f>INDEX(Table9[[#All],[Region]], MATCH('Tabular Data'!D1076, Table9[[#All],[EmpID]], 0))</f>
        <v>NW</v>
      </c>
      <c r="J1076" t="str">
        <f>INDEX(Table9[[#All],[PayGrade]], MATCH('Tabular Data'!D1076, Table9[[#All],[EmpID]], 0))</f>
        <v>C13</v>
      </c>
      <c r="K1076" t="str">
        <f>INDEX(Table9[[#All],[Sales Team Lead]], MATCH('Tabular Data'!D1076, Table9[[#All],[EmpID]], 0))</f>
        <v>Bachmann, Jane</v>
      </c>
      <c r="L1076" t="str">
        <f>INDEX(Table11[[#All],[Manufacturer]], MATCH('Tabular Data'!C1076, Table11[[#All],[PROD_CODE]], 0))</f>
        <v>John Deere</v>
      </c>
      <c r="M1076" s="10">
        <v>14550</v>
      </c>
      <c r="N1076">
        <v>49</v>
      </c>
      <c r="O1076" s="10">
        <f t="shared" si="33"/>
        <v>712950</v>
      </c>
    </row>
    <row r="1077" spans="2:15" x14ac:dyDescent="0.3">
      <c r="B1077">
        <v>21</v>
      </c>
      <c r="C1077" t="s">
        <v>50</v>
      </c>
      <c r="D1077" t="s">
        <v>123</v>
      </c>
      <c r="E1077">
        <v>2021</v>
      </c>
      <c r="F1077">
        <v>3</v>
      </c>
      <c r="G1077" t="str">
        <f t="shared" si="32"/>
        <v>2021Q3</v>
      </c>
      <c r="H1077" t="s">
        <v>170</v>
      </c>
      <c r="I1077" t="str">
        <f>INDEX(Table9[[#All],[Region]], MATCH('Tabular Data'!D1077, Table9[[#All],[EmpID]], 0))</f>
        <v>NW</v>
      </c>
      <c r="J1077" t="str">
        <f>INDEX(Table9[[#All],[PayGrade]], MATCH('Tabular Data'!D1077, Table9[[#All],[EmpID]], 0))</f>
        <v>C13</v>
      </c>
      <c r="K1077" t="str">
        <f>INDEX(Table9[[#All],[Sales Team Lead]], MATCH('Tabular Data'!D1077, Table9[[#All],[EmpID]], 0))</f>
        <v>Bachmann, Jane</v>
      </c>
      <c r="L1077" t="str">
        <f>INDEX(Table11[[#All],[Manufacturer]], MATCH('Tabular Data'!C1077, Table11[[#All],[PROD_CODE]], 0))</f>
        <v>John Deere</v>
      </c>
      <c r="M1077" s="10">
        <v>14550</v>
      </c>
      <c r="N1077">
        <v>26</v>
      </c>
      <c r="O1077" s="10">
        <f t="shared" si="33"/>
        <v>378300</v>
      </c>
    </row>
    <row r="1078" spans="2:15" x14ac:dyDescent="0.3">
      <c r="B1078">
        <v>21</v>
      </c>
      <c r="C1078" t="s">
        <v>50</v>
      </c>
      <c r="D1078" t="s">
        <v>123</v>
      </c>
      <c r="E1078">
        <v>2021</v>
      </c>
      <c r="F1078">
        <v>3</v>
      </c>
      <c r="G1078" t="str">
        <f t="shared" si="32"/>
        <v>2021Q3</v>
      </c>
      <c r="H1078" t="s">
        <v>171</v>
      </c>
      <c r="I1078" t="str">
        <f>INDEX(Table9[[#All],[Region]], MATCH('Tabular Data'!D1078, Table9[[#All],[EmpID]], 0))</f>
        <v>NW</v>
      </c>
      <c r="J1078" t="str">
        <f>INDEX(Table9[[#All],[PayGrade]], MATCH('Tabular Data'!D1078, Table9[[#All],[EmpID]], 0))</f>
        <v>C13</v>
      </c>
      <c r="K1078" t="str">
        <f>INDEX(Table9[[#All],[Sales Team Lead]], MATCH('Tabular Data'!D1078, Table9[[#All],[EmpID]], 0))</f>
        <v>Bachmann, Jane</v>
      </c>
      <c r="L1078" t="str">
        <f>INDEX(Table11[[#All],[Manufacturer]], MATCH('Tabular Data'!C1078, Table11[[#All],[PROD_CODE]], 0))</f>
        <v>John Deere</v>
      </c>
      <c r="M1078" s="10">
        <v>14550</v>
      </c>
      <c r="N1078">
        <v>32</v>
      </c>
      <c r="O1078" s="10">
        <f t="shared" si="33"/>
        <v>465600</v>
      </c>
    </row>
    <row r="1079" spans="2:15" x14ac:dyDescent="0.3">
      <c r="B1079">
        <v>21</v>
      </c>
      <c r="C1079" t="s">
        <v>50</v>
      </c>
      <c r="D1079" t="s">
        <v>123</v>
      </c>
      <c r="E1079">
        <v>2021</v>
      </c>
      <c r="F1079">
        <v>3</v>
      </c>
      <c r="G1079" t="str">
        <f t="shared" si="32"/>
        <v>2021Q3</v>
      </c>
      <c r="H1079" t="s">
        <v>172</v>
      </c>
      <c r="I1079" t="str">
        <f>INDEX(Table9[[#All],[Region]], MATCH('Tabular Data'!D1079, Table9[[#All],[EmpID]], 0))</f>
        <v>NW</v>
      </c>
      <c r="J1079" t="str">
        <f>INDEX(Table9[[#All],[PayGrade]], MATCH('Tabular Data'!D1079, Table9[[#All],[EmpID]], 0))</f>
        <v>C13</v>
      </c>
      <c r="K1079" t="str">
        <f>INDEX(Table9[[#All],[Sales Team Lead]], MATCH('Tabular Data'!D1079, Table9[[#All],[EmpID]], 0))</f>
        <v>Bachmann, Jane</v>
      </c>
      <c r="L1079" t="str">
        <f>INDEX(Table11[[#All],[Manufacturer]], MATCH('Tabular Data'!C1079, Table11[[#All],[PROD_CODE]], 0))</f>
        <v>John Deere</v>
      </c>
      <c r="M1079" s="10">
        <v>14550</v>
      </c>
      <c r="N1079">
        <v>35</v>
      </c>
      <c r="O1079" s="10">
        <f t="shared" si="33"/>
        <v>509250</v>
      </c>
    </row>
    <row r="1080" spans="2:15" x14ac:dyDescent="0.3">
      <c r="B1080">
        <v>21</v>
      </c>
      <c r="C1080" t="s">
        <v>50</v>
      </c>
      <c r="D1080" t="s">
        <v>123</v>
      </c>
      <c r="E1080">
        <v>2021</v>
      </c>
      <c r="F1080">
        <v>3</v>
      </c>
      <c r="G1080" t="str">
        <f t="shared" si="32"/>
        <v>2021Q3</v>
      </c>
      <c r="H1080" t="s">
        <v>173</v>
      </c>
      <c r="I1080" t="str">
        <f>INDEX(Table9[[#All],[Region]], MATCH('Tabular Data'!D1080, Table9[[#All],[EmpID]], 0))</f>
        <v>NW</v>
      </c>
      <c r="J1080" t="str">
        <f>INDEX(Table9[[#All],[PayGrade]], MATCH('Tabular Data'!D1080, Table9[[#All],[EmpID]], 0))</f>
        <v>C13</v>
      </c>
      <c r="K1080" t="str">
        <f>INDEX(Table9[[#All],[Sales Team Lead]], MATCH('Tabular Data'!D1080, Table9[[#All],[EmpID]], 0))</f>
        <v>Bachmann, Jane</v>
      </c>
      <c r="L1080" t="str">
        <f>INDEX(Table11[[#All],[Manufacturer]], MATCH('Tabular Data'!C1080, Table11[[#All],[PROD_CODE]], 0))</f>
        <v>John Deere</v>
      </c>
      <c r="M1080" s="10">
        <v>14550</v>
      </c>
      <c r="N1080">
        <v>30</v>
      </c>
      <c r="O1080" s="10">
        <f t="shared" si="33"/>
        <v>436500</v>
      </c>
    </row>
    <row r="1081" spans="2:15" x14ac:dyDescent="0.3">
      <c r="B1081">
        <v>21</v>
      </c>
      <c r="C1081" t="s">
        <v>50</v>
      </c>
      <c r="D1081" t="s">
        <v>123</v>
      </c>
      <c r="E1081">
        <v>2021</v>
      </c>
      <c r="F1081">
        <v>3</v>
      </c>
      <c r="G1081" t="str">
        <f t="shared" si="32"/>
        <v>2021Q3</v>
      </c>
      <c r="H1081" t="s">
        <v>174</v>
      </c>
      <c r="I1081" t="str">
        <f>INDEX(Table9[[#All],[Region]], MATCH('Tabular Data'!D1081, Table9[[#All],[EmpID]], 0))</f>
        <v>NW</v>
      </c>
      <c r="J1081" t="str">
        <f>INDEX(Table9[[#All],[PayGrade]], MATCH('Tabular Data'!D1081, Table9[[#All],[EmpID]], 0))</f>
        <v>C13</v>
      </c>
      <c r="K1081" t="str">
        <f>INDEX(Table9[[#All],[Sales Team Lead]], MATCH('Tabular Data'!D1081, Table9[[#All],[EmpID]], 0))</f>
        <v>Bachmann, Jane</v>
      </c>
      <c r="L1081" t="str">
        <f>INDEX(Table11[[#All],[Manufacturer]], MATCH('Tabular Data'!C1081, Table11[[#All],[PROD_CODE]], 0))</f>
        <v>John Deere</v>
      </c>
      <c r="M1081" s="10">
        <v>14550</v>
      </c>
      <c r="N1081">
        <v>45</v>
      </c>
      <c r="O1081" s="10">
        <f t="shared" si="33"/>
        <v>654750</v>
      </c>
    </row>
    <row r="1082" spans="2:15" x14ac:dyDescent="0.3">
      <c r="B1082">
        <v>21</v>
      </c>
      <c r="C1082" t="s">
        <v>50</v>
      </c>
      <c r="D1082" t="s">
        <v>123</v>
      </c>
      <c r="E1082">
        <v>2021</v>
      </c>
      <c r="F1082">
        <v>4</v>
      </c>
      <c r="G1082" t="str">
        <f t="shared" si="32"/>
        <v>2021Q4</v>
      </c>
      <c r="H1082" t="s">
        <v>175</v>
      </c>
      <c r="I1082" t="str">
        <f>INDEX(Table9[[#All],[Region]], MATCH('Tabular Data'!D1082, Table9[[#All],[EmpID]], 0))</f>
        <v>NW</v>
      </c>
      <c r="J1082" t="str">
        <f>INDEX(Table9[[#All],[PayGrade]], MATCH('Tabular Data'!D1082, Table9[[#All],[EmpID]], 0))</f>
        <v>C13</v>
      </c>
      <c r="K1082" t="str">
        <f>INDEX(Table9[[#All],[Sales Team Lead]], MATCH('Tabular Data'!D1082, Table9[[#All],[EmpID]], 0))</f>
        <v>Bachmann, Jane</v>
      </c>
      <c r="L1082" t="str">
        <f>INDEX(Table11[[#All],[Manufacturer]], MATCH('Tabular Data'!C1082, Table11[[#All],[PROD_CODE]], 0))</f>
        <v>John Deere</v>
      </c>
      <c r="M1082" s="10">
        <v>14550</v>
      </c>
      <c r="N1082">
        <v>21</v>
      </c>
      <c r="O1082" s="10">
        <f t="shared" si="33"/>
        <v>305550</v>
      </c>
    </row>
    <row r="1083" spans="2:15" x14ac:dyDescent="0.3">
      <c r="B1083">
        <v>21</v>
      </c>
      <c r="C1083" t="s">
        <v>50</v>
      </c>
      <c r="D1083" t="s">
        <v>123</v>
      </c>
      <c r="E1083">
        <v>2021</v>
      </c>
      <c r="F1083">
        <v>4</v>
      </c>
      <c r="G1083" t="str">
        <f t="shared" si="32"/>
        <v>2021Q4</v>
      </c>
      <c r="H1083" t="s">
        <v>176</v>
      </c>
      <c r="I1083" t="str">
        <f>INDEX(Table9[[#All],[Region]], MATCH('Tabular Data'!D1083, Table9[[#All],[EmpID]], 0))</f>
        <v>NW</v>
      </c>
      <c r="J1083" t="str">
        <f>INDEX(Table9[[#All],[PayGrade]], MATCH('Tabular Data'!D1083, Table9[[#All],[EmpID]], 0))</f>
        <v>C13</v>
      </c>
      <c r="K1083" t="str">
        <f>INDEX(Table9[[#All],[Sales Team Lead]], MATCH('Tabular Data'!D1083, Table9[[#All],[EmpID]], 0))</f>
        <v>Bachmann, Jane</v>
      </c>
      <c r="L1083" t="str">
        <f>INDEX(Table11[[#All],[Manufacturer]], MATCH('Tabular Data'!C1083, Table11[[#All],[PROD_CODE]], 0))</f>
        <v>John Deere</v>
      </c>
      <c r="M1083" s="10">
        <v>14550</v>
      </c>
      <c r="N1083">
        <v>23</v>
      </c>
      <c r="O1083" s="10">
        <f t="shared" si="33"/>
        <v>334650</v>
      </c>
    </row>
    <row r="1084" spans="2:15" x14ac:dyDescent="0.3">
      <c r="B1084">
        <v>21</v>
      </c>
      <c r="C1084" t="s">
        <v>50</v>
      </c>
      <c r="D1084" t="s">
        <v>123</v>
      </c>
      <c r="E1084">
        <v>2021</v>
      </c>
      <c r="F1084">
        <v>4</v>
      </c>
      <c r="G1084" t="str">
        <f t="shared" si="32"/>
        <v>2021Q4</v>
      </c>
      <c r="H1084" t="s">
        <v>177</v>
      </c>
      <c r="I1084" t="str">
        <f>INDEX(Table9[[#All],[Region]], MATCH('Tabular Data'!D1084, Table9[[#All],[EmpID]], 0))</f>
        <v>NW</v>
      </c>
      <c r="J1084" t="str">
        <f>INDEX(Table9[[#All],[PayGrade]], MATCH('Tabular Data'!D1084, Table9[[#All],[EmpID]], 0))</f>
        <v>C13</v>
      </c>
      <c r="K1084" t="str">
        <f>INDEX(Table9[[#All],[Sales Team Lead]], MATCH('Tabular Data'!D1084, Table9[[#All],[EmpID]], 0))</f>
        <v>Bachmann, Jane</v>
      </c>
      <c r="L1084" t="str">
        <f>INDEX(Table11[[#All],[Manufacturer]], MATCH('Tabular Data'!C1084, Table11[[#All],[PROD_CODE]], 0))</f>
        <v>John Deere</v>
      </c>
      <c r="M1084" s="10">
        <v>14550</v>
      </c>
      <c r="N1084">
        <v>28</v>
      </c>
      <c r="O1084" s="10">
        <f t="shared" si="33"/>
        <v>407400</v>
      </c>
    </row>
    <row r="1085" spans="2:15" x14ac:dyDescent="0.3">
      <c r="B1085">
        <v>21</v>
      </c>
      <c r="C1085" t="s">
        <v>50</v>
      </c>
      <c r="D1085" t="s">
        <v>123</v>
      </c>
      <c r="E1085">
        <v>2021</v>
      </c>
      <c r="F1085">
        <v>4</v>
      </c>
      <c r="G1085" t="str">
        <f t="shared" si="32"/>
        <v>2021Q4</v>
      </c>
      <c r="H1085" t="s">
        <v>178</v>
      </c>
      <c r="I1085" t="str">
        <f>INDEX(Table9[[#All],[Region]], MATCH('Tabular Data'!D1085, Table9[[#All],[EmpID]], 0))</f>
        <v>NW</v>
      </c>
      <c r="J1085" t="str">
        <f>INDEX(Table9[[#All],[PayGrade]], MATCH('Tabular Data'!D1085, Table9[[#All],[EmpID]], 0))</f>
        <v>C13</v>
      </c>
      <c r="K1085" t="str">
        <f>INDEX(Table9[[#All],[Sales Team Lead]], MATCH('Tabular Data'!D1085, Table9[[#All],[EmpID]], 0))</f>
        <v>Bachmann, Jane</v>
      </c>
      <c r="L1085" t="str">
        <f>INDEX(Table11[[#All],[Manufacturer]], MATCH('Tabular Data'!C1085, Table11[[#All],[PROD_CODE]], 0))</f>
        <v>John Deere</v>
      </c>
      <c r="M1085" s="10">
        <v>14550</v>
      </c>
      <c r="N1085">
        <v>24</v>
      </c>
      <c r="O1085" s="10">
        <f t="shared" si="33"/>
        <v>349200</v>
      </c>
    </row>
    <row r="1086" spans="2:15" x14ac:dyDescent="0.3">
      <c r="B1086">
        <v>21</v>
      </c>
      <c r="C1086" t="s">
        <v>50</v>
      </c>
      <c r="D1086" t="s">
        <v>123</v>
      </c>
      <c r="E1086">
        <v>2021</v>
      </c>
      <c r="F1086">
        <v>4</v>
      </c>
      <c r="G1086" t="str">
        <f t="shared" si="32"/>
        <v>2021Q4</v>
      </c>
      <c r="H1086" t="s">
        <v>179</v>
      </c>
      <c r="I1086" t="str">
        <f>INDEX(Table9[[#All],[Region]], MATCH('Tabular Data'!D1086, Table9[[#All],[EmpID]], 0))</f>
        <v>NW</v>
      </c>
      <c r="J1086" t="str">
        <f>INDEX(Table9[[#All],[PayGrade]], MATCH('Tabular Data'!D1086, Table9[[#All],[EmpID]], 0))</f>
        <v>C13</v>
      </c>
      <c r="K1086" t="str">
        <f>INDEX(Table9[[#All],[Sales Team Lead]], MATCH('Tabular Data'!D1086, Table9[[#All],[EmpID]], 0))</f>
        <v>Bachmann, Jane</v>
      </c>
      <c r="L1086" t="str">
        <f>INDEX(Table11[[#All],[Manufacturer]], MATCH('Tabular Data'!C1086, Table11[[#All],[PROD_CODE]], 0))</f>
        <v>John Deere</v>
      </c>
      <c r="M1086" s="10">
        <v>14550</v>
      </c>
      <c r="N1086">
        <v>22</v>
      </c>
      <c r="O1086" s="10">
        <f t="shared" si="33"/>
        <v>320100</v>
      </c>
    </row>
    <row r="1087" spans="2:15" x14ac:dyDescent="0.3">
      <c r="B1087">
        <v>21</v>
      </c>
      <c r="C1087" t="s">
        <v>50</v>
      </c>
      <c r="D1087" t="s">
        <v>123</v>
      </c>
      <c r="E1087">
        <v>2021</v>
      </c>
      <c r="F1087">
        <v>4</v>
      </c>
      <c r="G1087" t="str">
        <f t="shared" si="32"/>
        <v>2021Q4</v>
      </c>
      <c r="H1087" t="s">
        <v>180</v>
      </c>
      <c r="I1087" t="str">
        <f>INDEX(Table9[[#All],[Region]], MATCH('Tabular Data'!D1087, Table9[[#All],[EmpID]], 0))</f>
        <v>NW</v>
      </c>
      <c r="J1087" t="str">
        <f>INDEX(Table9[[#All],[PayGrade]], MATCH('Tabular Data'!D1087, Table9[[#All],[EmpID]], 0))</f>
        <v>C13</v>
      </c>
      <c r="K1087" t="str">
        <f>INDEX(Table9[[#All],[Sales Team Lead]], MATCH('Tabular Data'!D1087, Table9[[#All],[EmpID]], 0))</f>
        <v>Bachmann, Jane</v>
      </c>
      <c r="L1087" t="str">
        <f>INDEX(Table11[[#All],[Manufacturer]], MATCH('Tabular Data'!C1087, Table11[[#All],[PROD_CODE]], 0))</f>
        <v>John Deere</v>
      </c>
      <c r="M1087" s="10">
        <v>14550</v>
      </c>
      <c r="N1087">
        <v>14</v>
      </c>
      <c r="O1087" s="10">
        <f t="shared" si="33"/>
        <v>203700</v>
      </c>
    </row>
    <row r="1088" spans="2:15" x14ac:dyDescent="0.3">
      <c r="B1088">
        <v>21</v>
      </c>
      <c r="C1088" t="s">
        <v>50</v>
      </c>
      <c r="D1088" t="s">
        <v>123</v>
      </c>
      <c r="E1088">
        <v>2021</v>
      </c>
      <c r="F1088">
        <v>4</v>
      </c>
      <c r="G1088" t="str">
        <f t="shared" si="32"/>
        <v>2021Q4</v>
      </c>
      <c r="H1088" t="s">
        <v>181</v>
      </c>
      <c r="I1088" t="str">
        <f>INDEX(Table9[[#All],[Region]], MATCH('Tabular Data'!D1088, Table9[[#All],[EmpID]], 0))</f>
        <v>NW</v>
      </c>
      <c r="J1088" t="str">
        <f>INDEX(Table9[[#All],[PayGrade]], MATCH('Tabular Data'!D1088, Table9[[#All],[EmpID]], 0))</f>
        <v>C13</v>
      </c>
      <c r="K1088" t="str">
        <f>INDEX(Table9[[#All],[Sales Team Lead]], MATCH('Tabular Data'!D1088, Table9[[#All],[EmpID]], 0))</f>
        <v>Bachmann, Jane</v>
      </c>
      <c r="L1088" t="str">
        <f>INDEX(Table11[[#All],[Manufacturer]], MATCH('Tabular Data'!C1088, Table11[[#All],[PROD_CODE]], 0))</f>
        <v>John Deere</v>
      </c>
      <c r="M1088" s="10">
        <v>14550</v>
      </c>
      <c r="N1088">
        <v>25</v>
      </c>
      <c r="O1088" s="10">
        <f t="shared" si="33"/>
        <v>363750</v>
      </c>
    </row>
    <row r="1089" spans="2:15" x14ac:dyDescent="0.3">
      <c r="B1089">
        <v>21</v>
      </c>
      <c r="C1089" t="s">
        <v>50</v>
      </c>
      <c r="D1089" t="s">
        <v>123</v>
      </c>
      <c r="E1089">
        <v>2021</v>
      </c>
      <c r="F1089">
        <v>4</v>
      </c>
      <c r="G1089" t="str">
        <f t="shared" si="32"/>
        <v>2021Q4</v>
      </c>
      <c r="H1089" t="s">
        <v>182</v>
      </c>
      <c r="I1089" t="str">
        <f>INDEX(Table9[[#All],[Region]], MATCH('Tabular Data'!D1089, Table9[[#All],[EmpID]], 0))</f>
        <v>NW</v>
      </c>
      <c r="J1089" t="str">
        <f>INDEX(Table9[[#All],[PayGrade]], MATCH('Tabular Data'!D1089, Table9[[#All],[EmpID]], 0))</f>
        <v>C13</v>
      </c>
      <c r="K1089" t="str">
        <f>INDEX(Table9[[#All],[Sales Team Lead]], MATCH('Tabular Data'!D1089, Table9[[#All],[EmpID]], 0))</f>
        <v>Bachmann, Jane</v>
      </c>
      <c r="L1089" t="str">
        <f>INDEX(Table11[[#All],[Manufacturer]], MATCH('Tabular Data'!C1089, Table11[[#All],[PROD_CODE]], 0))</f>
        <v>John Deere</v>
      </c>
      <c r="M1089" s="10">
        <v>14550</v>
      </c>
      <c r="N1089">
        <v>24</v>
      </c>
      <c r="O1089" s="10">
        <f t="shared" si="33"/>
        <v>349200</v>
      </c>
    </row>
    <row r="1090" spans="2:15" x14ac:dyDescent="0.3">
      <c r="B1090">
        <v>21</v>
      </c>
      <c r="C1090" t="s">
        <v>50</v>
      </c>
      <c r="D1090" t="s">
        <v>123</v>
      </c>
      <c r="E1090">
        <v>2021</v>
      </c>
      <c r="F1090">
        <v>4</v>
      </c>
      <c r="G1090" t="str">
        <f t="shared" si="32"/>
        <v>2021Q4</v>
      </c>
      <c r="H1090" t="s">
        <v>183</v>
      </c>
      <c r="I1090" t="str">
        <f>INDEX(Table9[[#All],[Region]], MATCH('Tabular Data'!D1090, Table9[[#All],[EmpID]], 0))</f>
        <v>NW</v>
      </c>
      <c r="J1090" t="str">
        <f>INDEX(Table9[[#All],[PayGrade]], MATCH('Tabular Data'!D1090, Table9[[#All],[EmpID]], 0))</f>
        <v>C13</v>
      </c>
      <c r="K1090" t="str">
        <f>INDEX(Table9[[#All],[Sales Team Lead]], MATCH('Tabular Data'!D1090, Table9[[#All],[EmpID]], 0))</f>
        <v>Bachmann, Jane</v>
      </c>
      <c r="L1090" t="str">
        <f>INDEX(Table11[[#All],[Manufacturer]], MATCH('Tabular Data'!C1090, Table11[[#All],[PROD_CODE]], 0))</f>
        <v>John Deere</v>
      </c>
      <c r="M1090" s="10">
        <v>14550</v>
      </c>
      <c r="N1090">
        <v>24</v>
      </c>
      <c r="O1090" s="10">
        <f t="shared" si="33"/>
        <v>349200</v>
      </c>
    </row>
    <row r="1091" spans="2:15" x14ac:dyDescent="0.3">
      <c r="B1091">
        <v>21</v>
      </c>
      <c r="C1091" t="s">
        <v>50</v>
      </c>
      <c r="D1091" t="s">
        <v>123</v>
      </c>
      <c r="E1091">
        <v>2021</v>
      </c>
      <c r="F1091">
        <v>4</v>
      </c>
      <c r="G1091" t="str">
        <f t="shared" si="32"/>
        <v>2021Q4</v>
      </c>
      <c r="H1091" t="s">
        <v>184</v>
      </c>
      <c r="I1091" t="str">
        <f>INDEX(Table9[[#All],[Region]], MATCH('Tabular Data'!D1091, Table9[[#All],[EmpID]], 0))</f>
        <v>NW</v>
      </c>
      <c r="J1091" t="str">
        <f>INDEX(Table9[[#All],[PayGrade]], MATCH('Tabular Data'!D1091, Table9[[#All],[EmpID]], 0))</f>
        <v>C13</v>
      </c>
      <c r="K1091" t="str">
        <f>INDEX(Table9[[#All],[Sales Team Lead]], MATCH('Tabular Data'!D1091, Table9[[#All],[EmpID]], 0))</f>
        <v>Bachmann, Jane</v>
      </c>
      <c r="L1091" t="str">
        <f>INDEX(Table11[[#All],[Manufacturer]], MATCH('Tabular Data'!C1091, Table11[[#All],[PROD_CODE]], 0))</f>
        <v>John Deere</v>
      </c>
      <c r="M1091" s="10">
        <v>14550</v>
      </c>
      <c r="N1091">
        <v>20</v>
      </c>
      <c r="O1091" s="10">
        <f t="shared" si="33"/>
        <v>291000</v>
      </c>
    </row>
    <row r="1092" spans="2:15" x14ac:dyDescent="0.3">
      <c r="B1092">
        <v>21</v>
      </c>
      <c r="C1092" t="s">
        <v>50</v>
      </c>
      <c r="D1092" t="s">
        <v>123</v>
      </c>
      <c r="E1092">
        <v>2021</v>
      </c>
      <c r="F1092">
        <v>4</v>
      </c>
      <c r="G1092" t="str">
        <f t="shared" ref="G1092:G1155" si="34">_xlfn.CONCAT(E1092, "Q", F1092)</f>
        <v>2021Q4</v>
      </c>
      <c r="H1092" t="s">
        <v>185</v>
      </c>
      <c r="I1092" t="str">
        <f>INDEX(Table9[[#All],[Region]], MATCH('Tabular Data'!D1092, Table9[[#All],[EmpID]], 0))</f>
        <v>NW</v>
      </c>
      <c r="J1092" t="str">
        <f>INDEX(Table9[[#All],[PayGrade]], MATCH('Tabular Data'!D1092, Table9[[#All],[EmpID]], 0))</f>
        <v>C13</v>
      </c>
      <c r="K1092" t="str">
        <f>INDEX(Table9[[#All],[Sales Team Lead]], MATCH('Tabular Data'!D1092, Table9[[#All],[EmpID]], 0))</f>
        <v>Bachmann, Jane</v>
      </c>
      <c r="L1092" t="str">
        <f>INDEX(Table11[[#All],[Manufacturer]], MATCH('Tabular Data'!C1092, Table11[[#All],[PROD_CODE]], 0))</f>
        <v>John Deere</v>
      </c>
      <c r="M1092" s="10">
        <v>14550</v>
      </c>
      <c r="N1092">
        <v>15</v>
      </c>
      <c r="O1092" s="10">
        <f t="shared" ref="O1092:O1155" si="35">M1092*N1092</f>
        <v>218250</v>
      </c>
    </row>
    <row r="1093" spans="2:15" x14ac:dyDescent="0.3">
      <c r="B1093">
        <v>21</v>
      </c>
      <c r="C1093" t="s">
        <v>50</v>
      </c>
      <c r="D1093" t="s">
        <v>123</v>
      </c>
      <c r="E1093">
        <v>2021</v>
      </c>
      <c r="F1093">
        <v>4</v>
      </c>
      <c r="G1093" t="str">
        <f t="shared" si="34"/>
        <v>2021Q4</v>
      </c>
      <c r="H1093" t="s">
        <v>186</v>
      </c>
      <c r="I1093" t="str">
        <f>INDEX(Table9[[#All],[Region]], MATCH('Tabular Data'!D1093, Table9[[#All],[EmpID]], 0))</f>
        <v>NW</v>
      </c>
      <c r="J1093" t="str">
        <f>INDEX(Table9[[#All],[PayGrade]], MATCH('Tabular Data'!D1093, Table9[[#All],[EmpID]], 0))</f>
        <v>C13</v>
      </c>
      <c r="K1093" t="str">
        <f>INDEX(Table9[[#All],[Sales Team Lead]], MATCH('Tabular Data'!D1093, Table9[[#All],[EmpID]], 0))</f>
        <v>Bachmann, Jane</v>
      </c>
      <c r="L1093" t="str">
        <f>INDEX(Table11[[#All],[Manufacturer]], MATCH('Tabular Data'!C1093, Table11[[#All],[PROD_CODE]], 0))</f>
        <v>John Deere</v>
      </c>
      <c r="M1093" s="10">
        <v>14550</v>
      </c>
      <c r="N1093">
        <v>8</v>
      </c>
      <c r="O1093" s="10">
        <f t="shared" si="35"/>
        <v>116400</v>
      </c>
    </row>
    <row r="1094" spans="2:15" x14ac:dyDescent="0.3">
      <c r="B1094">
        <v>21</v>
      </c>
      <c r="C1094" t="s">
        <v>50</v>
      </c>
      <c r="D1094" t="s">
        <v>123</v>
      </c>
      <c r="E1094">
        <v>2021</v>
      </c>
      <c r="F1094">
        <v>4</v>
      </c>
      <c r="G1094" t="str">
        <f t="shared" si="34"/>
        <v>2021Q4</v>
      </c>
      <c r="H1094" t="s">
        <v>187</v>
      </c>
      <c r="I1094" t="str">
        <f>INDEX(Table9[[#All],[Region]], MATCH('Tabular Data'!D1094, Table9[[#All],[EmpID]], 0))</f>
        <v>NW</v>
      </c>
      <c r="J1094" t="str">
        <f>INDEX(Table9[[#All],[PayGrade]], MATCH('Tabular Data'!D1094, Table9[[#All],[EmpID]], 0))</f>
        <v>C13</v>
      </c>
      <c r="K1094" t="str">
        <f>INDEX(Table9[[#All],[Sales Team Lead]], MATCH('Tabular Data'!D1094, Table9[[#All],[EmpID]], 0))</f>
        <v>Bachmann, Jane</v>
      </c>
      <c r="L1094" t="str">
        <f>INDEX(Table11[[#All],[Manufacturer]], MATCH('Tabular Data'!C1094, Table11[[#All],[PROD_CODE]], 0))</f>
        <v>John Deere</v>
      </c>
      <c r="M1094" s="10">
        <v>14550</v>
      </c>
      <c r="N1094">
        <v>11</v>
      </c>
      <c r="O1094" s="10">
        <f t="shared" si="35"/>
        <v>160050</v>
      </c>
    </row>
    <row r="1095" spans="2:15" x14ac:dyDescent="0.3">
      <c r="B1095">
        <v>22</v>
      </c>
      <c r="C1095" t="s">
        <v>50</v>
      </c>
      <c r="D1095" t="s">
        <v>123</v>
      </c>
      <c r="E1095">
        <v>2020</v>
      </c>
      <c r="F1095" s="4">
        <v>1</v>
      </c>
      <c r="G1095" t="str">
        <f t="shared" si="34"/>
        <v>2020Q1</v>
      </c>
      <c r="H1095" t="s">
        <v>136</v>
      </c>
      <c r="I1095" t="str">
        <f>INDEX(Table9[[#All],[Region]], MATCH('Tabular Data'!D1095, Table9[[#All],[EmpID]], 0))</f>
        <v>NW</v>
      </c>
      <c r="J1095" t="str">
        <f>INDEX(Table9[[#All],[PayGrade]], MATCH('Tabular Data'!D1095, Table9[[#All],[EmpID]], 0))</f>
        <v>C13</v>
      </c>
      <c r="K1095" t="str">
        <f>INDEX(Table9[[#All],[Sales Team Lead]], MATCH('Tabular Data'!D1095, Table9[[#All],[EmpID]], 0))</f>
        <v>Bachmann, Jane</v>
      </c>
      <c r="L1095" t="str">
        <f>INDEX(Table11[[#All],[Manufacturer]], MATCH('Tabular Data'!C1095, Table11[[#All],[PROD_CODE]], 0))</f>
        <v>John Deere</v>
      </c>
      <c r="M1095" s="10">
        <v>12449</v>
      </c>
      <c r="N1095">
        <v>27</v>
      </c>
      <c r="O1095" s="10">
        <f t="shared" si="35"/>
        <v>336123</v>
      </c>
    </row>
    <row r="1096" spans="2:15" x14ac:dyDescent="0.3">
      <c r="B1096">
        <v>22</v>
      </c>
      <c r="C1096" t="s">
        <v>50</v>
      </c>
      <c r="D1096" t="s">
        <v>123</v>
      </c>
      <c r="E1096">
        <v>2020</v>
      </c>
      <c r="F1096" s="4">
        <v>1</v>
      </c>
      <c r="G1096" t="str">
        <f t="shared" si="34"/>
        <v>2020Q1</v>
      </c>
      <c r="H1096" t="s">
        <v>137</v>
      </c>
      <c r="I1096" t="str">
        <f>INDEX(Table9[[#All],[Region]], MATCH('Tabular Data'!D1096, Table9[[#All],[EmpID]], 0))</f>
        <v>NW</v>
      </c>
      <c r="J1096" t="str">
        <f>INDEX(Table9[[#All],[PayGrade]], MATCH('Tabular Data'!D1096, Table9[[#All],[EmpID]], 0))</f>
        <v>C13</v>
      </c>
      <c r="K1096" t="str">
        <f>INDEX(Table9[[#All],[Sales Team Lead]], MATCH('Tabular Data'!D1096, Table9[[#All],[EmpID]], 0))</f>
        <v>Bachmann, Jane</v>
      </c>
      <c r="L1096" t="str">
        <f>INDEX(Table11[[#All],[Manufacturer]], MATCH('Tabular Data'!C1096, Table11[[#All],[PROD_CODE]], 0))</f>
        <v>John Deere</v>
      </c>
      <c r="M1096" s="10">
        <v>12449</v>
      </c>
      <c r="N1096">
        <v>24</v>
      </c>
      <c r="O1096" s="10">
        <f t="shared" si="35"/>
        <v>298776</v>
      </c>
    </row>
    <row r="1097" spans="2:15" x14ac:dyDescent="0.3">
      <c r="B1097">
        <v>22</v>
      </c>
      <c r="C1097" t="s">
        <v>50</v>
      </c>
      <c r="D1097" t="s">
        <v>123</v>
      </c>
      <c r="E1097">
        <v>2020</v>
      </c>
      <c r="F1097" s="4">
        <v>1</v>
      </c>
      <c r="G1097" t="str">
        <f t="shared" si="34"/>
        <v>2020Q1</v>
      </c>
      <c r="H1097" t="s">
        <v>138</v>
      </c>
      <c r="I1097" t="str">
        <f>INDEX(Table9[[#All],[Region]], MATCH('Tabular Data'!D1097, Table9[[#All],[EmpID]], 0))</f>
        <v>NW</v>
      </c>
      <c r="J1097" t="str">
        <f>INDEX(Table9[[#All],[PayGrade]], MATCH('Tabular Data'!D1097, Table9[[#All],[EmpID]], 0))</f>
        <v>C13</v>
      </c>
      <c r="K1097" t="str">
        <f>INDEX(Table9[[#All],[Sales Team Lead]], MATCH('Tabular Data'!D1097, Table9[[#All],[EmpID]], 0))</f>
        <v>Bachmann, Jane</v>
      </c>
      <c r="L1097" t="str">
        <f>INDEX(Table11[[#All],[Manufacturer]], MATCH('Tabular Data'!C1097, Table11[[#All],[PROD_CODE]], 0))</f>
        <v>John Deere</v>
      </c>
      <c r="M1097" s="10">
        <v>12449</v>
      </c>
      <c r="N1097">
        <v>28</v>
      </c>
      <c r="O1097" s="10">
        <f t="shared" si="35"/>
        <v>348572</v>
      </c>
    </row>
    <row r="1098" spans="2:15" x14ac:dyDescent="0.3">
      <c r="B1098">
        <v>22</v>
      </c>
      <c r="C1098" t="s">
        <v>50</v>
      </c>
      <c r="D1098" t="s">
        <v>123</v>
      </c>
      <c r="E1098">
        <v>2020</v>
      </c>
      <c r="F1098" s="4">
        <v>1</v>
      </c>
      <c r="G1098" t="str">
        <f t="shared" si="34"/>
        <v>2020Q1</v>
      </c>
      <c r="H1098" t="s">
        <v>139</v>
      </c>
      <c r="I1098" t="str">
        <f>INDEX(Table9[[#All],[Region]], MATCH('Tabular Data'!D1098, Table9[[#All],[EmpID]], 0))</f>
        <v>NW</v>
      </c>
      <c r="J1098" t="str">
        <f>INDEX(Table9[[#All],[PayGrade]], MATCH('Tabular Data'!D1098, Table9[[#All],[EmpID]], 0))</f>
        <v>C13</v>
      </c>
      <c r="K1098" t="str">
        <f>INDEX(Table9[[#All],[Sales Team Lead]], MATCH('Tabular Data'!D1098, Table9[[#All],[EmpID]], 0))</f>
        <v>Bachmann, Jane</v>
      </c>
      <c r="L1098" t="str">
        <f>INDEX(Table11[[#All],[Manufacturer]], MATCH('Tabular Data'!C1098, Table11[[#All],[PROD_CODE]], 0))</f>
        <v>John Deere</v>
      </c>
      <c r="M1098" s="10">
        <v>12449</v>
      </c>
      <c r="N1098">
        <v>40</v>
      </c>
      <c r="O1098" s="10">
        <f t="shared" si="35"/>
        <v>497960</v>
      </c>
    </row>
    <row r="1099" spans="2:15" x14ac:dyDescent="0.3">
      <c r="B1099">
        <v>22</v>
      </c>
      <c r="C1099" t="s">
        <v>50</v>
      </c>
      <c r="D1099" t="s">
        <v>123</v>
      </c>
      <c r="E1099">
        <v>2020</v>
      </c>
      <c r="F1099" s="4">
        <v>1</v>
      </c>
      <c r="G1099" t="str">
        <f t="shared" si="34"/>
        <v>2020Q1</v>
      </c>
      <c r="H1099" t="s">
        <v>140</v>
      </c>
      <c r="I1099" t="str">
        <f>INDEX(Table9[[#All],[Region]], MATCH('Tabular Data'!D1099, Table9[[#All],[EmpID]], 0))</f>
        <v>NW</v>
      </c>
      <c r="J1099" t="str">
        <f>INDEX(Table9[[#All],[PayGrade]], MATCH('Tabular Data'!D1099, Table9[[#All],[EmpID]], 0))</f>
        <v>C13</v>
      </c>
      <c r="K1099" t="str">
        <f>INDEX(Table9[[#All],[Sales Team Lead]], MATCH('Tabular Data'!D1099, Table9[[#All],[EmpID]], 0))</f>
        <v>Bachmann, Jane</v>
      </c>
      <c r="L1099" t="str">
        <f>INDEX(Table11[[#All],[Manufacturer]], MATCH('Tabular Data'!C1099, Table11[[#All],[PROD_CODE]], 0))</f>
        <v>John Deere</v>
      </c>
      <c r="M1099" s="10">
        <v>12449</v>
      </c>
      <c r="N1099">
        <v>63</v>
      </c>
      <c r="O1099" s="10">
        <f t="shared" si="35"/>
        <v>784287</v>
      </c>
    </row>
    <row r="1100" spans="2:15" x14ac:dyDescent="0.3">
      <c r="B1100">
        <v>22</v>
      </c>
      <c r="C1100" t="s">
        <v>50</v>
      </c>
      <c r="D1100" t="s">
        <v>123</v>
      </c>
      <c r="E1100">
        <v>2020</v>
      </c>
      <c r="F1100" s="4">
        <v>1</v>
      </c>
      <c r="G1100" t="str">
        <f t="shared" si="34"/>
        <v>2020Q1</v>
      </c>
      <c r="H1100" t="s">
        <v>141</v>
      </c>
      <c r="I1100" t="str">
        <f>INDEX(Table9[[#All],[Region]], MATCH('Tabular Data'!D1100, Table9[[#All],[EmpID]], 0))</f>
        <v>NW</v>
      </c>
      <c r="J1100" t="str">
        <f>INDEX(Table9[[#All],[PayGrade]], MATCH('Tabular Data'!D1100, Table9[[#All],[EmpID]], 0))</f>
        <v>C13</v>
      </c>
      <c r="K1100" t="str">
        <f>INDEX(Table9[[#All],[Sales Team Lead]], MATCH('Tabular Data'!D1100, Table9[[#All],[EmpID]], 0))</f>
        <v>Bachmann, Jane</v>
      </c>
      <c r="L1100" t="str">
        <f>INDEX(Table11[[#All],[Manufacturer]], MATCH('Tabular Data'!C1100, Table11[[#All],[PROD_CODE]], 0))</f>
        <v>John Deere</v>
      </c>
      <c r="M1100" s="10">
        <v>12449</v>
      </c>
      <c r="N1100">
        <v>42</v>
      </c>
      <c r="O1100" s="10">
        <f t="shared" si="35"/>
        <v>522858</v>
      </c>
    </row>
    <row r="1101" spans="2:15" x14ac:dyDescent="0.3">
      <c r="B1101">
        <v>22</v>
      </c>
      <c r="C1101" t="s">
        <v>50</v>
      </c>
      <c r="D1101" t="s">
        <v>123</v>
      </c>
      <c r="E1101">
        <v>2020</v>
      </c>
      <c r="F1101" s="4">
        <v>1</v>
      </c>
      <c r="G1101" t="str">
        <f t="shared" si="34"/>
        <v>2020Q1</v>
      </c>
      <c r="H1101" t="s">
        <v>142</v>
      </c>
      <c r="I1101" t="str">
        <f>INDEX(Table9[[#All],[Region]], MATCH('Tabular Data'!D1101, Table9[[#All],[EmpID]], 0))</f>
        <v>NW</v>
      </c>
      <c r="J1101" t="str">
        <f>INDEX(Table9[[#All],[PayGrade]], MATCH('Tabular Data'!D1101, Table9[[#All],[EmpID]], 0))</f>
        <v>C13</v>
      </c>
      <c r="K1101" t="str">
        <f>INDEX(Table9[[#All],[Sales Team Lead]], MATCH('Tabular Data'!D1101, Table9[[#All],[EmpID]], 0))</f>
        <v>Bachmann, Jane</v>
      </c>
      <c r="L1101" t="str">
        <f>INDEX(Table11[[#All],[Manufacturer]], MATCH('Tabular Data'!C1101, Table11[[#All],[PROD_CODE]], 0))</f>
        <v>John Deere</v>
      </c>
      <c r="M1101" s="10">
        <v>12449</v>
      </c>
      <c r="N1101">
        <v>53</v>
      </c>
      <c r="O1101" s="10">
        <f t="shared" si="35"/>
        <v>659797</v>
      </c>
    </row>
    <row r="1102" spans="2:15" x14ac:dyDescent="0.3">
      <c r="B1102">
        <v>22</v>
      </c>
      <c r="C1102" t="s">
        <v>50</v>
      </c>
      <c r="D1102" t="s">
        <v>123</v>
      </c>
      <c r="E1102">
        <v>2020</v>
      </c>
      <c r="F1102" s="4">
        <v>1</v>
      </c>
      <c r="G1102" t="str">
        <f t="shared" si="34"/>
        <v>2020Q1</v>
      </c>
      <c r="H1102" t="s">
        <v>143</v>
      </c>
      <c r="I1102" t="str">
        <f>INDEX(Table9[[#All],[Region]], MATCH('Tabular Data'!D1102, Table9[[#All],[EmpID]], 0))</f>
        <v>NW</v>
      </c>
      <c r="J1102" t="str">
        <f>INDEX(Table9[[#All],[PayGrade]], MATCH('Tabular Data'!D1102, Table9[[#All],[EmpID]], 0))</f>
        <v>C13</v>
      </c>
      <c r="K1102" t="str">
        <f>INDEX(Table9[[#All],[Sales Team Lead]], MATCH('Tabular Data'!D1102, Table9[[#All],[EmpID]], 0))</f>
        <v>Bachmann, Jane</v>
      </c>
      <c r="L1102" t="str">
        <f>INDEX(Table11[[#All],[Manufacturer]], MATCH('Tabular Data'!C1102, Table11[[#All],[PROD_CODE]], 0))</f>
        <v>John Deere</v>
      </c>
      <c r="M1102" s="10">
        <v>12449</v>
      </c>
      <c r="N1102">
        <v>60</v>
      </c>
      <c r="O1102" s="10">
        <f t="shared" si="35"/>
        <v>746940</v>
      </c>
    </row>
    <row r="1103" spans="2:15" x14ac:dyDescent="0.3">
      <c r="B1103">
        <v>22</v>
      </c>
      <c r="C1103" t="s">
        <v>50</v>
      </c>
      <c r="D1103" t="s">
        <v>123</v>
      </c>
      <c r="E1103">
        <v>2020</v>
      </c>
      <c r="F1103" s="4">
        <v>1</v>
      </c>
      <c r="G1103" t="str">
        <f t="shared" si="34"/>
        <v>2020Q1</v>
      </c>
      <c r="H1103" t="s">
        <v>144</v>
      </c>
      <c r="I1103" t="str">
        <f>INDEX(Table9[[#All],[Region]], MATCH('Tabular Data'!D1103, Table9[[#All],[EmpID]], 0))</f>
        <v>NW</v>
      </c>
      <c r="J1103" t="str">
        <f>INDEX(Table9[[#All],[PayGrade]], MATCH('Tabular Data'!D1103, Table9[[#All],[EmpID]], 0))</f>
        <v>C13</v>
      </c>
      <c r="K1103" t="str">
        <f>INDEX(Table9[[#All],[Sales Team Lead]], MATCH('Tabular Data'!D1103, Table9[[#All],[EmpID]], 0))</f>
        <v>Bachmann, Jane</v>
      </c>
      <c r="L1103" t="str">
        <f>INDEX(Table11[[#All],[Manufacturer]], MATCH('Tabular Data'!C1103, Table11[[#All],[PROD_CODE]], 0))</f>
        <v>John Deere</v>
      </c>
      <c r="M1103" s="10">
        <v>12449</v>
      </c>
      <c r="N1103">
        <v>66</v>
      </c>
      <c r="O1103" s="10">
        <f t="shared" si="35"/>
        <v>821634</v>
      </c>
    </row>
    <row r="1104" spans="2:15" x14ac:dyDescent="0.3">
      <c r="B1104">
        <v>22</v>
      </c>
      <c r="C1104" t="s">
        <v>50</v>
      </c>
      <c r="D1104" t="s">
        <v>123</v>
      </c>
      <c r="E1104">
        <v>2020</v>
      </c>
      <c r="F1104" s="4">
        <v>1</v>
      </c>
      <c r="G1104" t="str">
        <f t="shared" si="34"/>
        <v>2020Q1</v>
      </c>
      <c r="H1104" t="s">
        <v>145</v>
      </c>
      <c r="I1104" t="str">
        <f>INDEX(Table9[[#All],[Region]], MATCH('Tabular Data'!D1104, Table9[[#All],[EmpID]], 0))</f>
        <v>NW</v>
      </c>
      <c r="J1104" t="str">
        <f>INDEX(Table9[[#All],[PayGrade]], MATCH('Tabular Data'!D1104, Table9[[#All],[EmpID]], 0))</f>
        <v>C13</v>
      </c>
      <c r="K1104" t="str">
        <f>INDEX(Table9[[#All],[Sales Team Lead]], MATCH('Tabular Data'!D1104, Table9[[#All],[EmpID]], 0))</f>
        <v>Bachmann, Jane</v>
      </c>
      <c r="L1104" t="str">
        <f>INDEX(Table11[[#All],[Manufacturer]], MATCH('Tabular Data'!C1104, Table11[[#All],[PROD_CODE]], 0))</f>
        <v>John Deere</v>
      </c>
      <c r="M1104" s="10">
        <v>12449</v>
      </c>
      <c r="N1104">
        <v>43</v>
      </c>
      <c r="O1104" s="10">
        <f t="shared" si="35"/>
        <v>535307</v>
      </c>
    </row>
    <row r="1105" spans="2:15" x14ac:dyDescent="0.3">
      <c r="B1105">
        <v>22</v>
      </c>
      <c r="C1105" t="s">
        <v>50</v>
      </c>
      <c r="D1105" t="s">
        <v>123</v>
      </c>
      <c r="E1105">
        <v>2020</v>
      </c>
      <c r="F1105" s="4">
        <v>1</v>
      </c>
      <c r="G1105" t="str">
        <f t="shared" si="34"/>
        <v>2020Q1</v>
      </c>
      <c r="H1105" t="s">
        <v>146</v>
      </c>
      <c r="I1105" t="str">
        <f>INDEX(Table9[[#All],[Region]], MATCH('Tabular Data'!D1105, Table9[[#All],[EmpID]], 0))</f>
        <v>NW</v>
      </c>
      <c r="J1105" t="str">
        <f>INDEX(Table9[[#All],[PayGrade]], MATCH('Tabular Data'!D1105, Table9[[#All],[EmpID]], 0))</f>
        <v>C13</v>
      </c>
      <c r="K1105" t="str">
        <f>INDEX(Table9[[#All],[Sales Team Lead]], MATCH('Tabular Data'!D1105, Table9[[#All],[EmpID]], 0))</f>
        <v>Bachmann, Jane</v>
      </c>
      <c r="L1105" t="str">
        <f>INDEX(Table11[[#All],[Manufacturer]], MATCH('Tabular Data'!C1105, Table11[[#All],[PROD_CODE]], 0))</f>
        <v>John Deere</v>
      </c>
      <c r="M1105" s="10">
        <v>12449</v>
      </c>
      <c r="N1105">
        <v>43</v>
      </c>
      <c r="O1105" s="10">
        <f t="shared" si="35"/>
        <v>535307</v>
      </c>
    </row>
    <row r="1106" spans="2:15" x14ac:dyDescent="0.3">
      <c r="B1106">
        <v>22</v>
      </c>
      <c r="C1106" t="s">
        <v>50</v>
      </c>
      <c r="D1106" t="s">
        <v>123</v>
      </c>
      <c r="E1106">
        <v>2020</v>
      </c>
      <c r="F1106" s="4">
        <v>1</v>
      </c>
      <c r="G1106" t="str">
        <f t="shared" si="34"/>
        <v>2020Q1</v>
      </c>
      <c r="H1106" t="s">
        <v>147</v>
      </c>
      <c r="I1106" t="str">
        <f>INDEX(Table9[[#All],[Region]], MATCH('Tabular Data'!D1106, Table9[[#All],[EmpID]], 0))</f>
        <v>NW</v>
      </c>
      <c r="J1106" t="str">
        <f>INDEX(Table9[[#All],[PayGrade]], MATCH('Tabular Data'!D1106, Table9[[#All],[EmpID]], 0))</f>
        <v>C13</v>
      </c>
      <c r="K1106" t="str">
        <f>INDEX(Table9[[#All],[Sales Team Lead]], MATCH('Tabular Data'!D1106, Table9[[#All],[EmpID]], 0))</f>
        <v>Bachmann, Jane</v>
      </c>
      <c r="L1106" t="str">
        <f>INDEX(Table11[[#All],[Manufacturer]], MATCH('Tabular Data'!C1106, Table11[[#All],[PROD_CODE]], 0))</f>
        <v>John Deere</v>
      </c>
      <c r="M1106" s="10">
        <v>12449</v>
      </c>
      <c r="N1106">
        <v>40</v>
      </c>
      <c r="O1106" s="10">
        <f t="shared" si="35"/>
        <v>497960</v>
      </c>
    </row>
    <row r="1107" spans="2:15" x14ac:dyDescent="0.3">
      <c r="B1107">
        <v>22</v>
      </c>
      <c r="C1107" t="s">
        <v>50</v>
      </c>
      <c r="D1107" t="s">
        <v>123</v>
      </c>
      <c r="E1107">
        <v>2020</v>
      </c>
      <c r="F1107" s="4">
        <v>1</v>
      </c>
      <c r="G1107" t="str">
        <f t="shared" si="34"/>
        <v>2020Q1</v>
      </c>
      <c r="H1107" t="s">
        <v>148</v>
      </c>
      <c r="I1107" t="str">
        <f>INDEX(Table9[[#All],[Region]], MATCH('Tabular Data'!D1107, Table9[[#All],[EmpID]], 0))</f>
        <v>NW</v>
      </c>
      <c r="J1107" t="str">
        <f>INDEX(Table9[[#All],[PayGrade]], MATCH('Tabular Data'!D1107, Table9[[#All],[EmpID]], 0))</f>
        <v>C13</v>
      </c>
      <c r="K1107" t="str">
        <f>INDEX(Table9[[#All],[Sales Team Lead]], MATCH('Tabular Data'!D1107, Table9[[#All],[EmpID]], 0))</f>
        <v>Bachmann, Jane</v>
      </c>
      <c r="L1107" t="str">
        <f>INDEX(Table11[[#All],[Manufacturer]], MATCH('Tabular Data'!C1107, Table11[[#All],[PROD_CODE]], 0))</f>
        <v>John Deere</v>
      </c>
      <c r="M1107" s="10">
        <v>12449</v>
      </c>
      <c r="N1107">
        <v>34</v>
      </c>
      <c r="O1107" s="10">
        <f t="shared" si="35"/>
        <v>423266</v>
      </c>
    </row>
    <row r="1108" spans="2:15" x14ac:dyDescent="0.3">
      <c r="B1108">
        <v>22</v>
      </c>
      <c r="C1108" t="s">
        <v>50</v>
      </c>
      <c r="D1108" t="s">
        <v>123</v>
      </c>
      <c r="E1108">
        <v>2020</v>
      </c>
      <c r="F1108" s="4">
        <v>1</v>
      </c>
      <c r="G1108" t="str">
        <f t="shared" si="34"/>
        <v>2020Q1</v>
      </c>
      <c r="H1108" t="s">
        <v>149</v>
      </c>
      <c r="I1108" t="str">
        <f>INDEX(Table9[[#All],[Region]], MATCH('Tabular Data'!D1108, Table9[[#All],[EmpID]], 0))</f>
        <v>NW</v>
      </c>
      <c r="J1108" t="str">
        <f>INDEX(Table9[[#All],[PayGrade]], MATCH('Tabular Data'!D1108, Table9[[#All],[EmpID]], 0))</f>
        <v>C13</v>
      </c>
      <c r="K1108" t="str">
        <f>INDEX(Table9[[#All],[Sales Team Lead]], MATCH('Tabular Data'!D1108, Table9[[#All],[EmpID]], 0))</f>
        <v>Bachmann, Jane</v>
      </c>
      <c r="L1108" t="str">
        <f>INDEX(Table11[[#All],[Manufacturer]], MATCH('Tabular Data'!C1108, Table11[[#All],[PROD_CODE]], 0))</f>
        <v>John Deere</v>
      </c>
      <c r="M1108" s="10">
        <v>12449</v>
      </c>
      <c r="N1108">
        <v>60</v>
      </c>
      <c r="O1108" s="10">
        <f t="shared" si="35"/>
        <v>746940</v>
      </c>
    </row>
    <row r="1109" spans="2:15" x14ac:dyDescent="0.3">
      <c r="B1109">
        <v>22</v>
      </c>
      <c r="C1109" t="s">
        <v>50</v>
      </c>
      <c r="D1109" t="s">
        <v>123</v>
      </c>
      <c r="E1109">
        <v>2020</v>
      </c>
      <c r="F1109" s="4">
        <v>2</v>
      </c>
      <c r="G1109" t="str">
        <f t="shared" si="34"/>
        <v>2020Q2</v>
      </c>
      <c r="H1109" t="s">
        <v>150</v>
      </c>
      <c r="I1109" t="str">
        <f>INDEX(Table9[[#All],[Region]], MATCH('Tabular Data'!D1109, Table9[[#All],[EmpID]], 0))</f>
        <v>NW</v>
      </c>
      <c r="J1109" t="str">
        <f>INDEX(Table9[[#All],[PayGrade]], MATCH('Tabular Data'!D1109, Table9[[#All],[EmpID]], 0))</f>
        <v>C13</v>
      </c>
      <c r="K1109" t="str">
        <f>INDEX(Table9[[#All],[Sales Team Lead]], MATCH('Tabular Data'!D1109, Table9[[#All],[EmpID]], 0))</f>
        <v>Bachmann, Jane</v>
      </c>
      <c r="L1109" t="str">
        <f>INDEX(Table11[[#All],[Manufacturer]], MATCH('Tabular Data'!C1109, Table11[[#All],[PROD_CODE]], 0))</f>
        <v>John Deere</v>
      </c>
      <c r="M1109" s="10">
        <v>12449</v>
      </c>
      <c r="N1109">
        <v>47</v>
      </c>
      <c r="O1109" s="10">
        <f t="shared" si="35"/>
        <v>585103</v>
      </c>
    </row>
    <row r="1110" spans="2:15" x14ac:dyDescent="0.3">
      <c r="B1110">
        <v>22</v>
      </c>
      <c r="C1110" t="s">
        <v>50</v>
      </c>
      <c r="D1110" t="s">
        <v>123</v>
      </c>
      <c r="E1110">
        <v>2020</v>
      </c>
      <c r="F1110" s="4">
        <v>2</v>
      </c>
      <c r="G1110" t="str">
        <f t="shared" si="34"/>
        <v>2020Q2</v>
      </c>
      <c r="H1110" t="s">
        <v>151</v>
      </c>
      <c r="I1110" t="str">
        <f>INDEX(Table9[[#All],[Region]], MATCH('Tabular Data'!D1110, Table9[[#All],[EmpID]], 0))</f>
        <v>NW</v>
      </c>
      <c r="J1110" t="str">
        <f>INDEX(Table9[[#All],[PayGrade]], MATCH('Tabular Data'!D1110, Table9[[#All],[EmpID]], 0))</f>
        <v>C13</v>
      </c>
      <c r="K1110" t="str">
        <f>INDEX(Table9[[#All],[Sales Team Lead]], MATCH('Tabular Data'!D1110, Table9[[#All],[EmpID]], 0))</f>
        <v>Bachmann, Jane</v>
      </c>
      <c r="L1110" t="str">
        <f>INDEX(Table11[[#All],[Manufacturer]], MATCH('Tabular Data'!C1110, Table11[[#All],[PROD_CODE]], 0))</f>
        <v>John Deere</v>
      </c>
      <c r="M1110" s="10">
        <v>12449</v>
      </c>
      <c r="N1110">
        <v>68</v>
      </c>
      <c r="O1110" s="10">
        <f t="shared" si="35"/>
        <v>846532</v>
      </c>
    </row>
    <row r="1111" spans="2:15" x14ac:dyDescent="0.3">
      <c r="B1111">
        <v>22</v>
      </c>
      <c r="C1111" t="s">
        <v>50</v>
      </c>
      <c r="D1111" t="s">
        <v>123</v>
      </c>
      <c r="E1111">
        <v>2020</v>
      </c>
      <c r="F1111" s="4">
        <v>2</v>
      </c>
      <c r="G1111" t="str">
        <f t="shared" si="34"/>
        <v>2020Q2</v>
      </c>
      <c r="H1111" t="s">
        <v>152</v>
      </c>
      <c r="I1111" t="str">
        <f>INDEX(Table9[[#All],[Region]], MATCH('Tabular Data'!D1111, Table9[[#All],[EmpID]], 0))</f>
        <v>NW</v>
      </c>
      <c r="J1111" t="str">
        <f>INDEX(Table9[[#All],[PayGrade]], MATCH('Tabular Data'!D1111, Table9[[#All],[EmpID]], 0))</f>
        <v>C13</v>
      </c>
      <c r="K1111" t="str">
        <f>INDEX(Table9[[#All],[Sales Team Lead]], MATCH('Tabular Data'!D1111, Table9[[#All],[EmpID]], 0))</f>
        <v>Bachmann, Jane</v>
      </c>
      <c r="L1111" t="str">
        <f>INDEX(Table11[[#All],[Manufacturer]], MATCH('Tabular Data'!C1111, Table11[[#All],[PROD_CODE]], 0))</f>
        <v>John Deere</v>
      </c>
      <c r="M1111" s="10">
        <v>12449</v>
      </c>
      <c r="N1111">
        <v>79</v>
      </c>
      <c r="O1111" s="10">
        <f t="shared" si="35"/>
        <v>983471</v>
      </c>
    </row>
    <row r="1112" spans="2:15" x14ac:dyDescent="0.3">
      <c r="B1112">
        <v>22</v>
      </c>
      <c r="C1112" t="s">
        <v>50</v>
      </c>
      <c r="D1112" t="s">
        <v>123</v>
      </c>
      <c r="E1112">
        <v>2020</v>
      </c>
      <c r="F1112" s="4">
        <v>2</v>
      </c>
      <c r="G1112" t="str">
        <f t="shared" si="34"/>
        <v>2020Q2</v>
      </c>
      <c r="H1112" t="s">
        <v>153</v>
      </c>
      <c r="I1112" t="str">
        <f>INDEX(Table9[[#All],[Region]], MATCH('Tabular Data'!D1112, Table9[[#All],[EmpID]], 0))</f>
        <v>NW</v>
      </c>
      <c r="J1112" t="str">
        <f>INDEX(Table9[[#All],[PayGrade]], MATCH('Tabular Data'!D1112, Table9[[#All],[EmpID]], 0))</f>
        <v>C13</v>
      </c>
      <c r="K1112" t="str">
        <f>INDEX(Table9[[#All],[Sales Team Lead]], MATCH('Tabular Data'!D1112, Table9[[#All],[EmpID]], 0))</f>
        <v>Bachmann, Jane</v>
      </c>
      <c r="L1112" t="str">
        <f>INDEX(Table11[[#All],[Manufacturer]], MATCH('Tabular Data'!C1112, Table11[[#All],[PROD_CODE]], 0))</f>
        <v>John Deere</v>
      </c>
      <c r="M1112" s="10">
        <v>12449</v>
      </c>
      <c r="N1112">
        <v>65</v>
      </c>
      <c r="O1112" s="10">
        <f t="shared" si="35"/>
        <v>809185</v>
      </c>
    </row>
    <row r="1113" spans="2:15" x14ac:dyDescent="0.3">
      <c r="B1113">
        <v>22</v>
      </c>
      <c r="C1113" t="s">
        <v>50</v>
      </c>
      <c r="D1113" t="s">
        <v>123</v>
      </c>
      <c r="E1113">
        <v>2020</v>
      </c>
      <c r="F1113" s="4">
        <v>2</v>
      </c>
      <c r="G1113" t="str">
        <f t="shared" si="34"/>
        <v>2020Q2</v>
      </c>
      <c r="H1113" t="s">
        <v>154</v>
      </c>
      <c r="I1113" t="str">
        <f>INDEX(Table9[[#All],[Region]], MATCH('Tabular Data'!D1113, Table9[[#All],[EmpID]], 0))</f>
        <v>NW</v>
      </c>
      <c r="J1113" t="str">
        <f>INDEX(Table9[[#All],[PayGrade]], MATCH('Tabular Data'!D1113, Table9[[#All],[EmpID]], 0))</f>
        <v>C13</v>
      </c>
      <c r="K1113" t="str">
        <f>INDEX(Table9[[#All],[Sales Team Lead]], MATCH('Tabular Data'!D1113, Table9[[#All],[EmpID]], 0))</f>
        <v>Bachmann, Jane</v>
      </c>
      <c r="L1113" t="str">
        <f>INDEX(Table11[[#All],[Manufacturer]], MATCH('Tabular Data'!C1113, Table11[[#All],[PROD_CODE]], 0))</f>
        <v>John Deere</v>
      </c>
      <c r="M1113" s="10">
        <v>12449</v>
      </c>
      <c r="N1113">
        <v>73</v>
      </c>
      <c r="O1113" s="10">
        <f t="shared" si="35"/>
        <v>908777</v>
      </c>
    </row>
    <row r="1114" spans="2:15" x14ac:dyDescent="0.3">
      <c r="B1114">
        <v>22</v>
      </c>
      <c r="C1114" t="s">
        <v>50</v>
      </c>
      <c r="D1114" t="s">
        <v>123</v>
      </c>
      <c r="E1114">
        <v>2020</v>
      </c>
      <c r="F1114" s="4">
        <v>2</v>
      </c>
      <c r="G1114" t="str">
        <f t="shared" si="34"/>
        <v>2020Q2</v>
      </c>
      <c r="H1114" t="s">
        <v>155</v>
      </c>
      <c r="I1114" t="str">
        <f>INDEX(Table9[[#All],[Region]], MATCH('Tabular Data'!D1114, Table9[[#All],[EmpID]], 0))</f>
        <v>NW</v>
      </c>
      <c r="J1114" t="str">
        <f>INDEX(Table9[[#All],[PayGrade]], MATCH('Tabular Data'!D1114, Table9[[#All],[EmpID]], 0))</f>
        <v>C13</v>
      </c>
      <c r="K1114" t="str">
        <f>INDEX(Table9[[#All],[Sales Team Lead]], MATCH('Tabular Data'!D1114, Table9[[#All],[EmpID]], 0))</f>
        <v>Bachmann, Jane</v>
      </c>
      <c r="L1114" t="str">
        <f>INDEX(Table11[[#All],[Manufacturer]], MATCH('Tabular Data'!C1114, Table11[[#All],[PROD_CODE]], 0))</f>
        <v>John Deere</v>
      </c>
      <c r="M1114" s="10">
        <v>12449</v>
      </c>
      <c r="N1114">
        <v>65</v>
      </c>
      <c r="O1114" s="10">
        <f t="shared" si="35"/>
        <v>809185</v>
      </c>
    </row>
    <row r="1115" spans="2:15" x14ac:dyDescent="0.3">
      <c r="B1115">
        <v>22</v>
      </c>
      <c r="C1115" t="s">
        <v>50</v>
      </c>
      <c r="D1115" t="s">
        <v>123</v>
      </c>
      <c r="E1115">
        <v>2020</v>
      </c>
      <c r="F1115" s="4">
        <v>2</v>
      </c>
      <c r="G1115" t="str">
        <f t="shared" si="34"/>
        <v>2020Q2</v>
      </c>
      <c r="H1115" t="s">
        <v>156</v>
      </c>
      <c r="I1115" t="str">
        <f>INDEX(Table9[[#All],[Region]], MATCH('Tabular Data'!D1115, Table9[[#All],[EmpID]], 0))</f>
        <v>NW</v>
      </c>
      <c r="J1115" t="str">
        <f>INDEX(Table9[[#All],[PayGrade]], MATCH('Tabular Data'!D1115, Table9[[#All],[EmpID]], 0))</f>
        <v>C13</v>
      </c>
      <c r="K1115" t="str">
        <f>INDEX(Table9[[#All],[Sales Team Lead]], MATCH('Tabular Data'!D1115, Table9[[#All],[EmpID]], 0))</f>
        <v>Bachmann, Jane</v>
      </c>
      <c r="L1115" t="str">
        <f>INDEX(Table11[[#All],[Manufacturer]], MATCH('Tabular Data'!C1115, Table11[[#All],[PROD_CODE]], 0))</f>
        <v>John Deere</v>
      </c>
      <c r="M1115" s="10">
        <v>12449</v>
      </c>
      <c r="N1115">
        <v>81</v>
      </c>
      <c r="O1115" s="10">
        <f t="shared" si="35"/>
        <v>1008369</v>
      </c>
    </row>
    <row r="1116" spans="2:15" x14ac:dyDescent="0.3">
      <c r="B1116">
        <v>22</v>
      </c>
      <c r="C1116" t="s">
        <v>50</v>
      </c>
      <c r="D1116" t="s">
        <v>123</v>
      </c>
      <c r="E1116">
        <v>2020</v>
      </c>
      <c r="F1116" s="4">
        <v>2</v>
      </c>
      <c r="G1116" t="str">
        <f t="shared" si="34"/>
        <v>2020Q2</v>
      </c>
      <c r="H1116" t="s">
        <v>157</v>
      </c>
      <c r="I1116" t="str">
        <f>INDEX(Table9[[#All],[Region]], MATCH('Tabular Data'!D1116, Table9[[#All],[EmpID]], 0))</f>
        <v>NW</v>
      </c>
      <c r="J1116" t="str">
        <f>INDEX(Table9[[#All],[PayGrade]], MATCH('Tabular Data'!D1116, Table9[[#All],[EmpID]], 0))</f>
        <v>C13</v>
      </c>
      <c r="K1116" t="str">
        <f>INDEX(Table9[[#All],[Sales Team Lead]], MATCH('Tabular Data'!D1116, Table9[[#All],[EmpID]], 0))</f>
        <v>Bachmann, Jane</v>
      </c>
      <c r="L1116" t="str">
        <f>INDEX(Table11[[#All],[Manufacturer]], MATCH('Tabular Data'!C1116, Table11[[#All],[PROD_CODE]], 0))</f>
        <v>John Deere</v>
      </c>
      <c r="M1116" s="10">
        <v>12449</v>
      </c>
      <c r="N1116">
        <v>72</v>
      </c>
      <c r="O1116" s="10">
        <f t="shared" si="35"/>
        <v>896328</v>
      </c>
    </row>
    <row r="1117" spans="2:15" x14ac:dyDescent="0.3">
      <c r="B1117">
        <v>22</v>
      </c>
      <c r="C1117" t="s">
        <v>50</v>
      </c>
      <c r="D1117" t="s">
        <v>123</v>
      </c>
      <c r="E1117">
        <v>2020</v>
      </c>
      <c r="F1117" s="4">
        <v>2</v>
      </c>
      <c r="G1117" t="str">
        <f t="shared" si="34"/>
        <v>2020Q2</v>
      </c>
      <c r="H1117" t="s">
        <v>158</v>
      </c>
      <c r="I1117" t="str">
        <f>INDEX(Table9[[#All],[Region]], MATCH('Tabular Data'!D1117, Table9[[#All],[EmpID]], 0))</f>
        <v>NW</v>
      </c>
      <c r="J1117" t="str">
        <f>INDEX(Table9[[#All],[PayGrade]], MATCH('Tabular Data'!D1117, Table9[[#All],[EmpID]], 0))</f>
        <v>C13</v>
      </c>
      <c r="K1117" t="str">
        <f>INDEX(Table9[[#All],[Sales Team Lead]], MATCH('Tabular Data'!D1117, Table9[[#All],[EmpID]], 0))</f>
        <v>Bachmann, Jane</v>
      </c>
      <c r="L1117" t="str">
        <f>INDEX(Table11[[#All],[Manufacturer]], MATCH('Tabular Data'!C1117, Table11[[#All],[PROD_CODE]], 0))</f>
        <v>John Deere</v>
      </c>
      <c r="M1117" s="10">
        <v>12449</v>
      </c>
      <c r="N1117">
        <v>82</v>
      </c>
      <c r="O1117" s="10">
        <f t="shared" si="35"/>
        <v>1020818</v>
      </c>
    </row>
    <row r="1118" spans="2:15" x14ac:dyDescent="0.3">
      <c r="B1118">
        <v>22</v>
      </c>
      <c r="C1118" t="s">
        <v>50</v>
      </c>
      <c r="D1118" t="s">
        <v>123</v>
      </c>
      <c r="E1118">
        <v>2020</v>
      </c>
      <c r="F1118" s="4">
        <v>2</v>
      </c>
      <c r="G1118" t="str">
        <f t="shared" si="34"/>
        <v>2020Q2</v>
      </c>
      <c r="H1118" t="s">
        <v>159</v>
      </c>
      <c r="I1118" t="str">
        <f>INDEX(Table9[[#All],[Region]], MATCH('Tabular Data'!D1118, Table9[[#All],[EmpID]], 0))</f>
        <v>NW</v>
      </c>
      <c r="J1118" t="str">
        <f>INDEX(Table9[[#All],[PayGrade]], MATCH('Tabular Data'!D1118, Table9[[#All],[EmpID]], 0))</f>
        <v>C13</v>
      </c>
      <c r="K1118" t="str">
        <f>INDEX(Table9[[#All],[Sales Team Lead]], MATCH('Tabular Data'!D1118, Table9[[#All],[EmpID]], 0))</f>
        <v>Bachmann, Jane</v>
      </c>
      <c r="L1118" t="str">
        <f>INDEX(Table11[[#All],[Manufacturer]], MATCH('Tabular Data'!C1118, Table11[[#All],[PROD_CODE]], 0))</f>
        <v>John Deere</v>
      </c>
      <c r="M1118" s="10">
        <v>12449</v>
      </c>
      <c r="N1118">
        <v>70</v>
      </c>
      <c r="O1118" s="10">
        <f t="shared" si="35"/>
        <v>871430</v>
      </c>
    </row>
    <row r="1119" spans="2:15" x14ac:dyDescent="0.3">
      <c r="B1119">
        <v>22</v>
      </c>
      <c r="C1119" t="s">
        <v>50</v>
      </c>
      <c r="D1119" t="s">
        <v>123</v>
      </c>
      <c r="E1119">
        <v>2020</v>
      </c>
      <c r="F1119" s="4">
        <v>2</v>
      </c>
      <c r="G1119" t="str">
        <f t="shared" si="34"/>
        <v>2020Q2</v>
      </c>
      <c r="H1119" t="s">
        <v>160</v>
      </c>
      <c r="I1119" t="str">
        <f>INDEX(Table9[[#All],[Region]], MATCH('Tabular Data'!D1119, Table9[[#All],[EmpID]], 0))</f>
        <v>NW</v>
      </c>
      <c r="J1119" t="str">
        <f>INDEX(Table9[[#All],[PayGrade]], MATCH('Tabular Data'!D1119, Table9[[#All],[EmpID]], 0))</f>
        <v>C13</v>
      </c>
      <c r="K1119" t="str">
        <f>INDEX(Table9[[#All],[Sales Team Lead]], MATCH('Tabular Data'!D1119, Table9[[#All],[EmpID]], 0))</f>
        <v>Bachmann, Jane</v>
      </c>
      <c r="L1119" t="str">
        <f>INDEX(Table11[[#All],[Manufacturer]], MATCH('Tabular Data'!C1119, Table11[[#All],[PROD_CODE]], 0))</f>
        <v>John Deere</v>
      </c>
      <c r="M1119" s="10">
        <v>12449</v>
      </c>
      <c r="N1119">
        <v>46</v>
      </c>
      <c r="O1119" s="10">
        <f t="shared" si="35"/>
        <v>572654</v>
      </c>
    </row>
    <row r="1120" spans="2:15" x14ac:dyDescent="0.3">
      <c r="B1120">
        <v>22</v>
      </c>
      <c r="C1120" t="s">
        <v>50</v>
      </c>
      <c r="D1120" t="s">
        <v>123</v>
      </c>
      <c r="E1120">
        <v>2020</v>
      </c>
      <c r="F1120" s="4">
        <v>2</v>
      </c>
      <c r="G1120" t="str">
        <f t="shared" si="34"/>
        <v>2020Q2</v>
      </c>
      <c r="H1120" t="s">
        <v>161</v>
      </c>
      <c r="I1120" t="str">
        <f>INDEX(Table9[[#All],[Region]], MATCH('Tabular Data'!D1120, Table9[[#All],[EmpID]], 0))</f>
        <v>NW</v>
      </c>
      <c r="J1120" t="str">
        <f>INDEX(Table9[[#All],[PayGrade]], MATCH('Tabular Data'!D1120, Table9[[#All],[EmpID]], 0))</f>
        <v>C13</v>
      </c>
      <c r="K1120" t="str">
        <f>INDEX(Table9[[#All],[Sales Team Lead]], MATCH('Tabular Data'!D1120, Table9[[#All],[EmpID]], 0))</f>
        <v>Bachmann, Jane</v>
      </c>
      <c r="L1120" t="str">
        <f>INDEX(Table11[[#All],[Manufacturer]], MATCH('Tabular Data'!C1120, Table11[[#All],[PROD_CODE]], 0))</f>
        <v>John Deere</v>
      </c>
      <c r="M1120" s="10">
        <v>12449</v>
      </c>
      <c r="N1120">
        <v>32</v>
      </c>
      <c r="O1120" s="10">
        <f t="shared" si="35"/>
        <v>398368</v>
      </c>
    </row>
    <row r="1121" spans="2:15" x14ac:dyDescent="0.3">
      <c r="B1121">
        <v>22</v>
      </c>
      <c r="C1121" t="s">
        <v>50</v>
      </c>
      <c r="D1121" t="s">
        <v>123</v>
      </c>
      <c r="E1121">
        <v>2020</v>
      </c>
      <c r="F1121">
        <v>3</v>
      </c>
      <c r="G1121" t="str">
        <f t="shared" si="34"/>
        <v>2020Q3</v>
      </c>
      <c r="H1121" t="s">
        <v>162</v>
      </c>
      <c r="I1121" t="str">
        <f>INDEX(Table9[[#All],[Region]], MATCH('Tabular Data'!D1121, Table9[[#All],[EmpID]], 0))</f>
        <v>NW</v>
      </c>
      <c r="J1121" t="str">
        <f>INDEX(Table9[[#All],[PayGrade]], MATCH('Tabular Data'!D1121, Table9[[#All],[EmpID]], 0))</f>
        <v>C13</v>
      </c>
      <c r="K1121" t="str">
        <f>INDEX(Table9[[#All],[Sales Team Lead]], MATCH('Tabular Data'!D1121, Table9[[#All],[EmpID]], 0))</f>
        <v>Bachmann, Jane</v>
      </c>
      <c r="L1121" t="str">
        <f>INDEX(Table11[[#All],[Manufacturer]], MATCH('Tabular Data'!C1121, Table11[[#All],[PROD_CODE]], 0))</f>
        <v>John Deere</v>
      </c>
      <c r="M1121" s="10">
        <v>12449</v>
      </c>
      <c r="N1121">
        <v>38</v>
      </c>
      <c r="O1121" s="10">
        <f t="shared" si="35"/>
        <v>473062</v>
      </c>
    </row>
    <row r="1122" spans="2:15" x14ac:dyDescent="0.3">
      <c r="B1122">
        <v>22</v>
      </c>
      <c r="C1122" t="s">
        <v>50</v>
      </c>
      <c r="D1122" t="s">
        <v>123</v>
      </c>
      <c r="E1122">
        <v>2020</v>
      </c>
      <c r="F1122">
        <v>3</v>
      </c>
      <c r="G1122" t="str">
        <f t="shared" si="34"/>
        <v>2020Q3</v>
      </c>
      <c r="H1122" t="s">
        <v>163</v>
      </c>
      <c r="I1122" t="str">
        <f>INDEX(Table9[[#All],[Region]], MATCH('Tabular Data'!D1122, Table9[[#All],[EmpID]], 0))</f>
        <v>NW</v>
      </c>
      <c r="J1122" t="str">
        <f>INDEX(Table9[[#All],[PayGrade]], MATCH('Tabular Data'!D1122, Table9[[#All],[EmpID]], 0))</f>
        <v>C13</v>
      </c>
      <c r="K1122" t="str">
        <f>INDEX(Table9[[#All],[Sales Team Lead]], MATCH('Tabular Data'!D1122, Table9[[#All],[EmpID]], 0))</f>
        <v>Bachmann, Jane</v>
      </c>
      <c r="L1122" t="str">
        <f>INDEX(Table11[[#All],[Manufacturer]], MATCH('Tabular Data'!C1122, Table11[[#All],[PROD_CODE]], 0))</f>
        <v>John Deere</v>
      </c>
      <c r="M1122" s="10">
        <v>12449</v>
      </c>
      <c r="N1122">
        <v>32</v>
      </c>
      <c r="O1122" s="10">
        <f t="shared" si="35"/>
        <v>398368</v>
      </c>
    </row>
    <row r="1123" spans="2:15" x14ac:dyDescent="0.3">
      <c r="B1123">
        <v>22</v>
      </c>
      <c r="C1123" t="s">
        <v>50</v>
      </c>
      <c r="D1123" t="s">
        <v>123</v>
      </c>
      <c r="E1123">
        <v>2020</v>
      </c>
      <c r="F1123">
        <v>3</v>
      </c>
      <c r="G1123" t="str">
        <f t="shared" si="34"/>
        <v>2020Q3</v>
      </c>
      <c r="H1123" t="s">
        <v>164</v>
      </c>
      <c r="I1123" t="str">
        <f>INDEX(Table9[[#All],[Region]], MATCH('Tabular Data'!D1123, Table9[[#All],[EmpID]], 0))</f>
        <v>NW</v>
      </c>
      <c r="J1123" t="str">
        <f>INDEX(Table9[[#All],[PayGrade]], MATCH('Tabular Data'!D1123, Table9[[#All],[EmpID]], 0))</f>
        <v>C13</v>
      </c>
      <c r="K1123" t="str">
        <f>INDEX(Table9[[#All],[Sales Team Lead]], MATCH('Tabular Data'!D1123, Table9[[#All],[EmpID]], 0))</f>
        <v>Bachmann, Jane</v>
      </c>
      <c r="L1123" t="str">
        <f>INDEX(Table11[[#All],[Manufacturer]], MATCH('Tabular Data'!C1123, Table11[[#All],[PROD_CODE]], 0))</f>
        <v>John Deere</v>
      </c>
      <c r="M1123" s="10">
        <v>12449</v>
      </c>
      <c r="N1123">
        <v>30</v>
      </c>
      <c r="O1123" s="10">
        <f t="shared" si="35"/>
        <v>373470</v>
      </c>
    </row>
    <row r="1124" spans="2:15" x14ac:dyDescent="0.3">
      <c r="B1124">
        <v>22</v>
      </c>
      <c r="C1124" t="s">
        <v>50</v>
      </c>
      <c r="D1124" t="s">
        <v>123</v>
      </c>
      <c r="E1124">
        <v>2020</v>
      </c>
      <c r="F1124">
        <v>3</v>
      </c>
      <c r="G1124" t="str">
        <f t="shared" si="34"/>
        <v>2020Q3</v>
      </c>
      <c r="H1124" t="s">
        <v>165</v>
      </c>
      <c r="I1124" t="str">
        <f>INDEX(Table9[[#All],[Region]], MATCH('Tabular Data'!D1124, Table9[[#All],[EmpID]], 0))</f>
        <v>NW</v>
      </c>
      <c r="J1124" t="str">
        <f>INDEX(Table9[[#All],[PayGrade]], MATCH('Tabular Data'!D1124, Table9[[#All],[EmpID]], 0))</f>
        <v>C13</v>
      </c>
      <c r="K1124" t="str">
        <f>INDEX(Table9[[#All],[Sales Team Lead]], MATCH('Tabular Data'!D1124, Table9[[#All],[EmpID]], 0))</f>
        <v>Bachmann, Jane</v>
      </c>
      <c r="L1124" t="str">
        <f>INDEX(Table11[[#All],[Manufacturer]], MATCH('Tabular Data'!C1124, Table11[[#All],[PROD_CODE]], 0))</f>
        <v>John Deere</v>
      </c>
      <c r="M1124" s="10">
        <v>12449</v>
      </c>
      <c r="N1124">
        <v>23</v>
      </c>
      <c r="O1124" s="10">
        <f t="shared" si="35"/>
        <v>286327</v>
      </c>
    </row>
    <row r="1125" spans="2:15" x14ac:dyDescent="0.3">
      <c r="B1125">
        <v>22</v>
      </c>
      <c r="C1125" t="s">
        <v>50</v>
      </c>
      <c r="D1125" t="s">
        <v>123</v>
      </c>
      <c r="E1125">
        <v>2020</v>
      </c>
      <c r="F1125">
        <v>3</v>
      </c>
      <c r="G1125" t="str">
        <f t="shared" si="34"/>
        <v>2020Q3</v>
      </c>
      <c r="H1125" t="s">
        <v>166</v>
      </c>
      <c r="I1125" t="str">
        <f>INDEX(Table9[[#All],[Region]], MATCH('Tabular Data'!D1125, Table9[[#All],[EmpID]], 0))</f>
        <v>NW</v>
      </c>
      <c r="J1125" t="str">
        <f>INDEX(Table9[[#All],[PayGrade]], MATCH('Tabular Data'!D1125, Table9[[#All],[EmpID]], 0))</f>
        <v>C13</v>
      </c>
      <c r="K1125" t="str">
        <f>INDEX(Table9[[#All],[Sales Team Lead]], MATCH('Tabular Data'!D1125, Table9[[#All],[EmpID]], 0))</f>
        <v>Bachmann, Jane</v>
      </c>
      <c r="L1125" t="str">
        <f>INDEX(Table11[[#All],[Manufacturer]], MATCH('Tabular Data'!C1125, Table11[[#All],[PROD_CODE]], 0))</f>
        <v>John Deere</v>
      </c>
      <c r="M1125" s="10">
        <v>12449</v>
      </c>
      <c r="N1125">
        <v>28</v>
      </c>
      <c r="O1125" s="10">
        <f t="shared" si="35"/>
        <v>348572</v>
      </c>
    </row>
    <row r="1126" spans="2:15" x14ac:dyDescent="0.3">
      <c r="B1126">
        <v>22</v>
      </c>
      <c r="C1126" t="s">
        <v>50</v>
      </c>
      <c r="D1126" t="s">
        <v>123</v>
      </c>
      <c r="E1126">
        <v>2020</v>
      </c>
      <c r="F1126">
        <v>3</v>
      </c>
      <c r="G1126" t="str">
        <f t="shared" si="34"/>
        <v>2020Q3</v>
      </c>
      <c r="H1126" t="s">
        <v>167</v>
      </c>
      <c r="I1126" t="str">
        <f>INDEX(Table9[[#All],[Region]], MATCH('Tabular Data'!D1126, Table9[[#All],[EmpID]], 0))</f>
        <v>NW</v>
      </c>
      <c r="J1126" t="str">
        <f>INDEX(Table9[[#All],[PayGrade]], MATCH('Tabular Data'!D1126, Table9[[#All],[EmpID]], 0))</f>
        <v>C13</v>
      </c>
      <c r="K1126" t="str">
        <f>INDEX(Table9[[#All],[Sales Team Lead]], MATCH('Tabular Data'!D1126, Table9[[#All],[EmpID]], 0))</f>
        <v>Bachmann, Jane</v>
      </c>
      <c r="L1126" t="str">
        <f>INDEX(Table11[[#All],[Manufacturer]], MATCH('Tabular Data'!C1126, Table11[[#All],[PROD_CODE]], 0))</f>
        <v>John Deere</v>
      </c>
      <c r="M1126" s="10">
        <v>12449</v>
      </c>
      <c r="N1126">
        <v>30</v>
      </c>
      <c r="O1126" s="10">
        <f t="shared" si="35"/>
        <v>373470</v>
      </c>
    </row>
    <row r="1127" spans="2:15" x14ac:dyDescent="0.3">
      <c r="B1127">
        <v>22</v>
      </c>
      <c r="C1127" t="s">
        <v>50</v>
      </c>
      <c r="D1127" t="s">
        <v>123</v>
      </c>
      <c r="E1127">
        <v>2020</v>
      </c>
      <c r="F1127">
        <v>3</v>
      </c>
      <c r="G1127" t="str">
        <f t="shared" si="34"/>
        <v>2020Q3</v>
      </c>
      <c r="H1127" t="s">
        <v>168</v>
      </c>
      <c r="I1127" t="str">
        <f>INDEX(Table9[[#All],[Region]], MATCH('Tabular Data'!D1127, Table9[[#All],[EmpID]], 0))</f>
        <v>NW</v>
      </c>
      <c r="J1127" t="str">
        <f>INDEX(Table9[[#All],[PayGrade]], MATCH('Tabular Data'!D1127, Table9[[#All],[EmpID]], 0))</f>
        <v>C13</v>
      </c>
      <c r="K1127" t="str">
        <f>INDEX(Table9[[#All],[Sales Team Lead]], MATCH('Tabular Data'!D1127, Table9[[#All],[EmpID]], 0))</f>
        <v>Bachmann, Jane</v>
      </c>
      <c r="L1127" t="str">
        <f>INDEX(Table11[[#All],[Manufacturer]], MATCH('Tabular Data'!C1127, Table11[[#All],[PROD_CODE]], 0))</f>
        <v>John Deere</v>
      </c>
      <c r="M1127" s="10">
        <v>12449</v>
      </c>
      <c r="N1127">
        <v>40</v>
      </c>
      <c r="O1127" s="10">
        <f t="shared" si="35"/>
        <v>497960</v>
      </c>
    </row>
    <row r="1128" spans="2:15" x14ac:dyDescent="0.3">
      <c r="B1128">
        <v>22</v>
      </c>
      <c r="C1128" t="s">
        <v>50</v>
      </c>
      <c r="D1128" t="s">
        <v>123</v>
      </c>
      <c r="E1128">
        <v>2020</v>
      </c>
      <c r="F1128">
        <v>3</v>
      </c>
      <c r="G1128" t="str">
        <f t="shared" si="34"/>
        <v>2020Q3</v>
      </c>
      <c r="H1128" t="s">
        <v>169</v>
      </c>
      <c r="I1128" t="str">
        <f>INDEX(Table9[[#All],[Region]], MATCH('Tabular Data'!D1128, Table9[[#All],[EmpID]], 0))</f>
        <v>NW</v>
      </c>
      <c r="J1128" t="str">
        <f>INDEX(Table9[[#All],[PayGrade]], MATCH('Tabular Data'!D1128, Table9[[#All],[EmpID]], 0))</f>
        <v>C13</v>
      </c>
      <c r="K1128" t="str">
        <f>INDEX(Table9[[#All],[Sales Team Lead]], MATCH('Tabular Data'!D1128, Table9[[#All],[EmpID]], 0))</f>
        <v>Bachmann, Jane</v>
      </c>
      <c r="L1128" t="str">
        <f>INDEX(Table11[[#All],[Manufacturer]], MATCH('Tabular Data'!C1128, Table11[[#All],[PROD_CODE]], 0))</f>
        <v>John Deere</v>
      </c>
      <c r="M1128" s="10">
        <v>12449</v>
      </c>
      <c r="N1128">
        <v>40</v>
      </c>
      <c r="O1128" s="10">
        <f t="shared" si="35"/>
        <v>497960</v>
      </c>
    </row>
    <row r="1129" spans="2:15" x14ac:dyDescent="0.3">
      <c r="B1129">
        <v>22</v>
      </c>
      <c r="C1129" t="s">
        <v>50</v>
      </c>
      <c r="D1129" t="s">
        <v>123</v>
      </c>
      <c r="E1129">
        <v>2020</v>
      </c>
      <c r="F1129">
        <v>3</v>
      </c>
      <c r="G1129" t="str">
        <f t="shared" si="34"/>
        <v>2020Q3</v>
      </c>
      <c r="H1129" t="s">
        <v>170</v>
      </c>
      <c r="I1129" t="str">
        <f>INDEX(Table9[[#All],[Region]], MATCH('Tabular Data'!D1129, Table9[[#All],[EmpID]], 0))</f>
        <v>NW</v>
      </c>
      <c r="J1129" t="str">
        <f>INDEX(Table9[[#All],[PayGrade]], MATCH('Tabular Data'!D1129, Table9[[#All],[EmpID]], 0))</f>
        <v>C13</v>
      </c>
      <c r="K1129" t="str">
        <f>INDEX(Table9[[#All],[Sales Team Lead]], MATCH('Tabular Data'!D1129, Table9[[#All],[EmpID]], 0))</f>
        <v>Bachmann, Jane</v>
      </c>
      <c r="L1129" t="str">
        <f>INDEX(Table11[[#All],[Manufacturer]], MATCH('Tabular Data'!C1129, Table11[[#All],[PROD_CODE]], 0))</f>
        <v>John Deere</v>
      </c>
      <c r="M1129" s="10">
        <v>12449</v>
      </c>
      <c r="N1129">
        <v>32</v>
      </c>
      <c r="O1129" s="10">
        <f t="shared" si="35"/>
        <v>398368</v>
      </c>
    </row>
    <row r="1130" spans="2:15" x14ac:dyDescent="0.3">
      <c r="B1130">
        <v>22</v>
      </c>
      <c r="C1130" t="s">
        <v>50</v>
      </c>
      <c r="D1130" t="s">
        <v>123</v>
      </c>
      <c r="E1130">
        <v>2020</v>
      </c>
      <c r="F1130">
        <v>3</v>
      </c>
      <c r="G1130" t="str">
        <f t="shared" si="34"/>
        <v>2020Q3</v>
      </c>
      <c r="H1130" t="s">
        <v>171</v>
      </c>
      <c r="I1130" t="str">
        <f>INDEX(Table9[[#All],[Region]], MATCH('Tabular Data'!D1130, Table9[[#All],[EmpID]], 0))</f>
        <v>NW</v>
      </c>
      <c r="J1130" t="str">
        <f>INDEX(Table9[[#All],[PayGrade]], MATCH('Tabular Data'!D1130, Table9[[#All],[EmpID]], 0))</f>
        <v>C13</v>
      </c>
      <c r="K1130" t="str">
        <f>INDEX(Table9[[#All],[Sales Team Lead]], MATCH('Tabular Data'!D1130, Table9[[#All],[EmpID]], 0))</f>
        <v>Bachmann, Jane</v>
      </c>
      <c r="L1130" t="str">
        <f>INDEX(Table11[[#All],[Manufacturer]], MATCH('Tabular Data'!C1130, Table11[[#All],[PROD_CODE]], 0))</f>
        <v>John Deere</v>
      </c>
      <c r="M1130" s="10">
        <v>12449</v>
      </c>
      <c r="N1130">
        <v>23</v>
      </c>
      <c r="O1130" s="10">
        <f t="shared" si="35"/>
        <v>286327</v>
      </c>
    </row>
    <row r="1131" spans="2:15" x14ac:dyDescent="0.3">
      <c r="B1131">
        <v>22</v>
      </c>
      <c r="C1131" t="s">
        <v>50</v>
      </c>
      <c r="D1131" t="s">
        <v>123</v>
      </c>
      <c r="E1131">
        <v>2020</v>
      </c>
      <c r="F1131">
        <v>3</v>
      </c>
      <c r="G1131" t="str">
        <f t="shared" si="34"/>
        <v>2020Q3</v>
      </c>
      <c r="H1131" t="s">
        <v>172</v>
      </c>
      <c r="I1131" t="str">
        <f>INDEX(Table9[[#All],[Region]], MATCH('Tabular Data'!D1131, Table9[[#All],[EmpID]], 0))</f>
        <v>NW</v>
      </c>
      <c r="J1131" t="str">
        <f>INDEX(Table9[[#All],[PayGrade]], MATCH('Tabular Data'!D1131, Table9[[#All],[EmpID]], 0))</f>
        <v>C13</v>
      </c>
      <c r="K1131" t="str">
        <f>INDEX(Table9[[#All],[Sales Team Lead]], MATCH('Tabular Data'!D1131, Table9[[#All],[EmpID]], 0))</f>
        <v>Bachmann, Jane</v>
      </c>
      <c r="L1131" t="str">
        <f>INDEX(Table11[[#All],[Manufacturer]], MATCH('Tabular Data'!C1131, Table11[[#All],[PROD_CODE]], 0))</f>
        <v>John Deere</v>
      </c>
      <c r="M1131" s="10">
        <v>12449</v>
      </c>
      <c r="N1131">
        <v>50</v>
      </c>
      <c r="O1131" s="10">
        <f t="shared" si="35"/>
        <v>622450</v>
      </c>
    </row>
    <row r="1132" spans="2:15" x14ac:dyDescent="0.3">
      <c r="B1132">
        <v>22</v>
      </c>
      <c r="C1132" t="s">
        <v>50</v>
      </c>
      <c r="D1132" t="s">
        <v>123</v>
      </c>
      <c r="E1132">
        <v>2020</v>
      </c>
      <c r="F1132">
        <v>3</v>
      </c>
      <c r="G1132" t="str">
        <f t="shared" si="34"/>
        <v>2020Q3</v>
      </c>
      <c r="H1132" t="s">
        <v>173</v>
      </c>
      <c r="I1132" t="str">
        <f>INDEX(Table9[[#All],[Region]], MATCH('Tabular Data'!D1132, Table9[[#All],[EmpID]], 0))</f>
        <v>NW</v>
      </c>
      <c r="J1132" t="str">
        <f>INDEX(Table9[[#All],[PayGrade]], MATCH('Tabular Data'!D1132, Table9[[#All],[EmpID]], 0))</f>
        <v>C13</v>
      </c>
      <c r="K1132" t="str">
        <f>INDEX(Table9[[#All],[Sales Team Lead]], MATCH('Tabular Data'!D1132, Table9[[#All],[EmpID]], 0))</f>
        <v>Bachmann, Jane</v>
      </c>
      <c r="L1132" t="str">
        <f>INDEX(Table11[[#All],[Manufacturer]], MATCH('Tabular Data'!C1132, Table11[[#All],[PROD_CODE]], 0))</f>
        <v>John Deere</v>
      </c>
      <c r="M1132" s="10">
        <v>12449</v>
      </c>
      <c r="N1132">
        <v>71</v>
      </c>
      <c r="O1132" s="10">
        <f t="shared" si="35"/>
        <v>883879</v>
      </c>
    </row>
    <row r="1133" spans="2:15" x14ac:dyDescent="0.3">
      <c r="B1133">
        <v>22</v>
      </c>
      <c r="C1133" t="s">
        <v>50</v>
      </c>
      <c r="D1133" t="s">
        <v>123</v>
      </c>
      <c r="E1133">
        <v>2020</v>
      </c>
      <c r="F1133">
        <v>3</v>
      </c>
      <c r="G1133" t="str">
        <f t="shared" si="34"/>
        <v>2020Q3</v>
      </c>
      <c r="H1133" t="s">
        <v>174</v>
      </c>
      <c r="I1133" t="str">
        <f>INDEX(Table9[[#All],[Region]], MATCH('Tabular Data'!D1133, Table9[[#All],[EmpID]], 0))</f>
        <v>NW</v>
      </c>
      <c r="J1133" t="str">
        <f>INDEX(Table9[[#All],[PayGrade]], MATCH('Tabular Data'!D1133, Table9[[#All],[EmpID]], 0))</f>
        <v>C13</v>
      </c>
      <c r="K1133" t="str">
        <f>INDEX(Table9[[#All],[Sales Team Lead]], MATCH('Tabular Data'!D1133, Table9[[#All],[EmpID]], 0))</f>
        <v>Bachmann, Jane</v>
      </c>
      <c r="L1133" t="str">
        <f>INDEX(Table11[[#All],[Manufacturer]], MATCH('Tabular Data'!C1133, Table11[[#All],[PROD_CODE]], 0))</f>
        <v>John Deere</v>
      </c>
      <c r="M1133" s="10">
        <v>12449</v>
      </c>
      <c r="N1133">
        <v>61</v>
      </c>
      <c r="O1133" s="10">
        <f t="shared" si="35"/>
        <v>759389</v>
      </c>
    </row>
    <row r="1134" spans="2:15" x14ac:dyDescent="0.3">
      <c r="B1134">
        <v>22</v>
      </c>
      <c r="C1134" t="s">
        <v>50</v>
      </c>
      <c r="D1134" t="s">
        <v>123</v>
      </c>
      <c r="E1134">
        <v>2020</v>
      </c>
      <c r="F1134">
        <v>4</v>
      </c>
      <c r="G1134" t="str">
        <f t="shared" si="34"/>
        <v>2020Q4</v>
      </c>
      <c r="H1134" t="s">
        <v>175</v>
      </c>
      <c r="I1134" t="str">
        <f>INDEX(Table9[[#All],[Region]], MATCH('Tabular Data'!D1134, Table9[[#All],[EmpID]], 0))</f>
        <v>NW</v>
      </c>
      <c r="J1134" t="str">
        <f>INDEX(Table9[[#All],[PayGrade]], MATCH('Tabular Data'!D1134, Table9[[#All],[EmpID]], 0))</f>
        <v>C13</v>
      </c>
      <c r="K1134" t="str">
        <f>INDEX(Table9[[#All],[Sales Team Lead]], MATCH('Tabular Data'!D1134, Table9[[#All],[EmpID]], 0))</f>
        <v>Bachmann, Jane</v>
      </c>
      <c r="L1134" t="str">
        <f>INDEX(Table11[[#All],[Manufacturer]], MATCH('Tabular Data'!C1134, Table11[[#All],[PROD_CODE]], 0))</f>
        <v>John Deere</v>
      </c>
      <c r="M1134" s="10">
        <v>12449</v>
      </c>
      <c r="N1134">
        <v>36</v>
      </c>
      <c r="O1134" s="10">
        <f t="shared" si="35"/>
        <v>448164</v>
      </c>
    </row>
    <row r="1135" spans="2:15" x14ac:dyDescent="0.3">
      <c r="B1135">
        <v>22</v>
      </c>
      <c r="C1135" t="s">
        <v>50</v>
      </c>
      <c r="D1135" t="s">
        <v>123</v>
      </c>
      <c r="E1135">
        <v>2020</v>
      </c>
      <c r="F1135">
        <v>4</v>
      </c>
      <c r="G1135" t="str">
        <f t="shared" si="34"/>
        <v>2020Q4</v>
      </c>
      <c r="H1135" t="s">
        <v>176</v>
      </c>
      <c r="I1135" t="str">
        <f>INDEX(Table9[[#All],[Region]], MATCH('Tabular Data'!D1135, Table9[[#All],[EmpID]], 0))</f>
        <v>NW</v>
      </c>
      <c r="J1135" t="str">
        <f>INDEX(Table9[[#All],[PayGrade]], MATCH('Tabular Data'!D1135, Table9[[#All],[EmpID]], 0))</f>
        <v>C13</v>
      </c>
      <c r="K1135" t="str">
        <f>INDEX(Table9[[#All],[Sales Team Lead]], MATCH('Tabular Data'!D1135, Table9[[#All],[EmpID]], 0))</f>
        <v>Bachmann, Jane</v>
      </c>
      <c r="L1135" t="str">
        <f>INDEX(Table11[[#All],[Manufacturer]], MATCH('Tabular Data'!C1135, Table11[[#All],[PROD_CODE]], 0))</f>
        <v>John Deere</v>
      </c>
      <c r="M1135" s="10">
        <v>12449</v>
      </c>
      <c r="N1135">
        <v>16</v>
      </c>
      <c r="O1135" s="10">
        <f t="shared" si="35"/>
        <v>199184</v>
      </c>
    </row>
    <row r="1136" spans="2:15" x14ac:dyDescent="0.3">
      <c r="B1136">
        <v>22</v>
      </c>
      <c r="C1136" t="s">
        <v>50</v>
      </c>
      <c r="D1136" t="s">
        <v>123</v>
      </c>
      <c r="E1136">
        <v>2020</v>
      </c>
      <c r="F1136">
        <v>4</v>
      </c>
      <c r="G1136" t="str">
        <f t="shared" si="34"/>
        <v>2020Q4</v>
      </c>
      <c r="H1136" t="s">
        <v>177</v>
      </c>
      <c r="I1136" t="str">
        <f>INDEX(Table9[[#All],[Region]], MATCH('Tabular Data'!D1136, Table9[[#All],[EmpID]], 0))</f>
        <v>NW</v>
      </c>
      <c r="J1136" t="str">
        <f>INDEX(Table9[[#All],[PayGrade]], MATCH('Tabular Data'!D1136, Table9[[#All],[EmpID]], 0))</f>
        <v>C13</v>
      </c>
      <c r="K1136" t="str">
        <f>INDEX(Table9[[#All],[Sales Team Lead]], MATCH('Tabular Data'!D1136, Table9[[#All],[EmpID]], 0))</f>
        <v>Bachmann, Jane</v>
      </c>
      <c r="L1136" t="str">
        <f>INDEX(Table11[[#All],[Manufacturer]], MATCH('Tabular Data'!C1136, Table11[[#All],[PROD_CODE]], 0))</f>
        <v>John Deere</v>
      </c>
      <c r="M1136" s="10">
        <v>12449</v>
      </c>
      <c r="N1136">
        <v>30</v>
      </c>
      <c r="O1136" s="10">
        <f t="shared" si="35"/>
        <v>373470</v>
      </c>
    </row>
    <row r="1137" spans="2:15" x14ac:dyDescent="0.3">
      <c r="B1137">
        <v>22</v>
      </c>
      <c r="C1137" t="s">
        <v>50</v>
      </c>
      <c r="D1137" t="s">
        <v>123</v>
      </c>
      <c r="E1137">
        <v>2020</v>
      </c>
      <c r="F1137">
        <v>4</v>
      </c>
      <c r="G1137" t="str">
        <f t="shared" si="34"/>
        <v>2020Q4</v>
      </c>
      <c r="H1137" t="s">
        <v>178</v>
      </c>
      <c r="I1137" t="str">
        <f>INDEX(Table9[[#All],[Region]], MATCH('Tabular Data'!D1137, Table9[[#All],[EmpID]], 0))</f>
        <v>NW</v>
      </c>
      <c r="J1137" t="str">
        <f>INDEX(Table9[[#All],[PayGrade]], MATCH('Tabular Data'!D1137, Table9[[#All],[EmpID]], 0))</f>
        <v>C13</v>
      </c>
      <c r="K1137" t="str">
        <f>INDEX(Table9[[#All],[Sales Team Lead]], MATCH('Tabular Data'!D1137, Table9[[#All],[EmpID]], 0))</f>
        <v>Bachmann, Jane</v>
      </c>
      <c r="L1137" t="str">
        <f>INDEX(Table11[[#All],[Manufacturer]], MATCH('Tabular Data'!C1137, Table11[[#All],[PROD_CODE]], 0))</f>
        <v>John Deere</v>
      </c>
      <c r="M1137" s="10">
        <v>12449</v>
      </c>
      <c r="N1137">
        <v>24</v>
      </c>
      <c r="O1137" s="10">
        <f t="shared" si="35"/>
        <v>298776</v>
      </c>
    </row>
    <row r="1138" spans="2:15" x14ac:dyDescent="0.3">
      <c r="B1138">
        <v>22</v>
      </c>
      <c r="C1138" t="s">
        <v>50</v>
      </c>
      <c r="D1138" t="s">
        <v>123</v>
      </c>
      <c r="E1138">
        <v>2020</v>
      </c>
      <c r="F1138">
        <v>4</v>
      </c>
      <c r="G1138" t="str">
        <f t="shared" si="34"/>
        <v>2020Q4</v>
      </c>
      <c r="H1138" t="s">
        <v>179</v>
      </c>
      <c r="I1138" t="str">
        <f>INDEX(Table9[[#All],[Region]], MATCH('Tabular Data'!D1138, Table9[[#All],[EmpID]], 0))</f>
        <v>NW</v>
      </c>
      <c r="J1138" t="str">
        <f>INDEX(Table9[[#All],[PayGrade]], MATCH('Tabular Data'!D1138, Table9[[#All],[EmpID]], 0))</f>
        <v>C13</v>
      </c>
      <c r="K1138" t="str">
        <f>INDEX(Table9[[#All],[Sales Team Lead]], MATCH('Tabular Data'!D1138, Table9[[#All],[EmpID]], 0))</f>
        <v>Bachmann, Jane</v>
      </c>
      <c r="L1138" t="str">
        <f>INDEX(Table11[[#All],[Manufacturer]], MATCH('Tabular Data'!C1138, Table11[[#All],[PROD_CODE]], 0))</f>
        <v>John Deere</v>
      </c>
      <c r="M1138" s="10">
        <v>12449</v>
      </c>
      <c r="N1138">
        <v>26</v>
      </c>
      <c r="O1138" s="10">
        <f t="shared" si="35"/>
        <v>323674</v>
      </c>
    </row>
    <row r="1139" spans="2:15" x14ac:dyDescent="0.3">
      <c r="B1139">
        <v>22</v>
      </c>
      <c r="C1139" t="s">
        <v>50</v>
      </c>
      <c r="D1139" t="s">
        <v>123</v>
      </c>
      <c r="E1139">
        <v>2020</v>
      </c>
      <c r="F1139">
        <v>4</v>
      </c>
      <c r="G1139" t="str">
        <f t="shared" si="34"/>
        <v>2020Q4</v>
      </c>
      <c r="H1139" t="s">
        <v>180</v>
      </c>
      <c r="I1139" t="str">
        <f>INDEX(Table9[[#All],[Region]], MATCH('Tabular Data'!D1139, Table9[[#All],[EmpID]], 0))</f>
        <v>NW</v>
      </c>
      <c r="J1139" t="str">
        <f>INDEX(Table9[[#All],[PayGrade]], MATCH('Tabular Data'!D1139, Table9[[#All],[EmpID]], 0))</f>
        <v>C13</v>
      </c>
      <c r="K1139" t="str">
        <f>INDEX(Table9[[#All],[Sales Team Lead]], MATCH('Tabular Data'!D1139, Table9[[#All],[EmpID]], 0))</f>
        <v>Bachmann, Jane</v>
      </c>
      <c r="L1139" t="str">
        <f>INDEX(Table11[[#All],[Manufacturer]], MATCH('Tabular Data'!C1139, Table11[[#All],[PROD_CODE]], 0))</f>
        <v>John Deere</v>
      </c>
      <c r="M1139" s="10">
        <v>12449</v>
      </c>
      <c r="N1139">
        <v>18</v>
      </c>
      <c r="O1139" s="10">
        <f t="shared" si="35"/>
        <v>224082</v>
      </c>
    </row>
    <row r="1140" spans="2:15" x14ac:dyDescent="0.3">
      <c r="B1140">
        <v>22</v>
      </c>
      <c r="C1140" t="s">
        <v>50</v>
      </c>
      <c r="D1140" t="s">
        <v>123</v>
      </c>
      <c r="E1140">
        <v>2020</v>
      </c>
      <c r="F1140">
        <v>4</v>
      </c>
      <c r="G1140" t="str">
        <f t="shared" si="34"/>
        <v>2020Q4</v>
      </c>
      <c r="H1140" t="s">
        <v>181</v>
      </c>
      <c r="I1140" t="str">
        <f>INDEX(Table9[[#All],[Region]], MATCH('Tabular Data'!D1140, Table9[[#All],[EmpID]], 0))</f>
        <v>NW</v>
      </c>
      <c r="J1140" t="str">
        <f>INDEX(Table9[[#All],[PayGrade]], MATCH('Tabular Data'!D1140, Table9[[#All],[EmpID]], 0))</f>
        <v>C13</v>
      </c>
      <c r="K1140" t="str">
        <f>INDEX(Table9[[#All],[Sales Team Lead]], MATCH('Tabular Data'!D1140, Table9[[#All],[EmpID]], 0))</f>
        <v>Bachmann, Jane</v>
      </c>
      <c r="L1140" t="str">
        <f>INDEX(Table11[[#All],[Manufacturer]], MATCH('Tabular Data'!C1140, Table11[[#All],[PROD_CODE]], 0))</f>
        <v>John Deere</v>
      </c>
      <c r="M1140" s="10">
        <v>12449</v>
      </c>
      <c r="N1140">
        <v>21</v>
      </c>
      <c r="O1140" s="10">
        <f t="shared" si="35"/>
        <v>261429</v>
      </c>
    </row>
    <row r="1141" spans="2:15" x14ac:dyDescent="0.3">
      <c r="B1141">
        <v>22</v>
      </c>
      <c r="C1141" t="s">
        <v>50</v>
      </c>
      <c r="D1141" t="s">
        <v>123</v>
      </c>
      <c r="E1141">
        <v>2020</v>
      </c>
      <c r="F1141">
        <v>4</v>
      </c>
      <c r="G1141" t="str">
        <f t="shared" si="34"/>
        <v>2020Q4</v>
      </c>
      <c r="H1141" t="s">
        <v>182</v>
      </c>
      <c r="I1141" t="str">
        <f>INDEX(Table9[[#All],[Region]], MATCH('Tabular Data'!D1141, Table9[[#All],[EmpID]], 0))</f>
        <v>NW</v>
      </c>
      <c r="J1141" t="str">
        <f>INDEX(Table9[[#All],[PayGrade]], MATCH('Tabular Data'!D1141, Table9[[#All],[EmpID]], 0))</f>
        <v>C13</v>
      </c>
      <c r="K1141" t="str">
        <f>INDEX(Table9[[#All],[Sales Team Lead]], MATCH('Tabular Data'!D1141, Table9[[#All],[EmpID]], 0))</f>
        <v>Bachmann, Jane</v>
      </c>
      <c r="L1141" t="str">
        <f>INDEX(Table11[[#All],[Manufacturer]], MATCH('Tabular Data'!C1141, Table11[[#All],[PROD_CODE]], 0))</f>
        <v>John Deere</v>
      </c>
      <c r="M1141" s="10">
        <v>12449</v>
      </c>
      <c r="N1141">
        <v>22</v>
      </c>
      <c r="O1141" s="10">
        <f t="shared" si="35"/>
        <v>273878</v>
      </c>
    </row>
    <row r="1142" spans="2:15" x14ac:dyDescent="0.3">
      <c r="B1142">
        <v>22</v>
      </c>
      <c r="C1142" t="s">
        <v>50</v>
      </c>
      <c r="D1142" t="s">
        <v>123</v>
      </c>
      <c r="E1142">
        <v>2020</v>
      </c>
      <c r="F1142">
        <v>4</v>
      </c>
      <c r="G1142" t="str">
        <f t="shared" si="34"/>
        <v>2020Q4</v>
      </c>
      <c r="H1142" t="s">
        <v>183</v>
      </c>
      <c r="I1142" t="str">
        <f>INDEX(Table9[[#All],[Region]], MATCH('Tabular Data'!D1142, Table9[[#All],[EmpID]], 0))</f>
        <v>NW</v>
      </c>
      <c r="J1142" t="str">
        <f>INDEX(Table9[[#All],[PayGrade]], MATCH('Tabular Data'!D1142, Table9[[#All],[EmpID]], 0))</f>
        <v>C13</v>
      </c>
      <c r="K1142" t="str">
        <f>INDEX(Table9[[#All],[Sales Team Lead]], MATCH('Tabular Data'!D1142, Table9[[#All],[EmpID]], 0))</f>
        <v>Bachmann, Jane</v>
      </c>
      <c r="L1142" t="str">
        <f>INDEX(Table11[[#All],[Manufacturer]], MATCH('Tabular Data'!C1142, Table11[[#All],[PROD_CODE]], 0))</f>
        <v>John Deere</v>
      </c>
      <c r="M1142" s="10">
        <v>12449</v>
      </c>
      <c r="N1142">
        <v>26</v>
      </c>
      <c r="O1142" s="10">
        <f t="shared" si="35"/>
        <v>323674</v>
      </c>
    </row>
    <row r="1143" spans="2:15" x14ac:dyDescent="0.3">
      <c r="B1143">
        <v>22</v>
      </c>
      <c r="C1143" t="s">
        <v>50</v>
      </c>
      <c r="D1143" t="s">
        <v>123</v>
      </c>
      <c r="E1143">
        <v>2020</v>
      </c>
      <c r="F1143">
        <v>4</v>
      </c>
      <c r="G1143" t="str">
        <f t="shared" si="34"/>
        <v>2020Q4</v>
      </c>
      <c r="H1143" t="s">
        <v>184</v>
      </c>
      <c r="I1143" t="str">
        <f>INDEX(Table9[[#All],[Region]], MATCH('Tabular Data'!D1143, Table9[[#All],[EmpID]], 0))</f>
        <v>NW</v>
      </c>
      <c r="J1143" t="str">
        <f>INDEX(Table9[[#All],[PayGrade]], MATCH('Tabular Data'!D1143, Table9[[#All],[EmpID]], 0))</f>
        <v>C13</v>
      </c>
      <c r="K1143" t="str">
        <f>INDEX(Table9[[#All],[Sales Team Lead]], MATCH('Tabular Data'!D1143, Table9[[#All],[EmpID]], 0))</f>
        <v>Bachmann, Jane</v>
      </c>
      <c r="L1143" t="str">
        <f>INDEX(Table11[[#All],[Manufacturer]], MATCH('Tabular Data'!C1143, Table11[[#All],[PROD_CODE]], 0))</f>
        <v>John Deere</v>
      </c>
      <c r="M1143" s="10">
        <v>12449</v>
      </c>
      <c r="N1143">
        <v>27</v>
      </c>
      <c r="O1143" s="10">
        <f t="shared" si="35"/>
        <v>336123</v>
      </c>
    </row>
    <row r="1144" spans="2:15" x14ac:dyDescent="0.3">
      <c r="B1144">
        <v>22</v>
      </c>
      <c r="C1144" t="s">
        <v>50</v>
      </c>
      <c r="D1144" t="s">
        <v>123</v>
      </c>
      <c r="E1144">
        <v>2020</v>
      </c>
      <c r="F1144">
        <v>4</v>
      </c>
      <c r="G1144" t="str">
        <f t="shared" si="34"/>
        <v>2020Q4</v>
      </c>
      <c r="H1144" t="s">
        <v>185</v>
      </c>
      <c r="I1144" t="str">
        <f>INDEX(Table9[[#All],[Region]], MATCH('Tabular Data'!D1144, Table9[[#All],[EmpID]], 0))</f>
        <v>NW</v>
      </c>
      <c r="J1144" t="str">
        <f>INDEX(Table9[[#All],[PayGrade]], MATCH('Tabular Data'!D1144, Table9[[#All],[EmpID]], 0))</f>
        <v>C13</v>
      </c>
      <c r="K1144" t="str">
        <f>INDEX(Table9[[#All],[Sales Team Lead]], MATCH('Tabular Data'!D1144, Table9[[#All],[EmpID]], 0))</f>
        <v>Bachmann, Jane</v>
      </c>
      <c r="L1144" t="str">
        <f>INDEX(Table11[[#All],[Manufacturer]], MATCH('Tabular Data'!C1144, Table11[[#All],[PROD_CODE]], 0))</f>
        <v>John Deere</v>
      </c>
      <c r="M1144" s="10">
        <v>12449</v>
      </c>
      <c r="N1144">
        <v>19</v>
      </c>
      <c r="O1144" s="10">
        <f t="shared" si="35"/>
        <v>236531</v>
      </c>
    </row>
    <row r="1145" spans="2:15" x14ac:dyDescent="0.3">
      <c r="B1145">
        <v>22</v>
      </c>
      <c r="C1145" t="s">
        <v>50</v>
      </c>
      <c r="D1145" t="s">
        <v>123</v>
      </c>
      <c r="E1145">
        <v>2020</v>
      </c>
      <c r="F1145">
        <v>4</v>
      </c>
      <c r="G1145" t="str">
        <f t="shared" si="34"/>
        <v>2020Q4</v>
      </c>
      <c r="H1145" t="s">
        <v>186</v>
      </c>
      <c r="I1145" t="str">
        <f>INDEX(Table9[[#All],[Region]], MATCH('Tabular Data'!D1145, Table9[[#All],[EmpID]], 0))</f>
        <v>NW</v>
      </c>
      <c r="J1145" t="str">
        <f>INDEX(Table9[[#All],[PayGrade]], MATCH('Tabular Data'!D1145, Table9[[#All],[EmpID]], 0))</f>
        <v>C13</v>
      </c>
      <c r="K1145" t="str">
        <f>INDEX(Table9[[#All],[Sales Team Lead]], MATCH('Tabular Data'!D1145, Table9[[#All],[EmpID]], 0))</f>
        <v>Bachmann, Jane</v>
      </c>
      <c r="L1145" t="str">
        <f>INDEX(Table11[[#All],[Manufacturer]], MATCH('Tabular Data'!C1145, Table11[[#All],[PROD_CODE]], 0))</f>
        <v>John Deere</v>
      </c>
      <c r="M1145" s="10">
        <v>12449</v>
      </c>
      <c r="N1145">
        <v>16</v>
      </c>
      <c r="O1145" s="10">
        <f t="shared" si="35"/>
        <v>199184</v>
      </c>
    </row>
    <row r="1146" spans="2:15" x14ac:dyDescent="0.3">
      <c r="B1146">
        <v>22</v>
      </c>
      <c r="C1146" t="s">
        <v>50</v>
      </c>
      <c r="D1146" t="s">
        <v>123</v>
      </c>
      <c r="E1146">
        <v>2020</v>
      </c>
      <c r="F1146">
        <v>4</v>
      </c>
      <c r="G1146" t="str">
        <f t="shared" si="34"/>
        <v>2020Q4</v>
      </c>
      <c r="H1146" t="s">
        <v>187</v>
      </c>
      <c r="I1146" t="str">
        <f>INDEX(Table9[[#All],[Region]], MATCH('Tabular Data'!D1146, Table9[[#All],[EmpID]], 0))</f>
        <v>NW</v>
      </c>
      <c r="J1146" t="str">
        <f>INDEX(Table9[[#All],[PayGrade]], MATCH('Tabular Data'!D1146, Table9[[#All],[EmpID]], 0))</f>
        <v>C13</v>
      </c>
      <c r="K1146" t="str">
        <f>INDEX(Table9[[#All],[Sales Team Lead]], MATCH('Tabular Data'!D1146, Table9[[#All],[EmpID]], 0))</f>
        <v>Bachmann, Jane</v>
      </c>
      <c r="L1146" t="str">
        <f>INDEX(Table11[[#All],[Manufacturer]], MATCH('Tabular Data'!C1146, Table11[[#All],[PROD_CODE]], 0))</f>
        <v>John Deere</v>
      </c>
      <c r="M1146" s="10">
        <v>12449</v>
      </c>
      <c r="N1146">
        <v>7</v>
      </c>
      <c r="O1146" s="10">
        <f t="shared" si="35"/>
        <v>87143</v>
      </c>
    </row>
    <row r="1147" spans="2:15" x14ac:dyDescent="0.3">
      <c r="B1147">
        <v>23</v>
      </c>
      <c r="C1147" t="s">
        <v>40</v>
      </c>
      <c r="D1147" t="s">
        <v>122</v>
      </c>
      <c r="E1147">
        <v>2021</v>
      </c>
      <c r="F1147" s="4">
        <v>1</v>
      </c>
      <c r="G1147" t="str">
        <f t="shared" si="34"/>
        <v>2021Q1</v>
      </c>
      <c r="H1147" t="s">
        <v>136</v>
      </c>
      <c r="I1147" t="str">
        <f>INDEX(Table9[[#All],[Region]], MATCH('Tabular Data'!D1147, Table9[[#All],[EmpID]], 0))</f>
        <v>SW</v>
      </c>
      <c r="J1147" t="str">
        <f>INDEX(Table9[[#All],[PayGrade]], MATCH('Tabular Data'!D1147, Table9[[#All],[EmpID]], 0))</f>
        <v>C14</v>
      </c>
      <c r="K1147" t="str">
        <f>INDEX(Table9[[#All],[Sales Team Lead]], MATCH('Tabular Data'!D1147, Table9[[#All],[EmpID]], 0))</f>
        <v>Clement, Beverly</v>
      </c>
      <c r="L1147" t="str">
        <f>INDEX(Table11[[#All],[Manufacturer]], MATCH('Tabular Data'!C1147, Table11[[#All],[PROD_CODE]], 0))</f>
        <v>Bobcat</v>
      </c>
      <c r="M1147" s="10">
        <v>26070</v>
      </c>
      <c r="N1147">
        <v>24</v>
      </c>
      <c r="O1147" s="10">
        <f t="shared" si="35"/>
        <v>625680</v>
      </c>
    </row>
    <row r="1148" spans="2:15" x14ac:dyDescent="0.3">
      <c r="B1148">
        <v>23</v>
      </c>
      <c r="C1148" t="s">
        <v>40</v>
      </c>
      <c r="D1148" t="s">
        <v>122</v>
      </c>
      <c r="E1148">
        <v>2021</v>
      </c>
      <c r="F1148" s="4">
        <v>1</v>
      </c>
      <c r="G1148" t="str">
        <f t="shared" si="34"/>
        <v>2021Q1</v>
      </c>
      <c r="H1148" t="s">
        <v>137</v>
      </c>
      <c r="I1148" t="str">
        <f>INDEX(Table9[[#All],[Region]], MATCH('Tabular Data'!D1148, Table9[[#All],[EmpID]], 0))</f>
        <v>SW</v>
      </c>
      <c r="J1148" t="str">
        <f>INDEX(Table9[[#All],[PayGrade]], MATCH('Tabular Data'!D1148, Table9[[#All],[EmpID]], 0))</f>
        <v>C14</v>
      </c>
      <c r="K1148" t="str">
        <f>INDEX(Table9[[#All],[Sales Team Lead]], MATCH('Tabular Data'!D1148, Table9[[#All],[EmpID]], 0))</f>
        <v>Clement, Beverly</v>
      </c>
      <c r="L1148" t="str">
        <f>INDEX(Table11[[#All],[Manufacturer]], MATCH('Tabular Data'!C1148, Table11[[#All],[PROD_CODE]], 0))</f>
        <v>Bobcat</v>
      </c>
      <c r="M1148" s="10">
        <v>26070</v>
      </c>
      <c r="N1148">
        <v>24</v>
      </c>
      <c r="O1148" s="10">
        <f t="shared" si="35"/>
        <v>625680</v>
      </c>
    </row>
    <row r="1149" spans="2:15" x14ac:dyDescent="0.3">
      <c r="B1149">
        <v>23</v>
      </c>
      <c r="C1149" t="s">
        <v>40</v>
      </c>
      <c r="D1149" t="s">
        <v>122</v>
      </c>
      <c r="E1149">
        <v>2021</v>
      </c>
      <c r="F1149" s="4">
        <v>1</v>
      </c>
      <c r="G1149" t="str">
        <f t="shared" si="34"/>
        <v>2021Q1</v>
      </c>
      <c r="H1149" t="s">
        <v>138</v>
      </c>
      <c r="I1149" t="str">
        <f>INDEX(Table9[[#All],[Region]], MATCH('Tabular Data'!D1149, Table9[[#All],[EmpID]], 0))</f>
        <v>SW</v>
      </c>
      <c r="J1149" t="str">
        <f>INDEX(Table9[[#All],[PayGrade]], MATCH('Tabular Data'!D1149, Table9[[#All],[EmpID]], 0))</f>
        <v>C14</v>
      </c>
      <c r="K1149" t="str">
        <f>INDEX(Table9[[#All],[Sales Team Lead]], MATCH('Tabular Data'!D1149, Table9[[#All],[EmpID]], 0))</f>
        <v>Clement, Beverly</v>
      </c>
      <c r="L1149" t="str">
        <f>INDEX(Table11[[#All],[Manufacturer]], MATCH('Tabular Data'!C1149, Table11[[#All],[PROD_CODE]], 0))</f>
        <v>Bobcat</v>
      </c>
      <c r="M1149" s="10">
        <v>26070</v>
      </c>
      <c r="N1149">
        <v>38</v>
      </c>
      <c r="O1149" s="10">
        <f t="shared" si="35"/>
        <v>990660</v>
      </c>
    </row>
    <row r="1150" spans="2:15" x14ac:dyDescent="0.3">
      <c r="B1150">
        <v>23</v>
      </c>
      <c r="C1150" t="s">
        <v>40</v>
      </c>
      <c r="D1150" t="s">
        <v>122</v>
      </c>
      <c r="E1150">
        <v>2021</v>
      </c>
      <c r="F1150" s="4">
        <v>1</v>
      </c>
      <c r="G1150" t="str">
        <f t="shared" si="34"/>
        <v>2021Q1</v>
      </c>
      <c r="H1150" t="s">
        <v>139</v>
      </c>
      <c r="I1150" t="str">
        <f>INDEX(Table9[[#All],[Region]], MATCH('Tabular Data'!D1150, Table9[[#All],[EmpID]], 0))</f>
        <v>SW</v>
      </c>
      <c r="J1150" t="str">
        <f>INDEX(Table9[[#All],[PayGrade]], MATCH('Tabular Data'!D1150, Table9[[#All],[EmpID]], 0))</f>
        <v>C14</v>
      </c>
      <c r="K1150" t="str">
        <f>INDEX(Table9[[#All],[Sales Team Lead]], MATCH('Tabular Data'!D1150, Table9[[#All],[EmpID]], 0))</f>
        <v>Clement, Beverly</v>
      </c>
      <c r="L1150" t="str">
        <f>INDEX(Table11[[#All],[Manufacturer]], MATCH('Tabular Data'!C1150, Table11[[#All],[PROD_CODE]], 0))</f>
        <v>Bobcat</v>
      </c>
      <c r="M1150" s="10">
        <v>26070</v>
      </c>
      <c r="N1150">
        <v>39</v>
      </c>
      <c r="O1150" s="10">
        <f t="shared" si="35"/>
        <v>1016730</v>
      </c>
    </row>
    <row r="1151" spans="2:15" x14ac:dyDescent="0.3">
      <c r="B1151">
        <v>23</v>
      </c>
      <c r="C1151" t="s">
        <v>40</v>
      </c>
      <c r="D1151" t="s">
        <v>122</v>
      </c>
      <c r="E1151">
        <v>2021</v>
      </c>
      <c r="F1151" s="4">
        <v>1</v>
      </c>
      <c r="G1151" t="str">
        <f t="shared" si="34"/>
        <v>2021Q1</v>
      </c>
      <c r="H1151" t="s">
        <v>140</v>
      </c>
      <c r="I1151" t="str">
        <f>INDEX(Table9[[#All],[Region]], MATCH('Tabular Data'!D1151, Table9[[#All],[EmpID]], 0))</f>
        <v>SW</v>
      </c>
      <c r="J1151" t="str">
        <f>INDEX(Table9[[#All],[PayGrade]], MATCH('Tabular Data'!D1151, Table9[[#All],[EmpID]], 0))</f>
        <v>C14</v>
      </c>
      <c r="K1151" t="str">
        <f>INDEX(Table9[[#All],[Sales Team Lead]], MATCH('Tabular Data'!D1151, Table9[[#All],[EmpID]], 0))</f>
        <v>Clement, Beverly</v>
      </c>
      <c r="L1151" t="str">
        <f>INDEX(Table11[[#All],[Manufacturer]], MATCH('Tabular Data'!C1151, Table11[[#All],[PROD_CODE]], 0))</f>
        <v>Bobcat</v>
      </c>
      <c r="M1151" s="10">
        <v>26070</v>
      </c>
      <c r="N1151">
        <v>56</v>
      </c>
      <c r="O1151" s="10">
        <f t="shared" si="35"/>
        <v>1459920</v>
      </c>
    </row>
    <row r="1152" spans="2:15" x14ac:dyDescent="0.3">
      <c r="B1152">
        <v>23</v>
      </c>
      <c r="C1152" t="s">
        <v>40</v>
      </c>
      <c r="D1152" t="s">
        <v>122</v>
      </c>
      <c r="E1152">
        <v>2021</v>
      </c>
      <c r="F1152" s="4">
        <v>1</v>
      </c>
      <c r="G1152" t="str">
        <f t="shared" si="34"/>
        <v>2021Q1</v>
      </c>
      <c r="H1152" t="s">
        <v>141</v>
      </c>
      <c r="I1152" t="str">
        <f>INDEX(Table9[[#All],[Region]], MATCH('Tabular Data'!D1152, Table9[[#All],[EmpID]], 0))</f>
        <v>SW</v>
      </c>
      <c r="J1152" t="str">
        <f>INDEX(Table9[[#All],[PayGrade]], MATCH('Tabular Data'!D1152, Table9[[#All],[EmpID]], 0))</f>
        <v>C14</v>
      </c>
      <c r="K1152" t="str">
        <f>INDEX(Table9[[#All],[Sales Team Lead]], MATCH('Tabular Data'!D1152, Table9[[#All],[EmpID]], 0))</f>
        <v>Clement, Beverly</v>
      </c>
      <c r="L1152" t="str">
        <f>INDEX(Table11[[#All],[Manufacturer]], MATCH('Tabular Data'!C1152, Table11[[#All],[PROD_CODE]], 0))</f>
        <v>Bobcat</v>
      </c>
      <c r="M1152" s="10">
        <v>26070</v>
      </c>
      <c r="N1152">
        <v>57</v>
      </c>
      <c r="O1152" s="10">
        <f t="shared" si="35"/>
        <v>1485990</v>
      </c>
    </row>
    <row r="1153" spans="2:15" x14ac:dyDescent="0.3">
      <c r="B1153">
        <v>23</v>
      </c>
      <c r="C1153" t="s">
        <v>40</v>
      </c>
      <c r="D1153" t="s">
        <v>122</v>
      </c>
      <c r="E1153">
        <v>2021</v>
      </c>
      <c r="F1153" s="4">
        <v>1</v>
      </c>
      <c r="G1153" t="str">
        <f t="shared" si="34"/>
        <v>2021Q1</v>
      </c>
      <c r="H1153" t="s">
        <v>142</v>
      </c>
      <c r="I1153" t="str">
        <f>INDEX(Table9[[#All],[Region]], MATCH('Tabular Data'!D1153, Table9[[#All],[EmpID]], 0))</f>
        <v>SW</v>
      </c>
      <c r="J1153" t="str">
        <f>INDEX(Table9[[#All],[PayGrade]], MATCH('Tabular Data'!D1153, Table9[[#All],[EmpID]], 0))</f>
        <v>C14</v>
      </c>
      <c r="K1153" t="str">
        <f>INDEX(Table9[[#All],[Sales Team Lead]], MATCH('Tabular Data'!D1153, Table9[[#All],[EmpID]], 0))</f>
        <v>Clement, Beverly</v>
      </c>
      <c r="L1153" t="str">
        <f>INDEX(Table11[[#All],[Manufacturer]], MATCH('Tabular Data'!C1153, Table11[[#All],[PROD_CODE]], 0))</f>
        <v>Bobcat</v>
      </c>
      <c r="M1153" s="10">
        <v>26070</v>
      </c>
      <c r="N1153">
        <v>57</v>
      </c>
      <c r="O1153" s="10">
        <f t="shared" si="35"/>
        <v>1485990</v>
      </c>
    </row>
    <row r="1154" spans="2:15" x14ac:dyDescent="0.3">
      <c r="B1154">
        <v>23</v>
      </c>
      <c r="C1154" t="s">
        <v>40</v>
      </c>
      <c r="D1154" t="s">
        <v>122</v>
      </c>
      <c r="E1154">
        <v>2021</v>
      </c>
      <c r="F1154" s="4">
        <v>1</v>
      </c>
      <c r="G1154" t="str">
        <f t="shared" si="34"/>
        <v>2021Q1</v>
      </c>
      <c r="H1154" t="s">
        <v>143</v>
      </c>
      <c r="I1154" t="str">
        <f>INDEX(Table9[[#All],[Region]], MATCH('Tabular Data'!D1154, Table9[[#All],[EmpID]], 0))</f>
        <v>SW</v>
      </c>
      <c r="J1154" t="str">
        <f>INDEX(Table9[[#All],[PayGrade]], MATCH('Tabular Data'!D1154, Table9[[#All],[EmpID]], 0))</f>
        <v>C14</v>
      </c>
      <c r="K1154" t="str">
        <f>INDEX(Table9[[#All],[Sales Team Lead]], MATCH('Tabular Data'!D1154, Table9[[#All],[EmpID]], 0))</f>
        <v>Clement, Beverly</v>
      </c>
      <c r="L1154" t="str">
        <f>INDEX(Table11[[#All],[Manufacturer]], MATCH('Tabular Data'!C1154, Table11[[#All],[PROD_CODE]], 0))</f>
        <v>Bobcat</v>
      </c>
      <c r="M1154" s="10">
        <v>26070</v>
      </c>
      <c r="N1154">
        <v>68</v>
      </c>
      <c r="O1154" s="10">
        <f t="shared" si="35"/>
        <v>1772760</v>
      </c>
    </row>
    <row r="1155" spans="2:15" x14ac:dyDescent="0.3">
      <c r="B1155">
        <v>23</v>
      </c>
      <c r="C1155" t="s">
        <v>40</v>
      </c>
      <c r="D1155" t="s">
        <v>122</v>
      </c>
      <c r="E1155">
        <v>2021</v>
      </c>
      <c r="F1155" s="4">
        <v>1</v>
      </c>
      <c r="G1155" t="str">
        <f t="shared" si="34"/>
        <v>2021Q1</v>
      </c>
      <c r="H1155" t="s">
        <v>144</v>
      </c>
      <c r="I1155" t="str">
        <f>INDEX(Table9[[#All],[Region]], MATCH('Tabular Data'!D1155, Table9[[#All],[EmpID]], 0))</f>
        <v>SW</v>
      </c>
      <c r="J1155" t="str">
        <f>INDEX(Table9[[#All],[PayGrade]], MATCH('Tabular Data'!D1155, Table9[[#All],[EmpID]], 0))</f>
        <v>C14</v>
      </c>
      <c r="K1155" t="str">
        <f>INDEX(Table9[[#All],[Sales Team Lead]], MATCH('Tabular Data'!D1155, Table9[[#All],[EmpID]], 0))</f>
        <v>Clement, Beverly</v>
      </c>
      <c r="L1155" t="str">
        <f>INDEX(Table11[[#All],[Manufacturer]], MATCH('Tabular Data'!C1155, Table11[[#All],[PROD_CODE]], 0))</f>
        <v>Bobcat</v>
      </c>
      <c r="M1155" s="10">
        <v>26070</v>
      </c>
      <c r="N1155">
        <v>74</v>
      </c>
      <c r="O1155" s="10">
        <f t="shared" si="35"/>
        <v>1929180</v>
      </c>
    </row>
    <row r="1156" spans="2:15" x14ac:dyDescent="0.3">
      <c r="B1156">
        <v>23</v>
      </c>
      <c r="C1156" t="s">
        <v>40</v>
      </c>
      <c r="D1156" t="s">
        <v>122</v>
      </c>
      <c r="E1156">
        <v>2021</v>
      </c>
      <c r="F1156" s="4">
        <v>1</v>
      </c>
      <c r="G1156" t="str">
        <f t="shared" ref="G1156:G1219" si="36">_xlfn.CONCAT(E1156, "Q", F1156)</f>
        <v>2021Q1</v>
      </c>
      <c r="H1156" t="s">
        <v>145</v>
      </c>
      <c r="I1156" t="str">
        <f>INDEX(Table9[[#All],[Region]], MATCH('Tabular Data'!D1156, Table9[[#All],[EmpID]], 0))</f>
        <v>SW</v>
      </c>
      <c r="J1156" t="str">
        <f>INDEX(Table9[[#All],[PayGrade]], MATCH('Tabular Data'!D1156, Table9[[#All],[EmpID]], 0))</f>
        <v>C14</v>
      </c>
      <c r="K1156" t="str">
        <f>INDEX(Table9[[#All],[Sales Team Lead]], MATCH('Tabular Data'!D1156, Table9[[#All],[EmpID]], 0))</f>
        <v>Clement, Beverly</v>
      </c>
      <c r="L1156" t="str">
        <f>INDEX(Table11[[#All],[Manufacturer]], MATCH('Tabular Data'!C1156, Table11[[#All],[PROD_CODE]], 0))</f>
        <v>Bobcat</v>
      </c>
      <c r="M1156" s="10">
        <v>26070</v>
      </c>
      <c r="N1156">
        <v>56</v>
      </c>
      <c r="O1156" s="10">
        <f t="shared" ref="O1156:O1219" si="37">M1156*N1156</f>
        <v>1459920</v>
      </c>
    </row>
    <row r="1157" spans="2:15" x14ac:dyDescent="0.3">
      <c r="B1157">
        <v>23</v>
      </c>
      <c r="C1157" t="s">
        <v>40</v>
      </c>
      <c r="D1157" t="s">
        <v>122</v>
      </c>
      <c r="E1157">
        <v>2021</v>
      </c>
      <c r="F1157" s="4">
        <v>1</v>
      </c>
      <c r="G1157" t="str">
        <f t="shared" si="36"/>
        <v>2021Q1</v>
      </c>
      <c r="H1157" t="s">
        <v>146</v>
      </c>
      <c r="I1157" t="str">
        <f>INDEX(Table9[[#All],[Region]], MATCH('Tabular Data'!D1157, Table9[[#All],[EmpID]], 0))</f>
        <v>SW</v>
      </c>
      <c r="J1157" t="str">
        <f>INDEX(Table9[[#All],[PayGrade]], MATCH('Tabular Data'!D1157, Table9[[#All],[EmpID]], 0))</f>
        <v>C14</v>
      </c>
      <c r="K1157" t="str">
        <f>INDEX(Table9[[#All],[Sales Team Lead]], MATCH('Tabular Data'!D1157, Table9[[#All],[EmpID]], 0))</f>
        <v>Clement, Beverly</v>
      </c>
      <c r="L1157" t="str">
        <f>INDEX(Table11[[#All],[Manufacturer]], MATCH('Tabular Data'!C1157, Table11[[#All],[PROD_CODE]], 0))</f>
        <v>Bobcat</v>
      </c>
      <c r="M1157" s="10">
        <v>26070</v>
      </c>
      <c r="N1157">
        <v>54</v>
      </c>
      <c r="O1157" s="10">
        <f t="shared" si="37"/>
        <v>1407780</v>
      </c>
    </row>
    <row r="1158" spans="2:15" x14ac:dyDescent="0.3">
      <c r="B1158">
        <v>23</v>
      </c>
      <c r="C1158" t="s">
        <v>40</v>
      </c>
      <c r="D1158" t="s">
        <v>122</v>
      </c>
      <c r="E1158">
        <v>2021</v>
      </c>
      <c r="F1158" s="4">
        <v>1</v>
      </c>
      <c r="G1158" t="str">
        <f t="shared" si="36"/>
        <v>2021Q1</v>
      </c>
      <c r="H1158" t="s">
        <v>147</v>
      </c>
      <c r="I1158" t="str">
        <f>INDEX(Table9[[#All],[Region]], MATCH('Tabular Data'!D1158, Table9[[#All],[EmpID]], 0))</f>
        <v>SW</v>
      </c>
      <c r="J1158" t="str">
        <f>INDEX(Table9[[#All],[PayGrade]], MATCH('Tabular Data'!D1158, Table9[[#All],[EmpID]], 0))</f>
        <v>C14</v>
      </c>
      <c r="K1158" t="str">
        <f>INDEX(Table9[[#All],[Sales Team Lead]], MATCH('Tabular Data'!D1158, Table9[[#All],[EmpID]], 0))</f>
        <v>Clement, Beverly</v>
      </c>
      <c r="L1158" t="str">
        <f>INDEX(Table11[[#All],[Manufacturer]], MATCH('Tabular Data'!C1158, Table11[[#All],[PROD_CODE]], 0))</f>
        <v>Bobcat</v>
      </c>
      <c r="M1158" s="10">
        <v>26070</v>
      </c>
      <c r="N1158">
        <v>37</v>
      </c>
      <c r="O1158" s="10">
        <f t="shared" si="37"/>
        <v>964590</v>
      </c>
    </row>
    <row r="1159" spans="2:15" x14ac:dyDescent="0.3">
      <c r="B1159">
        <v>23</v>
      </c>
      <c r="C1159" t="s">
        <v>40</v>
      </c>
      <c r="D1159" t="s">
        <v>122</v>
      </c>
      <c r="E1159">
        <v>2021</v>
      </c>
      <c r="F1159" s="4">
        <v>1</v>
      </c>
      <c r="G1159" t="str">
        <f t="shared" si="36"/>
        <v>2021Q1</v>
      </c>
      <c r="H1159" t="s">
        <v>148</v>
      </c>
      <c r="I1159" t="str">
        <f>INDEX(Table9[[#All],[Region]], MATCH('Tabular Data'!D1159, Table9[[#All],[EmpID]], 0))</f>
        <v>SW</v>
      </c>
      <c r="J1159" t="str">
        <f>INDEX(Table9[[#All],[PayGrade]], MATCH('Tabular Data'!D1159, Table9[[#All],[EmpID]], 0))</f>
        <v>C14</v>
      </c>
      <c r="K1159" t="str">
        <f>INDEX(Table9[[#All],[Sales Team Lead]], MATCH('Tabular Data'!D1159, Table9[[#All],[EmpID]], 0))</f>
        <v>Clement, Beverly</v>
      </c>
      <c r="L1159" t="str">
        <f>INDEX(Table11[[#All],[Manufacturer]], MATCH('Tabular Data'!C1159, Table11[[#All],[PROD_CODE]], 0))</f>
        <v>Bobcat</v>
      </c>
      <c r="M1159" s="10">
        <v>26070</v>
      </c>
      <c r="N1159">
        <v>31</v>
      </c>
      <c r="O1159" s="10">
        <f t="shared" si="37"/>
        <v>808170</v>
      </c>
    </row>
    <row r="1160" spans="2:15" x14ac:dyDescent="0.3">
      <c r="B1160">
        <v>23</v>
      </c>
      <c r="C1160" t="s">
        <v>40</v>
      </c>
      <c r="D1160" t="s">
        <v>122</v>
      </c>
      <c r="E1160">
        <v>2021</v>
      </c>
      <c r="F1160" s="4">
        <v>1</v>
      </c>
      <c r="G1160" t="str">
        <f t="shared" si="36"/>
        <v>2021Q1</v>
      </c>
      <c r="H1160" t="s">
        <v>149</v>
      </c>
      <c r="I1160" t="str">
        <f>INDEX(Table9[[#All],[Region]], MATCH('Tabular Data'!D1160, Table9[[#All],[EmpID]], 0))</f>
        <v>SW</v>
      </c>
      <c r="J1160" t="str">
        <f>INDEX(Table9[[#All],[PayGrade]], MATCH('Tabular Data'!D1160, Table9[[#All],[EmpID]], 0))</f>
        <v>C14</v>
      </c>
      <c r="K1160" t="str">
        <f>INDEX(Table9[[#All],[Sales Team Lead]], MATCH('Tabular Data'!D1160, Table9[[#All],[EmpID]], 0))</f>
        <v>Clement, Beverly</v>
      </c>
      <c r="L1160" t="str">
        <f>INDEX(Table11[[#All],[Manufacturer]], MATCH('Tabular Data'!C1160, Table11[[#All],[PROD_CODE]], 0))</f>
        <v>Bobcat</v>
      </c>
      <c r="M1160" s="10">
        <v>26070</v>
      </c>
      <c r="N1160">
        <v>53</v>
      </c>
      <c r="O1160" s="10">
        <f t="shared" si="37"/>
        <v>1381710</v>
      </c>
    </row>
    <row r="1161" spans="2:15" x14ac:dyDescent="0.3">
      <c r="B1161">
        <v>23</v>
      </c>
      <c r="C1161" t="s">
        <v>40</v>
      </c>
      <c r="D1161" t="s">
        <v>122</v>
      </c>
      <c r="E1161">
        <v>2021</v>
      </c>
      <c r="F1161" s="4">
        <v>2</v>
      </c>
      <c r="G1161" t="str">
        <f t="shared" si="36"/>
        <v>2021Q2</v>
      </c>
      <c r="H1161" t="s">
        <v>150</v>
      </c>
      <c r="I1161" t="str">
        <f>INDEX(Table9[[#All],[Region]], MATCH('Tabular Data'!D1161, Table9[[#All],[EmpID]], 0))</f>
        <v>SW</v>
      </c>
      <c r="J1161" t="str">
        <f>INDEX(Table9[[#All],[PayGrade]], MATCH('Tabular Data'!D1161, Table9[[#All],[EmpID]], 0))</f>
        <v>C14</v>
      </c>
      <c r="K1161" t="str">
        <f>INDEX(Table9[[#All],[Sales Team Lead]], MATCH('Tabular Data'!D1161, Table9[[#All],[EmpID]], 0))</f>
        <v>Clement, Beverly</v>
      </c>
      <c r="L1161" t="str">
        <f>INDEX(Table11[[#All],[Manufacturer]], MATCH('Tabular Data'!C1161, Table11[[#All],[PROD_CODE]], 0))</f>
        <v>Bobcat</v>
      </c>
      <c r="M1161" s="10">
        <v>26070</v>
      </c>
      <c r="N1161">
        <v>53</v>
      </c>
      <c r="O1161" s="10">
        <f t="shared" si="37"/>
        <v>1381710</v>
      </c>
    </row>
    <row r="1162" spans="2:15" x14ac:dyDescent="0.3">
      <c r="B1162">
        <v>23</v>
      </c>
      <c r="C1162" t="s">
        <v>40</v>
      </c>
      <c r="D1162" t="s">
        <v>122</v>
      </c>
      <c r="E1162">
        <v>2021</v>
      </c>
      <c r="F1162" s="4">
        <v>2</v>
      </c>
      <c r="G1162" t="str">
        <f t="shared" si="36"/>
        <v>2021Q2</v>
      </c>
      <c r="H1162" t="s">
        <v>151</v>
      </c>
      <c r="I1162" t="str">
        <f>INDEX(Table9[[#All],[Region]], MATCH('Tabular Data'!D1162, Table9[[#All],[EmpID]], 0))</f>
        <v>SW</v>
      </c>
      <c r="J1162" t="str">
        <f>INDEX(Table9[[#All],[PayGrade]], MATCH('Tabular Data'!D1162, Table9[[#All],[EmpID]], 0))</f>
        <v>C14</v>
      </c>
      <c r="K1162" t="str">
        <f>INDEX(Table9[[#All],[Sales Team Lead]], MATCH('Tabular Data'!D1162, Table9[[#All],[EmpID]], 0))</f>
        <v>Clement, Beverly</v>
      </c>
      <c r="L1162" t="str">
        <f>INDEX(Table11[[#All],[Manufacturer]], MATCH('Tabular Data'!C1162, Table11[[#All],[PROD_CODE]], 0))</f>
        <v>Bobcat</v>
      </c>
      <c r="M1162" s="10">
        <v>26070</v>
      </c>
      <c r="N1162">
        <v>53</v>
      </c>
      <c r="O1162" s="10">
        <f t="shared" si="37"/>
        <v>1381710</v>
      </c>
    </row>
    <row r="1163" spans="2:15" x14ac:dyDescent="0.3">
      <c r="B1163">
        <v>23</v>
      </c>
      <c r="C1163" t="s">
        <v>40</v>
      </c>
      <c r="D1163" t="s">
        <v>122</v>
      </c>
      <c r="E1163">
        <v>2021</v>
      </c>
      <c r="F1163" s="4">
        <v>2</v>
      </c>
      <c r="G1163" t="str">
        <f t="shared" si="36"/>
        <v>2021Q2</v>
      </c>
      <c r="H1163" t="s">
        <v>152</v>
      </c>
      <c r="I1163" t="str">
        <f>INDEX(Table9[[#All],[Region]], MATCH('Tabular Data'!D1163, Table9[[#All],[EmpID]], 0))</f>
        <v>SW</v>
      </c>
      <c r="J1163" t="str">
        <f>INDEX(Table9[[#All],[PayGrade]], MATCH('Tabular Data'!D1163, Table9[[#All],[EmpID]], 0))</f>
        <v>C14</v>
      </c>
      <c r="K1163" t="str">
        <f>INDEX(Table9[[#All],[Sales Team Lead]], MATCH('Tabular Data'!D1163, Table9[[#All],[EmpID]], 0))</f>
        <v>Clement, Beverly</v>
      </c>
      <c r="L1163" t="str">
        <f>INDEX(Table11[[#All],[Manufacturer]], MATCH('Tabular Data'!C1163, Table11[[#All],[PROD_CODE]], 0))</f>
        <v>Bobcat</v>
      </c>
      <c r="M1163" s="10">
        <v>26070</v>
      </c>
      <c r="N1163">
        <v>55</v>
      </c>
      <c r="O1163" s="10">
        <f t="shared" si="37"/>
        <v>1433850</v>
      </c>
    </row>
    <row r="1164" spans="2:15" x14ac:dyDescent="0.3">
      <c r="B1164">
        <v>23</v>
      </c>
      <c r="C1164" t="s">
        <v>40</v>
      </c>
      <c r="D1164" t="s">
        <v>122</v>
      </c>
      <c r="E1164">
        <v>2021</v>
      </c>
      <c r="F1164" s="4">
        <v>2</v>
      </c>
      <c r="G1164" t="str">
        <f t="shared" si="36"/>
        <v>2021Q2</v>
      </c>
      <c r="H1164" t="s">
        <v>153</v>
      </c>
      <c r="I1164" t="str">
        <f>INDEX(Table9[[#All],[Region]], MATCH('Tabular Data'!D1164, Table9[[#All],[EmpID]], 0))</f>
        <v>SW</v>
      </c>
      <c r="J1164" t="str">
        <f>INDEX(Table9[[#All],[PayGrade]], MATCH('Tabular Data'!D1164, Table9[[#All],[EmpID]], 0))</f>
        <v>C14</v>
      </c>
      <c r="K1164" t="str">
        <f>INDEX(Table9[[#All],[Sales Team Lead]], MATCH('Tabular Data'!D1164, Table9[[#All],[EmpID]], 0))</f>
        <v>Clement, Beverly</v>
      </c>
      <c r="L1164" t="str">
        <f>INDEX(Table11[[#All],[Manufacturer]], MATCH('Tabular Data'!C1164, Table11[[#All],[PROD_CODE]], 0))</f>
        <v>Bobcat</v>
      </c>
      <c r="M1164" s="10">
        <v>26070</v>
      </c>
      <c r="N1164">
        <v>54</v>
      </c>
      <c r="O1164" s="10">
        <f t="shared" si="37"/>
        <v>1407780</v>
      </c>
    </row>
    <row r="1165" spans="2:15" x14ac:dyDescent="0.3">
      <c r="B1165">
        <v>23</v>
      </c>
      <c r="C1165" t="s">
        <v>40</v>
      </c>
      <c r="D1165" t="s">
        <v>122</v>
      </c>
      <c r="E1165">
        <v>2021</v>
      </c>
      <c r="F1165" s="4">
        <v>2</v>
      </c>
      <c r="G1165" t="str">
        <f t="shared" si="36"/>
        <v>2021Q2</v>
      </c>
      <c r="H1165" t="s">
        <v>154</v>
      </c>
      <c r="I1165" t="str">
        <f>INDEX(Table9[[#All],[Region]], MATCH('Tabular Data'!D1165, Table9[[#All],[EmpID]], 0))</f>
        <v>SW</v>
      </c>
      <c r="J1165" t="str">
        <f>INDEX(Table9[[#All],[PayGrade]], MATCH('Tabular Data'!D1165, Table9[[#All],[EmpID]], 0))</f>
        <v>C14</v>
      </c>
      <c r="K1165" t="str">
        <f>INDEX(Table9[[#All],[Sales Team Lead]], MATCH('Tabular Data'!D1165, Table9[[#All],[EmpID]], 0))</f>
        <v>Clement, Beverly</v>
      </c>
      <c r="L1165" t="str">
        <f>INDEX(Table11[[#All],[Manufacturer]], MATCH('Tabular Data'!C1165, Table11[[#All],[PROD_CODE]], 0))</f>
        <v>Bobcat</v>
      </c>
      <c r="M1165" s="10">
        <v>26070</v>
      </c>
      <c r="N1165">
        <v>98</v>
      </c>
      <c r="O1165" s="10">
        <f t="shared" si="37"/>
        <v>2554860</v>
      </c>
    </row>
    <row r="1166" spans="2:15" x14ac:dyDescent="0.3">
      <c r="B1166">
        <v>23</v>
      </c>
      <c r="C1166" t="s">
        <v>40</v>
      </c>
      <c r="D1166" t="s">
        <v>122</v>
      </c>
      <c r="E1166">
        <v>2021</v>
      </c>
      <c r="F1166" s="4">
        <v>2</v>
      </c>
      <c r="G1166" t="str">
        <f t="shared" si="36"/>
        <v>2021Q2</v>
      </c>
      <c r="H1166" t="s">
        <v>155</v>
      </c>
      <c r="I1166" t="str">
        <f>INDEX(Table9[[#All],[Region]], MATCH('Tabular Data'!D1166, Table9[[#All],[EmpID]], 0))</f>
        <v>SW</v>
      </c>
      <c r="J1166" t="str">
        <f>INDEX(Table9[[#All],[PayGrade]], MATCH('Tabular Data'!D1166, Table9[[#All],[EmpID]], 0))</f>
        <v>C14</v>
      </c>
      <c r="K1166" t="str">
        <f>INDEX(Table9[[#All],[Sales Team Lead]], MATCH('Tabular Data'!D1166, Table9[[#All],[EmpID]], 0))</f>
        <v>Clement, Beverly</v>
      </c>
      <c r="L1166" t="str">
        <f>INDEX(Table11[[#All],[Manufacturer]], MATCH('Tabular Data'!C1166, Table11[[#All],[PROD_CODE]], 0))</f>
        <v>Bobcat</v>
      </c>
      <c r="M1166" s="10">
        <v>26070</v>
      </c>
      <c r="N1166">
        <v>70</v>
      </c>
      <c r="O1166" s="10">
        <f t="shared" si="37"/>
        <v>1824900</v>
      </c>
    </row>
    <row r="1167" spans="2:15" x14ac:dyDescent="0.3">
      <c r="B1167">
        <v>23</v>
      </c>
      <c r="C1167" t="s">
        <v>40</v>
      </c>
      <c r="D1167" t="s">
        <v>122</v>
      </c>
      <c r="E1167">
        <v>2021</v>
      </c>
      <c r="F1167" s="4">
        <v>2</v>
      </c>
      <c r="G1167" t="str">
        <f t="shared" si="36"/>
        <v>2021Q2</v>
      </c>
      <c r="H1167" t="s">
        <v>156</v>
      </c>
      <c r="I1167" t="str">
        <f>INDEX(Table9[[#All],[Region]], MATCH('Tabular Data'!D1167, Table9[[#All],[EmpID]], 0))</f>
        <v>SW</v>
      </c>
      <c r="J1167" t="str">
        <f>INDEX(Table9[[#All],[PayGrade]], MATCH('Tabular Data'!D1167, Table9[[#All],[EmpID]], 0))</f>
        <v>C14</v>
      </c>
      <c r="K1167" t="str">
        <f>INDEX(Table9[[#All],[Sales Team Lead]], MATCH('Tabular Data'!D1167, Table9[[#All],[EmpID]], 0))</f>
        <v>Clement, Beverly</v>
      </c>
      <c r="L1167" t="str">
        <f>INDEX(Table11[[#All],[Manufacturer]], MATCH('Tabular Data'!C1167, Table11[[#All],[PROD_CODE]], 0))</f>
        <v>Bobcat</v>
      </c>
      <c r="M1167" s="10">
        <v>26070</v>
      </c>
      <c r="N1167">
        <v>76</v>
      </c>
      <c r="O1167" s="10">
        <f t="shared" si="37"/>
        <v>1981320</v>
      </c>
    </row>
    <row r="1168" spans="2:15" x14ac:dyDescent="0.3">
      <c r="B1168">
        <v>23</v>
      </c>
      <c r="C1168" t="s">
        <v>40</v>
      </c>
      <c r="D1168" t="s">
        <v>122</v>
      </c>
      <c r="E1168">
        <v>2021</v>
      </c>
      <c r="F1168" s="4">
        <v>2</v>
      </c>
      <c r="G1168" t="str">
        <f t="shared" si="36"/>
        <v>2021Q2</v>
      </c>
      <c r="H1168" t="s">
        <v>157</v>
      </c>
      <c r="I1168" t="str">
        <f>INDEX(Table9[[#All],[Region]], MATCH('Tabular Data'!D1168, Table9[[#All],[EmpID]], 0))</f>
        <v>SW</v>
      </c>
      <c r="J1168" t="str">
        <f>INDEX(Table9[[#All],[PayGrade]], MATCH('Tabular Data'!D1168, Table9[[#All],[EmpID]], 0))</f>
        <v>C14</v>
      </c>
      <c r="K1168" t="str">
        <f>INDEX(Table9[[#All],[Sales Team Lead]], MATCH('Tabular Data'!D1168, Table9[[#All],[EmpID]], 0))</f>
        <v>Clement, Beverly</v>
      </c>
      <c r="L1168" t="str">
        <f>INDEX(Table11[[#All],[Manufacturer]], MATCH('Tabular Data'!C1168, Table11[[#All],[PROD_CODE]], 0))</f>
        <v>Bobcat</v>
      </c>
      <c r="M1168" s="10">
        <v>26070</v>
      </c>
      <c r="N1168">
        <v>69</v>
      </c>
      <c r="O1168" s="10">
        <f t="shared" si="37"/>
        <v>1798830</v>
      </c>
    </row>
    <row r="1169" spans="2:15" x14ac:dyDescent="0.3">
      <c r="B1169">
        <v>23</v>
      </c>
      <c r="C1169" t="s">
        <v>40</v>
      </c>
      <c r="D1169" t="s">
        <v>122</v>
      </c>
      <c r="E1169">
        <v>2021</v>
      </c>
      <c r="F1169" s="4">
        <v>2</v>
      </c>
      <c r="G1169" t="str">
        <f t="shared" si="36"/>
        <v>2021Q2</v>
      </c>
      <c r="H1169" t="s">
        <v>158</v>
      </c>
      <c r="I1169" t="str">
        <f>INDEX(Table9[[#All],[Region]], MATCH('Tabular Data'!D1169, Table9[[#All],[EmpID]], 0))</f>
        <v>SW</v>
      </c>
      <c r="J1169" t="str">
        <f>INDEX(Table9[[#All],[PayGrade]], MATCH('Tabular Data'!D1169, Table9[[#All],[EmpID]], 0))</f>
        <v>C14</v>
      </c>
      <c r="K1169" t="str">
        <f>INDEX(Table9[[#All],[Sales Team Lead]], MATCH('Tabular Data'!D1169, Table9[[#All],[EmpID]], 0))</f>
        <v>Clement, Beverly</v>
      </c>
      <c r="L1169" t="str">
        <f>INDEX(Table11[[#All],[Manufacturer]], MATCH('Tabular Data'!C1169, Table11[[#All],[PROD_CODE]], 0))</f>
        <v>Bobcat</v>
      </c>
      <c r="M1169" s="10">
        <v>26070</v>
      </c>
      <c r="N1169">
        <v>76</v>
      </c>
      <c r="O1169" s="10">
        <f t="shared" si="37"/>
        <v>1981320</v>
      </c>
    </row>
    <row r="1170" spans="2:15" x14ac:dyDescent="0.3">
      <c r="B1170">
        <v>23</v>
      </c>
      <c r="C1170" t="s">
        <v>40</v>
      </c>
      <c r="D1170" t="s">
        <v>122</v>
      </c>
      <c r="E1170">
        <v>2021</v>
      </c>
      <c r="F1170" s="4">
        <v>2</v>
      </c>
      <c r="G1170" t="str">
        <f t="shared" si="36"/>
        <v>2021Q2</v>
      </c>
      <c r="H1170" t="s">
        <v>159</v>
      </c>
      <c r="I1170" t="str">
        <f>INDEX(Table9[[#All],[Region]], MATCH('Tabular Data'!D1170, Table9[[#All],[EmpID]], 0))</f>
        <v>SW</v>
      </c>
      <c r="J1170" t="str">
        <f>INDEX(Table9[[#All],[PayGrade]], MATCH('Tabular Data'!D1170, Table9[[#All],[EmpID]], 0))</f>
        <v>C14</v>
      </c>
      <c r="K1170" t="str">
        <f>INDEX(Table9[[#All],[Sales Team Lead]], MATCH('Tabular Data'!D1170, Table9[[#All],[EmpID]], 0))</f>
        <v>Clement, Beverly</v>
      </c>
      <c r="L1170" t="str">
        <f>INDEX(Table11[[#All],[Manufacturer]], MATCH('Tabular Data'!C1170, Table11[[#All],[PROD_CODE]], 0))</f>
        <v>Bobcat</v>
      </c>
      <c r="M1170" s="10">
        <v>26070</v>
      </c>
      <c r="N1170">
        <v>59</v>
      </c>
      <c r="O1170" s="10">
        <f t="shared" si="37"/>
        <v>1538130</v>
      </c>
    </row>
    <row r="1171" spans="2:15" x14ac:dyDescent="0.3">
      <c r="B1171">
        <v>23</v>
      </c>
      <c r="C1171" t="s">
        <v>40</v>
      </c>
      <c r="D1171" t="s">
        <v>122</v>
      </c>
      <c r="E1171">
        <v>2021</v>
      </c>
      <c r="F1171" s="4">
        <v>2</v>
      </c>
      <c r="G1171" t="str">
        <f t="shared" si="36"/>
        <v>2021Q2</v>
      </c>
      <c r="H1171" t="s">
        <v>160</v>
      </c>
      <c r="I1171" t="str">
        <f>INDEX(Table9[[#All],[Region]], MATCH('Tabular Data'!D1171, Table9[[#All],[EmpID]], 0))</f>
        <v>SW</v>
      </c>
      <c r="J1171" t="str">
        <f>INDEX(Table9[[#All],[PayGrade]], MATCH('Tabular Data'!D1171, Table9[[#All],[EmpID]], 0))</f>
        <v>C14</v>
      </c>
      <c r="K1171" t="str">
        <f>INDEX(Table9[[#All],[Sales Team Lead]], MATCH('Tabular Data'!D1171, Table9[[#All],[EmpID]], 0))</f>
        <v>Clement, Beverly</v>
      </c>
      <c r="L1171" t="str">
        <f>INDEX(Table11[[#All],[Manufacturer]], MATCH('Tabular Data'!C1171, Table11[[#All],[PROD_CODE]], 0))</f>
        <v>Bobcat</v>
      </c>
      <c r="M1171" s="10">
        <v>26070</v>
      </c>
      <c r="N1171">
        <v>34</v>
      </c>
      <c r="O1171" s="10">
        <f t="shared" si="37"/>
        <v>886380</v>
      </c>
    </row>
    <row r="1172" spans="2:15" x14ac:dyDescent="0.3">
      <c r="B1172">
        <v>23</v>
      </c>
      <c r="C1172" t="s">
        <v>40</v>
      </c>
      <c r="D1172" t="s">
        <v>122</v>
      </c>
      <c r="E1172">
        <v>2021</v>
      </c>
      <c r="F1172" s="4">
        <v>2</v>
      </c>
      <c r="G1172" t="str">
        <f t="shared" si="36"/>
        <v>2021Q2</v>
      </c>
      <c r="H1172" t="s">
        <v>161</v>
      </c>
      <c r="I1172" t="str">
        <f>INDEX(Table9[[#All],[Region]], MATCH('Tabular Data'!D1172, Table9[[#All],[EmpID]], 0))</f>
        <v>SW</v>
      </c>
      <c r="J1172" t="str">
        <f>INDEX(Table9[[#All],[PayGrade]], MATCH('Tabular Data'!D1172, Table9[[#All],[EmpID]], 0))</f>
        <v>C14</v>
      </c>
      <c r="K1172" t="str">
        <f>INDEX(Table9[[#All],[Sales Team Lead]], MATCH('Tabular Data'!D1172, Table9[[#All],[EmpID]], 0))</f>
        <v>Clement, Beverly</v>
      </c>
      <c r="L1172" t="str">
        <f>INDEX(Table11[[#All],[Manufacturer]], MATCH('Tabular Data'!C1172, Table11[[#All],[PROD_CODE]], 0))</f>
        <v>Bobcat</v>
      </c>
      <c r="M1172" s="10">
        <v>26070</v>
      </c>
      <c r="N1172">
        <v>27</v>
      </c>
      <c r="O1172" s="10">
        <f t="shared" si="37"/>
        <v>703890</v>
      </c>
    </row>
    <row r="1173" spans="2:15" x14ac:dyDescent="0.3">
      <c r="B1173">
        <v>23</v>
      </c>
      <c r="C1173" t="s">
        <v>40</v>
      </c>
      <c r="D1173" t="s">
        <v>122</v>
      </c>
      <c r="E1173">
        <v>2021</v>
      </c>
      <c r="F1173">
        <v>3</v>
      </c>
      <c r="G1173" t="str">
        <f t="shared" si="36"/>
        <v>2021Q3</v>
      </c>
      <c r="H1173" t="s">
        <v>162</v>
      </c>
      <c r="I1173" t="str">
        <f>INDEX(Table9[[#All],[Region]], MATCH('Tabular Data'!D1173, Table9[[#All],[EmpID]], 0))</f>
        <v>SW</v>
      </c>
      <c r="J1173" t="str">
        <f>INDEX(Table9[[#All],[PayGrade]], MATCH('Tabular Data'!D1173, Table9[[#All],[EmpID]], 0))</f>
        <v>C14</v>
      </c>
      <c r="K1173" t="str">
        <f>INDEX(Table9[[#All],[Sales Team Lead]], MATCH('Tabular Data'!D1173, Table9[[#All],[EmpID]], 0))</f>
        <v>Clement, Beverly</v>
      </c>
      <c r="L1173" t="str">
        <f>INDEX(Table11[[#All],[Manufacturer]], MATCH('Tabular Data'!C1173, Table11[[#All],[PROD_CODE]], 0))</f>
        <v>Bobcat</v>
      </c>
      <c r="M1173" s="10">
        <v>26070</v>
      </c>
      <c r="N1173">
        <v>37</v>
      </c>
      <c r="O1173" s="10">
        <f t="shared" si="37"/>
        <v>964590</v>
      </c>
    </row>
    <row r="1174" spans="2:15" x14ac:dyDescent="0.3">
      <c r="B1174">
        <v>23</v>
      </c>
      <c r="C1174" t="s">
        <v>40</v>
      </c>
      <c r="D1174" t="s">
        <v>122</v>
      </c>
      <c r="E1174">
        <v>2021</v>
      </c>
      <c r="F1174">
        <v>3</v>
      </c>
      <c r="G1174" t="str">
        <f t="shared" si="36"/>
        <v>2021Q3</v>
      </c>
      <c r="H1174" t="s">
        <v>163</v>
      </c>
      <c r="I1174" t="str">
        <f>INDEX(Table9[[#All],[Region]], MATCH('Tabular Data'!D1174, Table9[[#All],[EmpID]], 0))</f>
        <v>SW</v>
      </c>
      <c r="J1174" t="str">
        <f>INDEX(Table9[[#All],[PayGrade]], MATCH('Tabular Data'!D1174, Table9[[#All],[EmpID]], 0))</f>
        <v>C14</v>
      </c>
      <c r="K1174" t="str">
        <f>INDEX(Table9[[#All],[Sales Team Lead]], MATCH('Tabular Data'!D1174, Table9[[#All],[EmpID]], 0))</f>
        <v>Clement, Beverly</v>
      </c>
      <c r="L1174" t="str">
        <f>INDEX(Table11[[#All],[Manufacturer]], MATCH('Tabular Data'!C1174, Table11[[#All],[PROD_CODE]], 0))</f>
        <v>Bobcat</v>
      </c>
      <c r="M1174" s="10">
        <v>26070</v>
      </c>
      <c r="N1174">
        <v>32</v>
      </c>
      <c r="O1174" s="10">
        <f t="shared" si="37"/>
        <v>834240</v>
      </c>
    </row>
    <row r="1175" spans="2:15" x14ac:dyDescent="0.3">
      <c r="B1175">
        <v>23</v>
      </c>
      <c r="C1175" t="s">
        <v>40</v>
      </c>
      <c r="D1175" t="s">
        <v>122</v>
      </c>
      <c r="E1175">
        <v>2021</v>
      </c>
      <c r="F1175">
        <v>3</v>
      </c>
      <c r="G1175" t="str">
        <f t="shared" si="36"/>
        <v>2021Q3</v>
      </c>
      <c r="H1175" t="s">
        <v>164</v>
      </c>
      <c r="I1175" t="str">
        <f>INDEX(Table9[[#All],[Region]], MATCH('Tabular Data'!D1175, Table9[[#All],[EmpID]], 0))</f>
        <v>SW</v>
      </c>
      <c r="J1175" t="str">
        <f>INDEX(Table9[[#All],[PayGrade]], MATCH('Tabular Data'!D1175, Table9[[#All],[EmpID]], 0))</f>
        <v>C14</v>
      </c>
      <c r="K1175" t="str">
        <f>INDEX(Table9[[#All],[Sales Team Lead]], MATCH('Tabular Data'!D1175, Table9[[#All],[EmpID]], 0))</f>
        <v>Clement, Beverly</v>
      </c>
      <c r="L1175" t="str">
        <f>INDEX(Table11[[#All],[Manufacturer]], MATCH('Tabular Data'!C1175, Table11[[#All],[PROD_CODE]], 0))</f>
        <v>Bobcat</v>
      </c>
      <c r="M1175" s="10">
        <v>26070</v>
      </c>
      <c r="N1175">
        <v>35</v>
      </c>
      <c r="O1175" s="10">
        <f t="shared" si="37"/>
        <v>912450</v>
      </c>
    </row>
    <row r="1176" spans="2:15" x14ac:dyDescent="0.3">
      <c r="B1176">
        <v>23</v>
      </c>
      <c r="C1176" t="s">
        <v>40</v>
      </c>
      <c r="D1176" t="s">
        <v>122</v>
      </c>
      <c r="E1176">
        <v>2021</v>
      </c>
      <c r="F1176">
        <v>3</v>
      </c>
      <c r="G1176" t="str">
        <f t="shared" si="36"/>
        <v>2021Q3</v>
      </c>
      <c r="H1176" t="s">
        <v>165</v>
      </c>
      <c r="I1176" t="str">
        <f>INDEX(Table9[[#All],[Region]], MATCH('Tabular Data'!D1176, Table9[[#All],[EmpID]], 0))</f>
        <v>SW</v>
      </c>
      <c r="J1176" t="str">
        <f>INDEX(Table9[[#All],[PayGrade]], MATCH('Tabular Data'!D1176, Table9[[#All],[EmpID]], 0))</f>
        <v>C14</v>
      </c>
      <c r="K1176" t="str">
        <f>INDEX(Table9[[#All],[Sales Team Lead]], MATCH('Tabular Data'!D1176, Table9[[#All],[EmpID]], 0))</f>
        <v>Clement, Beverly</v>
      </c>
      <c r="L1176" t="str">
        <f>INDEX(Table11[[#All],[Manufacturer]], MATCH('Tabular Data'!C1176, Table11[[#All],[PROD_CODE]], 0))</f>
        <v>Bobcat</v>
      </c>
      <c r="M1176" s="10">
        <v>26070</v>
      </c>
      <c r="N1176">
        <v>29</v>
      </c>
      <c r="O1176" s="10">
        <f t="shared" si="37"/>
        <v>756030</v>
      </c>
    </row>
    <row r="1177" spans="2:15" x14ac:dyDescent="0.3">
      <c r="B1177">
        <v>23</v>
      </c>
      <c r="C1177" t="s">
        <v>40</v>
      </c>
      <c r="D1177" t="s">
        <v>122</v>
      </c>
      <c r="E1177">
        <v>2021</v>
      </c>
      <c r="F1177">
        <v>3</v>
      </c>
      <c r="G1177" t="str">
        <f t="shared" si="36"/>
        <v>2021Q3</v>
      </c>
      <c r="H1177" t="s">
        <v>166</v>
      </c>
      <c r="I1177" t="str">
        <f>INDEX(Table9[[#All],[Region]], MATCH('Tabular Data'!D1177, Table9[[#All],[EmpID]], 0))</f>
        <v>SW</v>
      </c>
      <c r="J1177" t="str">
        <f>INDEX(Table9[[#All],[PayGrade]], MATCH('Tabular Data'!D1177, Table9[[#All],[EmpID]], 0))</f>
        <v>C14</v>
      </c>
      <c r="K1177" t="str">
        <f>INDEX(Table9[[#All],[Sales Team Lead]], MATCH('Tabular Data'!D1177, Table9[[#All],[EmpID]], 0))</f>
        <v>Clement, Beverly</v>
      </c>
      <c r="L1177" t="str">
        <f>INDEX(Table11[[#All],[Manufacturer]], MATCH('Tabular Data'!C1177, Table11[[#All],[PROD_CODE]], 0))</f>
        <v>Bobcat</v>
      </c>
      <c r="M1177" s="10">
        <v>26070</v>
      </c>
      <c r="N1177">
        <v>21</v>
      </c>
      <c r="O1177" s="10">
        <f t="shared" si="37"/>
        <v>547470</v>
      </c>
    </row>
    <row r="1178" spans="2:15" x14ac:dyDescent="0.3">
      <c r="B1178">
        <v>23</v>
      </c>
      <c r="C1178" t="s">
        <v>40</v>
      </c>
      <c r="D1178" t="s">
        <v>122</v>
      </c>
      <c r="E1178">
        <v>2021</v>
      </c>
      <c r="F1178">
        <v>3</v>
      </c>
      <c r="G1178" t="str">
        <f t="shared" si="36"/>
        <v>2021Q3</v>
      </c>
      <c r="H1178" t="s">
        <v>167</v>
      </c>
      <c r="I1178" t="str">
        <f>INDEX(Table9[[#All],[Region]], MATCH('Tabular Data'!D1178, Table9[[#All],[EmpID]], 0))</f>
        <v>SW</v>
      </c>
      <c r="J1178" t="str">
        <f>INDEX(Table9[[#All],[PayGrade]], MATCH('Tabular Data'!D1178, Table9[[#All],[EmpID]], 0))</f>
        <v>C14</v>
      </c>
      <c r="K1178" t="str">
        <f>INDEX(Table9[[#All],[Sales Team Lead]], MATCH('Tabular Data'!D1178, Table9[[#All],[EmpID]], 0))</f>
        <v>Clement, Beverly</v>
      </c>
      <c r="L1178" t="str">
        <f>INDEX(Table11[[#All],[Manufacturer]], MATCH('Tabular Data'!C1178, Table11[[#All],[PROD_CODE]], 0))</f>
        <v>Bobcat</v>
      </c>
      <c r="M1178" s="10">
        <v>26070</v>
      </c>
      <c r="N1178">
        <v>25</v>
      </c>
      <c r="O1178" s="10">
        <f t="shared" si="37"/>
        <v>651750</v>
      </c>
    </row>
    <row r="1179" spans="2:15" x14ac:dyDescent="0.3">
      <c r="B1179">
        <v>23</v>
      </c>
      <c r="C1179" t="s">
        <v>40</v>
      </c>
      <c r="D1179" t="s">
        <v>122</v>
      </c>
      <c r="E1179">
        <v>2021</v>
      </c>
      <c r="F1179">
        <v>3</v>
      </c>
      <c r="G1179" t="str">
        <f t="shared" si="36"/>
        <v>2021Q3</v>
      </c>
      <c r="H1179" t="s">
        <v>168</v>
      </c>
      <c r="I1179" t="str">
        <f>INDEX(Table9[[#All],[Region]], MATCH('Tabular Data'!D1179, Table9[[#All],[EmpID]], 0))</f>
        <v>SW</v>
      </c>
      <c r="J1179" t="str">
        <f>INDEX(Table9[[#All],[PayGrade]], MATCH('Tabular Data'!D1179, Table9[[#All],[EmpID]], 0))</f>
        <v>C14</v>
      </c>
      <c r="K1179" t="str">
        <f>INDEX(Table9[[#All],[Sales Team Lead]], MATCH('Tabular Data'!D1179, Table9[[#All],[EmpID]], 0))</f>
        <v>Clement, Beverly</v>
      </c>
      <c r="L1179" t="str">
        <f>INDEX(Table11[[#All],[Manufacturer]], MATCH('Tabular Data'!C1179, Table11[[#All],[PROD_CODE]], 0))</f>
        <v>Bobcat</v>
      </c>
      <c r="M1179" s="10">
        <v>26070</v>
      </c>
      <c r="N1179">
        <v>31</v>
      </c>
      <c r="O1179" s="10">
        <f t="shared" si="37"/>
        <v>808170</v>
      </c>
    </row>
    <row r="1180" spans="2:15" x14ac:dyDescent="0.3">
      <c r="B1180">
        <v>23</v>
      </c>
      <c r="C1180" t="s">
        <v>40</v>
      </c>
      <c r="D1180" t="s">
        <v>122</v>
      </c>
      <c r="E1180">
        <v>2021</v>
      </c>
      <c r="F1180">
        <v>3</v>
      </c>
      <c r="G1180" t="str">
        <f t="shared" si="36"/>
        <v>2021Q3</v>
      </c>
      <c r="H1180" t="s">
        <v>169</v>
      </c>
      <c r="I1180" t="str">
        <f>INDEX(Table9[[#All],[Region]], MATCH('Tabular Data'!D1180, Table9[[#All],[EmpID]], 0))</f>
        <v>SW</v>
      </c>
      <c r="J1180" t="str">
        <f>INDEX(Table9[[#All],[PayGrade]], MATCH('Tabular Data'!D1180, Table9[[#All],[EmpID]], 0))</f>
        <v>C14</v>
      </c>
      <c r="K1180" t="str">
        <f>INDEX(Table9[[#All],[Sales Team Lead]], MATCH('Tabular Data'!D1180, Table9[[#All],[EmpID]], 0))</f>
        <v>Clement, Beverly</v>
      </c>
      <c r="L1180" t="str">
        <f>INDEX(Table11[[#All],[Manufacturer]], MATCH('Tabular Data'!C1180, Table11[[#All],[PROD_CODE]], 0))</f>
        <v>Bobcat</v>
      </c>
      <c r="M1180" s="10">
        <v>26070</v>
      </c>
      <c r="N1180">
        <v>45</v>
      </c>
      <c r="O1180" s="10">
        <f t="shared" si="37"/>
        <v>1173150</v>
      </c>
    </row>
    <row r="1181" spans="2:15" x14ac:dyDescent="0.3">
      <c r="B1181">
        <v>23</v>
      </c>
      <c r="C1181" t="s">
        <v>40</v>
      </c>
      <c r="D1181" t="s">
        <v>122</v>
      </c>
      <c r="E1181">
        <v>2021</v>
      </c>
      <c r="F1181">
        <v>3</v>
      </c>
      <c r="G1181" t="str">
        <f t="shared" si="36"/>
        <v>2021Q3</v>
      </c>
      <c r="H1181" t="s">
        <v>170</v>
      </c>
      <c r="I1181" t="str">
        <f>INDEX(Table9[[#All],[Region]], MATCH('Tabular Data'!D1181, Table9[[#All],[EmpID]], 0))</f>
        <v>SW</v>
      </c>
      <c r="J1181" t="str">
        <f>INDEX(Table9[[#All],[PayGrade]], MATCH('Tabular Data'!D1181, Table9[[#All],[EmpID]], 0))</f>
        <v>C14</v>
      </c>
      <c r="K1181" t="str">
        <f>INDEX(Table9[[#All],[Sales Team Lead]], MATCH('Tabular Data'!D1181, Table9[[#All],[EmpID]], 0))</f>
        <v>Clement, Beverly</v>
      </c>
      <c r="L1181" t="str">
        <f>INDEX(Table11[[#All],[Manufacturer]], MATCH('Tabular Data'!C1181, Table11[[#All],[PROD_CODE]], 0))</f>
        <v>Bobcat</v>
      </c>
      <c r="M1181" s="10">
        <v>26070</v>
      </c>
      <c r="N1181">
        <v>30</v>
      </c>
      <c r="O1181" s="10">
        <f t="shared" si="37"/>
        <v>782100</v>
      </c>
    </row>
    <row r="1182" spans="2:15" x14ac:dyDescent="0.3">
      <c r="B1182">
        <v>23</v>
      </c>
      <c r="C1182" t="s">
        <v>40</v>
      </c>
      <c r="D1182" t="s">
        <v>122</v>
      </c>
      <c r="E1182">
        <v>2021</v>
      </c>
      <c r="F1182">
        <v>3</v>
      </c>
      <c r="G1182" t="str">
        <f t="shared" si="36"/>
        <v>2021Q3</v>
      </c>
      <c r="H1182" t="s">
        <v>171</v>
      </c>
      <c r="I1182" t="str">
        <f>INDEX(Table9[[#All],[Region]], MATCH('Tabular Data'!D1182, Table9[[#All],[EmpID]], 0))</f>
        <v>SW</v>
      </c>
      <c r="J1182" t="str">
        <f>INDEX(Table9[[#All],[PayGrade]], MATCH('Tabular Data'!D1182, Table9[[#All],[EmpID]], 0))</f>
        <v>C14</v>
      </c>
      <c r="K1182" t="str">
        <f>INDEX(Table9[[#All],[Sales Team Lead]], MATCH('Tabular Data'!D1182, Table9[[#All],[EmpID]], 0))</f>
        <v>Clement, Beverly</v>
      </c>
      <c r="L1182" t="str">
        <f>INDEX(Table11[[#All],[Manufacturer]], MATCH('Tabular Data'!C1182, Table11[[#All],[PROD_CODE]], 0))</f>
        <v>Bobcat</v>
      </c>
      <c r="M1182" s="10">
        <v>26070</v>
      </c>
      <c r="N1182">
        <v>20</v>
      </c>
      <c r="O1182" s="10">
        <f t="shared" si="37"/>
        <v>521400</v>
      </c>
    </row>
    <row r="1183" spans="2:15" x14ac:dyDescent="0.3">
      <c r="B1183">
        <v>23</v>
      </c>
      <c r="C1183" t="s">
        <v>40</v>
      </c>
      <c r="D1183" t="s">
        <v>122</v>
      </c>
      <c r="E1183">
        <v>2021</v>
      </c>
      <c r="F1183">
        <v>3</v>
      </c>
      <c r="G1183" t="str">
        <f t="shared" si="36"/>
        <v>2021Q3</v>
      </c>
      <c r="H1183" t="s">
        <v>172</v>
      </c>
      <c r="I1183" t="str">
        <f>INDEX(Table9[[#All],[Region]], MATCH('Tabular Data'!D1183, Table9[[#All],[EmpID]], 0))</f>
        <v>SW</v>
      </c>
      <c r="J1183" t="str">
        <f>INDEX(Table9[[#All],[PayGrade]], MATCH('Tabular Data'!D1183, Table9[[#All],[EmpID]], 0))</f>
        <v>C14</v>
      </c>
      <c r="K1183" t="str">
        <f>INDEX(Table9[[#All],[Sales Team Lead]], MATCH('Tabular Data'!D1183, Table9[[#All],[EmpID]], 0))</f>
        <v>Clement, Beverly</v>
      </c>
      <c r="L1183" t="str">
        <f>INDEX(Table11[[#All],[Manufacturer]], MATCH('Tabular Data'!C1183, Table11[[#All],[PROD_CODE]], 0))</f>
        <v>Bobcat</v>
      </c>
      <c r="M1183" s="10">
        <v>26070</v>
      </c>
      <c r="N1183">
        <v>44</v>
      </c>
      <c r="O1183" s="10">
        <f t="shared" si="37"/>
        <v>1147080</v>
      </c>
    </row>
    <row r="1184" spans="2:15" x14ac:dyDescent="0.3">
      <c r="B1184">
        <v>23</v>
      </c>
      <c r="C1184" t="s">
        <v>40</v>
      </c>
      <c r="D1184" t="s">
        <v>122</v>
      </c>
      <c r="E1184">
        <v>2021</v>
      </c>
      <c r="F1184">
        <v>3</v>
      </c>
      <c r="G1184" t="str">
        <f t="shared" si="36"/>
        <v>2021Q3</v>
      </c>
      <c r="H1184" t="s">
        <v>173</v>
      </c>
      <c r="I1184" t="str">
        <f>INDEX(Table9[[#All],[Region]], MATCH('Tabular Data'!D1184, Table9[[#All],[EmpID]], 0))</f>
        <v>SW</v>
      </c>
      <c r="J1184" t="str">
        <f>INDEX(Table9[[#All],[PayGrade]], MATCH('Tabular Data'!D1184, Table9[[#All],[EmpID]], 0))</f>
        <v>C14</v>
      </c>
      <c r="K1184" t="str">
        <f>INDEX(Table9[[#All],[Sales Team Lead]], MATCH('Tabular Data'!D1184, Table9[[#All],[EmpID]], 0))</f>
        <v>Clement, Beverly</v>
      </c>
      <c r="L1184" t="str">
        <f>INDEX(Table11[[#All],[Manufacturer]], MATCH('Tabular Data'!C1184, Table11[[#All],[PROD_CODE]], 0))</f>
        <v>Bobcat</v>
      </c>
      <c r="M1184" s="10">
        <v>26070</v>
      </c>
      <c r="N1184">
        <v>52</v>
      </c>
      <c r="O1184" s="10">
        <f t="shared" si="37"/>
        <v>1355640</v>
      </c>
    </row>
    <row r="1185" spans="2:15" x14ac:dyDescent="0.3">
      <c r="B1185">
        <v>23</v>
      </c>
      <c r="C1185" t="s">
        <v>40</v>
      </c>
      <c r="D1185" t="s">
        <v>122</v>
      </c>
      <c r="E1185">
        <v>2021</v>
      </c>
      <c r="F1185">
        <v>3</v>
      </c>
      <c r="G1185" t="str">
        <f t="shared" si="36"/>
        <v>2021Q3</v>
      </c>
      <c r="H1185" t="s">
        <v>174</v>
      </c>
      <c r="I1185" t="str">
        <f>INDEX(Table9[[#All],[Region]], MATCH('Tabular Data'!D1185, Table9[[#All],[EmpID]], 0))</f>
        <v>SW</v>
      </c>
      <c r="J1185" t="str">
        <f>INDEX(Table9[[#All],[PayGrade]], MATCH('Tabular Data'!D1185, Table9[[#All],[EmpID]], 0))</f>
        <v>C14</v>
      </c>
      <c r="K1185" t="str">
        <f>INDEX(Table9[[#All],[Sales Team Lead]], MATCH('Tabular Data'!D1185, Table9[[#All],[EmpID]], 0))</f>
        <v>Clement, Beverly</v>
      </c>
      <c r="L1185" t="str">
        <f>INDEX(Table11[[#All],[Manufacturer]], MATCH('Tabular Data'!C1185, Table11[[#All],[PROD_CODE]], 0))</f>
        <v>Bobcat</v>
      </c>
      <c r="M1185" s="10">
        <v>26070</v>
      </c>
      <c r="N1185">
        <v>54</v>
      </c>
      <c r="O1185" s="10">
        <f t="shared" si="37"/>
        <v>1407780</v>
      </c>
    </row>
    <row r="1186" spans="2:15" x14ac:dyDescent="0.3">
      <c r="B1186">
        <v>23</v>
      </c>
      <c r="C1186" t="s">
        <v>40</v>
      </c>
      <c r="D1186" t="s">
        <v>122</v>
      </c>
      <c r="E1186">
        <v>2021</v>
      </c>
      <c r="F1186">
        <v>4</v>
      </c>
      <c r="G1186" t="str">
        <f t="shared" si="36"/>
        <v>2021Q4</v>
      </c>
      <c r="H1186" t="s">
        <v>175</v>
      </c>
      <c r="I1186" t="str">
        <f>INDEX(Table9[[#All],[Region]], MATCH('Tabular Data'!D1186, Table9[[#All],[EmpID]], 0))</f>
        <v>SW</v>
      </c>
      <c r="J1186" t="str">
        <f>INDEX(Table9[[#All],[PayGrade]], MATCH('Tabular Data'!D1186, Table9[[#All],[EmpID]], 0))</f>
        <v>C14</v>
      </c>
      <c r="K1186" t="str">
        <f>INDEX(Table9[[#All],[Sales Team Lead]], MATCH('Tabular Data'!D1186, Table9[[#All],[EmpID]], 0))</f>
        <v>Clement, Beverly</v>
      </c>
      <c r="L1186" t="str">
        <f>INDEX(Table11[[#All],[Manufacturer]], MATCH('Tabular Data'!C1186, Table11[[#All],[PROD_CODE]], 0))</f>
        <v>Bobcat</v>
      </c>
      <c r="M1186" s="10">
        <v>26070</v>
      </c>
      <c r="N1186">
        <v>26</v>
      </c>
      <c r="O1186" s="10">
        <f t="shared" si="37"/>
        <v>677820</v>
      </c>
    </row>
    <row r="1187" spans="2:15" x14ac:dyDescent="0.3">
      <c r="B1187">
        <v>23</v>
      </c>
      <c r="C1187" t="s">
        <v>40</v>
      </c>
      <c r="D1187" t="s">
        <v>122</v>
      </c>
      <c r="E1187">
        <v>2021</v>
      </c>
      <c r="F1187">
        <v>4</v>
      </c>
      <c r="G1187" t="str">
        <f t="shared" si="36"/>
        <v>2021Q4</v>
      </c>
      <c r="H1187" t="s">
        <v>176</v>
      </c>
      <c r="I1187" t="str">
        <f>INDEX(Table9[[#All],[Region]], MATCH('Tabular Data'!D1187, Table9[[#All],[EmpID]], 0))</f>
        <v>SW</v>
      </c>
      <c r="J1187" t="str">
        <f>INDEX(Table9[[#All],[PayGrade]], MATCH('Tabular Data'!D1187, Table9[[#All],[EmpID]], 0))</f>
        <v>C14</v>
      </c>
      <c r="K1187" t="str">
        <f>INDEX(Table9[[#All],[Sales Team Lead]], MATCH('Tabular Data'!D1187, Table9[[#All],[EmpID]], 0))</f>
        <v>Clement, Beverly</v>
      </c>
      <c r="L1187" t="str">
        <f>INDEX(Table11[[#All],[Manufacturer]], MATCH('Tabular Data'!C1187, Table11[[#All],[PROD_CODE]], 0))</f>
        <v>Bobcat</v>
      </c>
      <c r="M1187" s="10">
        <v>26070</v>
      </c>
      <c r="N1187">
        <v>19</v>
      </c>
      <c r="O1187" s="10">
        <f t="shared" si="37"/>
        <v>495330</v>
      </c>
    </row>
    <row r="1188" spans="2:15" x14ac:dyDescent="0.3">
      <c r="B1188">
        <v>23</v>
      </c>
      <c r="C1188" t="s">
        <v>40</v>
      </c>
      <c r="D1188" t="s">
        <v>122</v>
      </c>
      <c r="E1188">
        <v>2021</v>
      </c>
      <c r="F1188">
        <v>4</v>
      </c>
      <c r="G1188" t="str">
        <f t="shared" si="36"/>
        <v>2021Q4</v>
      </c>
      <c r="H1188" t="s">
        <v>177</v>
      </c>
      <c r="I1188" t="str">
        <f>INDEX(Table9[[#All],[Region]], MATCH('Tabular Data'!D1188, Table9[[#All],[EmpID]], 0))</f>
        <v>SW</v>
      </c>
      <c r="J1188" t="str">
        <f>INDEX(Table9[[#All],[PayGrade]], MATCH('Tabular Data'!D1188, Table9[[#All],[EmpID]], 0))</f>
        <v>C14</v>
      </c>
      <c r="K1188" t="str">
        <f>INDEX(Table9[[#All],[Sales Team Lead]], MATCH('Tabular Data'!D1188, Table9[[#All],[EmpID]], 0))</f>
        <v>Clement, Beverly</v>
      </c>
      <c r="L1188" t="str">
        <f>INDEX(Table11[[#All],[Manufacturer]], MATCH('Tabular Data'!C1188, Table11[[#All],[PROD_CODE]], 0))</f>
        <v>Bobcat</v>
      </c>
      <c r="M1188" s="10">
        <v>26070</v>
      </c>
      <c r="N1188">
        <v>29</v>
      </c>
      <c r="O1188" s="10">
        <f t="shared" si="37"/>
        <v>756030</v>
      </c>
    </row>
    <row r="1189" spans="2:15" x14ac:dyDescent="0.3">
      <c r="B1189">
        <v>23</v>
      </c>
      <c r="C1189" t="s">
        <v>40</v>
      </c>
      <c r="D1189" t="s">
        <v>122</v>
      </c>
      <c r="E1189">
        <v>2021</v>
      </c>
      <c r="F1189">
        <v>4</v>
      </c>
      <c r="G1189" t="str">
        <f t="shared" si="36"/>
        <v>2021Q4</v>
      </c>
      <c r="H1189" t="s">
        <v>178</v>
      </c>
      <c r="I1189" t="str">
        <f>INDEX(Table9[[#All],[Region]], MATCH('Tabular Data'!D1189, Table9[[#All],[EmpID]], 0))</f>
        <v>SW</v>
      </c>
      <c r="J1189" t="str">
        <f>INDEX(Table9[[#All],[PayGrade]], MATCH('Tabular Data'!D1189, Table9[[#All],[EmpID]], 0))</f>
        <v>C14</v>
      </c>
      <c r="K1189" t="str">
        <f>INDEX(Table9[[#All],[Sales Team Lead]], MATCH('Tabular Data'!D1189, Table9[[#All],[EmpID]], 0))</f>
        <v>Clement, Beverly</v>
      </c>
      <c r="L1189" t="str">
        <f>INDEX(Table11[[#All],[Manufacturer]], MATCH('Tabular Data'!C1189, Table11[[#All],[PROD_CODE]], 0))</f>
        <v>Bobcat</v>
      </c>
      <c r="M1189" s="10">
        <v>26070</v>
      </c>
      <c r="N1189">
        <v>26</v>
      </c>
      <c r="O1189" s="10">
        <f t="shared" si="37"/>
        <v>677820</v>
      </c>
    </row>
    <row r="1190" spans="2:15" x14ac:dyDescent="0.3">
      <c r="B1190">
        <v>23</v>
      </c>
      <c r="C1190" t="s">
        <v>40</v>
      </c>
      <c r="D1190" t="s">
        <v>122</v>
      </c>
      <c r="E1190">
        <v>2021</v>
      </c>
      <c r="F1190">
        <v>4</v>
      </c>
      <c r="G1190" t="str">
        <f t="shared" si="36"/>
        <v>2021Q4</v>
      </c>
      <c r="H1190" t="s">
        <v>179</v>
      </c>
      <c r="I1190" t="str">
        <f>INDEX(Table9[[#All],[Region]], MATCH('Tabular Data'!D1190, Table9[[#All],[EmpID]], 0))</f>
        <v>SW</v>
      </c>
      <c r="J1190" t="str">
        <f>INDEX(Table9[[#All],[PayGrade]], MATCH('Tabular Data'!D1190, Table9[[#All],[EmpID]], 0))</f>
        <v>C14</v>
      </c>
      <c r="K1190" t="str">
        <f>INDEX(Table9[[#All],[Sales Team Lead]], MATCH('Tabular Data'!D1190, Table9[[#All],[EmpID]], 0))</f>
        <v>Clement, Beverly</v>
      </c>
      <c r="L1190" t="str">
        <f>INDEX(Table11[[#All],[Manufacturer]], MATCH('Tabular Data'!C1190, Table11[[#All],[PROD_CODE]], 0))</f>
        <v>Bobcat</v>
      </c>
      <c r="M1190" s="10">
        <v>26070</v>
      </c>
      <c r="N1190">
        <v>11</v>
      </c>
      <c r="O1190" s="10">
        <f t="shared" si="37"/>
        <v>286770</v>
      </c>
    </row>
    <row r="1191" spans="2:15" x14ac:dyDescent="0.3">
      <c r="B1191">
        <v>23</v>
      </c>
      <c r="C1191" t="s">
        <v>40</v>
      </c>
      <c r="D1191" t="s">
        <v>122</v>
      </c>
      <c r="E1191">
        <v>2021</v>
      </c>
      <c r="F1191">
        <v>4</v>
      </c>
      <c r="G1191" t="str">
        <f t="shared" si="36"/>
        <v>2021Q4</v>
      </c>
      <c r="H1191" t="s">
        <v>180</v>
      </c>
      <c r="I1191" t="str">
        <f>INDEX(Table9[[#All],[Region]], MATCH('Tabular Data'!D1191, Table9[[#All],[EmpID]], 0))</f>
        <v>SW</v>
      </c>
      <c r="J1191" t="str">
        <f>INDEX(Table9[[#All],[PayGrade]], MATCH('Tabular Data'!D1191, Table9[[#All],[EmpID]], 0))</f>
        <v>C14</v>
      </c>
      <c r="K1191" t="str">
        <f>INDEX(Table9[[#All],[Sales Team Lead]], MATCH('Tabular Data'!D1191, Table9[[#All],[EmpID]], 0))</f>
        <v>Clement, Beverly</v>
      </c>
      <c r="L1191" t="str">
        <f>INDEX(Table11[[#All],[Manufacturer]], MATCH('Tabular Data'!C1191, Table11[[#All],[PROD_CODE]], 0))</f>
        <v>Bobcat</v>
      </c>
      <c r="M1191" s="10">
        <v>26070</v>
      </c>
      <c r="N1191">
        <v>14</v>
      </c>
      <c r="O1191" s="10">
        <f t="shared" si="37"/>
        <v>364980</v>
      </c>
    </row>
    <row r="1192" spans="2:15" x14ac:dyDescent="0.3">
      <c r="B1192">
        <v>23</v>
      </c>
      <c r="C1192" t="s">
        <v>40</v>
      </c>
      <c r="D1192" t="s">
        <v>122</v>
      </c>
      <c r="E1192">
        <v>2021</v>
      </c>
      <c r="F1192">
        <v>4</v>
      </c>
      <c r="G1192" t="str">
        <f t="shared" si="36"/>
        <v>2021Q4</v>
      </c>
      <c r="H1192" t="s">
        <v>181</v>
      </c>
      <c r="I1192" t="str">
        <f>INDEX(Table9[[#All],[Region]], MATCH('Tabular Data'!D1192, Table9[[#All],[EmpID]], 0))</f>
        <v>SW</v>
      </c>
      <c r="J1192" t="str">
        <f>INDEX(Table9[[#All],[PayGrade]], MATCH('Tabular Data'!D1192, Table9[[#All],[EmpID]], 0))</f>
        <v>C14</v>
      </c>
      <c r="K1192" t="str">
        <f>INDEX(Table9[[#All],[Sales Team Lead]], MATCH('Tabular Data'!D1192, Table9[[#All],[EmpID]], 0))</f>
        <v>Clement, Beverly</v>
      </c>
      <c r="L1192" t="str">
        <f>INDEX(Table11[[#All],[Manufacturer]], MATCH('Tabular Data'!C1192, Table11[[#All],[PROD_CODE]], 0))</f>
        <v>Bobcat</v>
      </c>
      <c r="M1192" s="10">
        <v>26070</v>
      </c>
      <c r="N1192">
        <v>26</v>
      </c>
      <c r="O1192" s="10">
        <f t="shared" si="37"/>
        <v>677820</v>
      </c>
    </row>
    <row r="1193" spans="2:15" x14ac:dyDescent="0.3">
      <c r="B1193">
        <v>23</v>
      </c>
      <c r="C1193" t="s">
        <v>40</v>
      </c>
      <c r="D1193" t="s">
        <v>122</v>
      </c>
      <c r="E1193">
        <v>2021</v>
      </c>
      <c r="F1193">
        <v>4</v>
      </c>
      <c r="G1193" t="str">
        <f t="shared" si="36"/>
        <v>2021Q4</v>
      </c>
      <c r="H1193" t="s">
        <v>182</v>
      </c>
      <c r="I1193" t="str">
        <f>INDEX(Table9[[#All],[Region]], MATCH('Tabular Data'!D1193, Table9[[#All],[EmpID]], 0))</f>
        <v>SW</v>
      </c>
      <c r="J1193" t="str">
        <f>INDEX(Table9[[#All],[PayGrade]], MATCH('Tabular Data'!D1193, Table9[[#All],[EmpID]], 0))</f>
        <v>C14</v>
      </c>
      <c r="K1193" t="str">
        <f>INDEX(Table9[[#All],[Sales Team Lead]], MATCH('Tabular Data'!D1193, Table9[[#All],[EmpID]], 0))</f>
        <v>Clement, Beverly</v>
      </c>
      <c r="L1193" t="str">
        <f>INDEX(Table11[[#All],[Manufacturer]], MATCH('Tabular Data'!C1193, Table11[[#All],[PROD_CODE]], 0))</f>
        <v>Bobcat</v>
      </c>
      <c r="M1193" s="10">
        <v>26070</v>
      </c>
      <c r="N1193">
        <v>31</v>
      </c>
      <c r="O1193" s="10">
        <f t="shared" si="37"/>
        <v>808170</v>
      </c>
    </row>
    <row r="1194" spans="2:15" x14ac:dyDescent="0.3">
      <c r="B1194">
        <v>23</v>
      </c>
      <c r="C1194" t="s">
        <v>40</v>
      </c>
      <c r="D1194" t="s">
        <v>122</v>
      </c>
      <c r="E1194">
        <v>2021</v>
      </c>
      <c r="F1194">
        <v>4</v>
      </c>
      <c r="G1194" t="str">
        <f t="shared" si="36"/>
        <v>2021Q4</v>
      </c>
      <c r="H1194" t="s">
        <v>183</v>
      </c>
      <c r="I1194" t="str">
        <f>INDEX(Table9[[#All],[Region]], MATCH('Tabular Data'!D1194, Table9[[#All],[EmpID]], 0))</f>
        <v>SW</v>
      </c>
      <c r="J1194" t="str">
        <f>INDEX(Table9[[#All],[PayGrade]], MATCH('Tabular Data'!D1194, Table9[[#All],[EmpID]], 0))</f>
        <v>C14</v>
      </c>
      <c r="K1194" t="str">
        <f>INDEX(Table9[[#All],[Sales Team Lead]], MATCH('Tabular Data'!D1194, Table9[[#All],[EmpID]], 0))</f>
        <v>Clement, Beverly</v>
      </c>
      <c r="L1194" t="str">
        <f>INDEX(Table11[[#All],[Manufacturer]], MATCH('Tabular Data'!C1194, Table11[[#All],[PROD_CODE]], 0))</f>
        <v>Bobcat</v>
      </c>
      <c r="M1194" s="10">
        <v>26070</v>
      </c>
      <c r="N1194">
        <v>20</v>
      </c>
      <c r="O1194" s="10">
        <f t="shared" si="37"/>
        <v>521400</v>
      </c>
    </row>
    <row r="1195" spans="2:15" x14ac:dyDescent="0.3">
      <c r="B1195">
        <v>23</v>
      </c>
      <c r="C1195" t="s">
        <v>40</v>
      </c>
      <c r="D1195" t="s">
        <v>122</v>
      </c>
      <c r="E1195">
        <v>2021</v>
      </c>
      <c r="F1195">
        <v>4</v>
      </c>
      <c r="G1195" t="str">
        <f t="shared" si="36"/>
        <v>2021Q4</v>
      </c>
      <c r="H1195" t="s">
        <v>184</v>
      </c>
      <c r="I1195" t="str">
        <f>INDEX(Table9[[#All],[Region]], MATCH('Tabular Data'!D1195, Table9[[#All],[EmpID]], 0))</f>
        <v>SW</v>
      </c>
      <c r="J1195" t="str">
        <f>INDEX(Table9[[#All],[PayGrade]], MATCH('Tabular Data'!D1195, Table9[[#All],[EmpID]], 0))</f>
        <v>C14</v>
      </c>
      <c r="K1195" t="str">
        <f>INDEX(Table9[[#All],[Sales Team Lead]], MATCH('Tabular Data'!D1195, Table9[[#All],[EmpID]], 0))</f>
        <v>Clement, Beverly</v>
      </c>
      <c r="L1195" t="str">
        <f>INDEX(Table11[[#All],[Manufacturer]], MATCH('Tabular Data'!C1195, Table11[[#All],[PROD_CODE]], 0))</f>
        <v>Bobcat</v>
      </c>
      <c r="M1195" s="10">
        <v>26070</v>
      </c>
      <c r="N1195">
        <v>19</v>
      </c>
      <c r="O1195" s="10">
        <f t="shared" si="37"/>
        <v>495330</v>
      </c>
    </row>
    <row r="1196" spans="2:15" x14ac:dyDescent="0.3">
      <c r="B1196">
        <v>23</v>
      </c>
      <c r="C1196" t="s">
        <v>40</v>
      </c>
      <c r="D1196" t="s">
        <v>122</v>
      </c>
      <c r="E1196">
        <v>2021</v>
      </c>
      <c r="F1196">
        <v>4</v>
      </c>
      <c r="G1196" t="str">
        <f t="shared" si="36"/>
        <v>2021Q4</v>
      </c>
      <c r="H1196" t="s">
        <v>185</v>
      </c>
      <c r="I1196" t="str">
        <f>INDEX(Table9[[#All],[Region]], MATCH('Tabular Data'!D1196, Table9[[#All],[EmpID]], 0))</f>
        <v>SW</v>
      </c>
      <c r="J1196" t="str">
        <f>INDEX(Table9[[#All],[PayGrade]], MATCH('Tabular Data'!D1196, Table9[[#All],[EmpID]], 0))</f>
        <v>C14</v>
      </c>
      <c r="K1196" t="str">
        <f>INDEX(Table9[[#All],[Sales Team Lead]], MATCH('Tabular Data'!D1196, Table9[[#All],[EmpID]], 0))</f>
        <v>Clement, Beverly</v>
      </c>
      <c r="L1196" t="str">
        <f>INDEX(Table11[[#All],[Manufacturer]], MATCH('Tabular Data'!C1196, Table11[[#All],[PROD_CODE]], 0))</f>
        <v>Bobcat</v>
      </c>
      <c r="M1196" s="10">
        <v>26070</v>
      </c>
      <c r="N1196">
        <v>20</v>
      </c>
      <c r="O1196" s="10">
        <f t="shared" si="37"/>
        <v>521400</v>
      </c>
    </row>
    <row r="1197" spans="2:15" x14ac:dyDescent="0.3">
      <c r="B1197">
        <v>23</v>
      </c>
      <c r="C1197" t="s">
        <v>40</v>
      </c>
      <c r="D1197" t="s">
        <v>122</v>
      </c>
      <c r="E1197">
        <v>2021</v>
      </c>
      <c r="F1197">
        <v>4</v>
      </c>
      <c r="G1197" t="str">
        <f t="shared" si="36"/>
        <v>2021Q4</v>
      </c>
      <c r="H1197" t="s">
        <v>186</v>
      </c>
      <c r="I1197" t="str">
        <f>INDEX(Table9[[#All],[Region]], MATCH('Tabular Data'!D1197, Table9[[#All],[EmpID]], 0))</f>
        <v>SW</v>
      </c>
      <c r="J1197" t="str">
        <f>INDEX(Table9[[#All],[PayGrade]], MATCH('Tabular Data'!D1197, Table9[[#All],[EmpID]], 0))</f>
        <v>C14</v>
      </c>
      <c r="K1197" t="str">
        <f>INDEX(Table9[[#All],[Sales Team Lead]], MATCH('Tabular Data'!D1197, Table9[[#All],[EmpID]], 0))</f>
        <v>Clement, Beverly</v>
      </c>
      <c r="L1197" t="str">
        <f>INDEX(Table11[[#All],[Manufacturer]], MATCH('Tabular Data'!C1197, Table11[[#All],[PROD_CODE]], 0))</f>
        <v>Bobcat</v>
      </c>
      <c r="M1197" s="10">
        <v>26070</v>
      </c>
      <c r="N1197">
        <v>15</v>
      </c>
      <c r="O1197" s="10">
        <f t="shared" si="37"/>
        <v>391050</v>
      </c>
    </row>
    <row r="1198" spans="2:15" x14ac:dyDescent="0.3">
      <c r="B1198">
        <v>23</v>
      </c>
      <c r="C1198" t="s">
        <v>40</v>
      </c>
      <c r="D1198" t="s">
        <v>122</v>
      </c>
      <c r="E1198">
        <v>2021</v>
      </c>
      <c r="F1198">
        <v>4</v>
      </c>
      <c r="G1198" t="str">
        <f t="shared" si="36"/>
        <v>2021Q4</v>
      </c>
      <c r="H1198" t="s">
        <v>187</v>
      </c>
      <c r="I1198" t="str">
        <f>INDEX(Table9[[#All],[Region]], MATCH('Tabular Data'!D1198, Table9[[#All],[EmpID]], 0))</f>
        <v>SW</v>
      </c>
      <c r="J1198" t="str">
        <f>INDEX(Table9[[#All],[PayGrade]], MATCH('Tabular Data'!D1198, Table9[[#All],[EmpID]], 0))</f>
        <v>C14</v>
      </c>
      <c r="K1198" t="str">
        <f>INDEX(Table9[[#All],[Sales Team Lead]], MATCH('Tabular Data'!D1198, Table9[[#All],[EmpID]], 0))</f>
        <v>Clement, Beverly</v>
      </c>
      <c r="L1198" t="str">
        <f>INDEX(Table11[[#All],[Manufacturer]], MATCH('Tabular Data'!C1198, Table11[[#All],[PROD_CODE]], 0))</f>
        <v>Bobcat</v>
      </c>
      <c r="M1198" s="10">
        <v>26070</v>
      </c>
      <c r="N1198">
        <v>14</v>
      </c>
      <c r="O1198" s="10">
        <f t="shared" si="37"/>
        <v>364980</v>
      </c>
    </row>
    <row r="1199" spans="2:15" x14ac:dyDescent="0.3">
      <c r="B1199">
        <v>24</v>
      </c>
      <c r="C1199" t="s">
        <v>40</v>
      </c>
      <c r="D1199" t="s">
        <v>122</v>
      </c>
      <c r="E1199">
        <v>2020</v>
      </c>
      <c r="F1199" s="4">
        <v>1</v>
      </c>
      <c r="G1199" t="str">
        <f t="shared" si="36"/>
        <v>2020Q1</v>
      </c>
      <c r="H1199" t="s">
        <v>136</v>
      </c>
      <c r="I1199" t="str">
        <f>INDEX(Table9[[#All],[Region]], MATCH('Tabular Data'!D1199, Table9[[#All],[EmpID]], 0))</f>
        <v>SW</v>
      </c>
      <c r="J1199" t="str">
        <f>INDEX(Table9[[#All],[PayGrade]], MATCH('Tabular Data'!D1199, Table9[[#All],[EmpID]], 0))</f>
        <v>C14</v>
      </c>
      <c r="K1199" t="str">
        <f>INDEX(Table9[[#All],[Sales Team Lead]], MATCH('Tabular Data'!D1199, Table9[[#All],[EmpID]], 0))</f>
        <v>Clement, Beverly</v>
      </c>
      <c r="L1199" t="str">
        <f>INDEX(Table11[[#All],[Manufacturer]], MATCH('Tabular Data'!C1199, Table11[[#All],[PROD_CODE]], 0))</f>
        <v>Bobcat</v>
      </c>
      <c r="M1199" s="10">
        <v>22987</v>
      </c>
      <c r="N1199">
        <v>21</v>
      </c>
      <c r="O1199" s="10">
        <f t="shared" si="37"/>
        <v>482727</v>
      </c>
    </row>
    <row r="1200" spans="2:15" x14ac:dyDescent="0.3">
      <c r="B1200">
        <v>24</v>
      </c>
      <c r="C1200" t="s">
        <v>40</v>
      </c>
      <c r="D1200" t="s">
        <v>122</v>
      </c>
      <c r="E1200">
        <v>2020</v>
      </c>
      <c r="F1200" s="4">
        <v>1</v>
      </c>
      <c r="G1200" t="str">
        <f t="shared" si="36"/>
        <v>2020Q1</v>
      </c>
      <c r="H1200" t="s">
        <v>137</v>
      </c>
      <c r="I1200" t="str">
        <f>INDEX(Table9[[#All],[Region]], MATCH('Tabular Data'!D1200, Table9[[#All],[EmpID]], 0))</f>
        <v>SW</v>
      </c>
      <c r="J1200" t="str">
        <f>INDEX(Table9[[#All],[PayGrade]], MATCH('Tabular Data'!D1200, Table9[[#All],[EmpID]], 0))</f>
        <v>C14</v>
      </c>
      <c r="K1200" t="str">
        <f>INDEX(Table9[[#All],[Sales Team Lead]], MATCH('Tabular Data'!D1200, Table9[[#All],[EmpID]], 0))</f>
        <v>Clement, Beverly</v>
      </c>
      <c r="L1200" t="str">
        <f>INDEX(Table11[[#All],[Manufacturer]], MATCH('Tabular Data'!C1200, Table11[[#All],[PROD_CODE]], 0))</f>
        <v>Bobcat</v>
      </c>
      <c r="M1200" s="10">
        <v>22987</v>
      </c>
      <c r="N1200">
        <v>28</v>
      </c>
      <c r="O1200" s="10">
        <f t="shared" si="37"/>
        <v>643636</v>
      </c>
    </row>
    <row r="1201" spans="2:15" x14ac:dyDescent="0.3">
      <c r="B1201">
        <v>24</v>
      </c>
      <c r="C1201" t="s">
        <v>40</v>
      </c>
      <c r="D1201" t="s">
        <v>122</v>
      </c>
      <c r="E1201">
        <v>2020</v>
      </c>
      <c r="F1201" s="4">
        <v>1</v>
      </c>
      <c r="G1201" t="str">
        <f t="shared" si="36"/>
        <v>2020Q1</v>
      </c>
      <c r="H1201" t="s">
        <v>138</v>
      </c>
      <c r="I1201" t="str">
        <f>INDEX(Table9[[#All],[Region]], MATCH('Tabular Data'!D1201, Table9[[#All],[EmpID]], 0))</f>
        <v>SW</v>
      </c>
      <c r="J1201" t="str">
        <f>INDEX(Table9[[#All],[PayGrade]], MATCH('Tabular Data'!D1201, Table9[[#All],[EmpID]], 0))</f>
        <v>C14</v>
      </c>
      <c r="K1201" t="str">
        <f>INDEX(Table9[[#All],[Sales Team Lead]], MATCH('Tabular Data'!D1201, Table9[[#All],[EmpID]], 0))</f>
        <v>Clement, Beverly</v>
      </c>
      <c r="L1201" t="str">
        <f>INDEX(Table11[[#All],[Manufacturer]], MATCH('Tabular Data'!C1201, Table11[[#All],[PROD_CODE]], 0))</f>
        <v>Bobcat</v>
      </c>
      <c r="M1201" s="10">
        <v>22987</v>
      </c>
      <c r="N1201">
        <v>46</v>
      </c>
      <c r="O1201" s="10">
        <f t="shared" si="37"/>
        <v>1057402</v>
      </c>
    </row>
    <row r="1202" spans="2:15" x14ac:dyDescent="0.3">
      <c r="B1202">
        <v>24</v>
      </c>
      <c r="C1202" t="s">
        <v>40</v>
      </c>
      <c r="D1202" t="s">
        <v>122</v>
      </c>
      <c r="E1202">
        <v>2020</v>
      </c>
      <c r="F1202" s="4">
        <v>1</v>
      </c>
      <c r="G1202" t="str">
        <f t="shared" si="36"/>
        <v>2020Q1</v>
      </c>
      <c r="H1202" t="s">
        <v>139</v>
      </c>
      <c r="I1202" t="str">
        <f>INDEX(Table9[[#All],[Region]], MATCH('Tabular Data'!D1202, Table9[[#All],[EmpID]], 0))</f>
        <v>SW</v>
      </c>
      <c r="J1202" t="str">
        <f>INDEX(Table9[[#All],[PayGrade]], MATCH('Tabular Data'!D1202, Table9[[#All],[EmpID]], 0))</f>
        <v>C14</v>
      </c>
      <c r="K1202" t="str">
        <f>INDEX(Table9[[#All],[Sales Team Lead]], MATCH('Tabular Data'!D1202, Table9[[#All],[EmpID]], 0))</f>
        <v>Clement, Beverly</v>
      </c>
      <c r="L1202" t="str">
        <f>INDEX(Table11[[#All],[Manufacturer]], MATCH('Tabular Data'!C1202, Table11[[#All],[PROD_CODE]], 0))</f>
        <v>Bobcat</v>
      </c>
      <c r="M1202" s="10">
        <v>22987</v>
      </c>
      <c r="N1202">
        <v>40</v>
      </c>
      <c r="O1202" s="10">
        <f t="shared" si="37"/>
        <v>919480</v>
      </c>
    </row>
    <row r="1203" spans="2:15" x14ac:dyDescent="0.3">
      <c r="B1203">
        <v>24</v>
      </c>
      <c r="C1203" t="s">
        <v>40</v>
      </c>
      <c r="D1203" t="s">
        <v>122</v>
      </c>
      <c r="E1203">
        <v>2020</v>
      </c>
      <c r="F1203" s="4">
        <v>1</v>
      </c>
      <c r="G1203" t="str">
        <f t="shared" si="36"/>
        <v>2020Q1</v>
      </c>
      <c r="H1203" t="s">
        <v>140</v>
      </c>
      <c r="I1203" t="str">
        <f>INDEX(Table9[[#All],[Region]], MATCH('Tabular Data'!D1203, Table9[[#All],[EmpID]], 0))</f>
        <v>SW</v>
      </c>
      <c r="J1203" t="str">
        <f>INDEX(Table9[[#All],[PayGrade]], MATCH('Tabular Data'!D1203, Table9[[#All],[EmpID]], 0))</f>
        <v>C14</v>
      </c>
      <c r="K1203" t="str">
        <f>INDEX(Table9[[#All],[Sales Team Lead]], MATCH('Tabular Data'!D1203, Table9[[#All],[EmpID]], 0))</f>
        <v>Clement, Beverly</v>
      </c>
      <c r="L1203" t="str">
        <f>INDEX(Table11[[#All],[Manufacturer]], MATCH('Tabular Data'!C1203, Table11[[#All],[PROD_CODE]], 0))</f>
        <v>Bobcat</v>
      </c>
      <c r="M1203" s="10">
        <v>22987</v>
      </c>
      <c r="N1203">
        <v>38</v>
      </c>
      <c r="O1203" s="10">
        <f t="shared" si="37"/>
        <v>873506</v>
      </c>
    </row>
    <row r="1204" spans="2:15" x14ac:dyDescent="0.3">
      <c r="B1204">
        <v>24</v>
      </c>
      <c r="C1204" t="s">
        <v>40</v>
      </c>
      <c r="D1204" t="s">
        <v>122</v>
      </c>
      <c r="E1204">
        <v>2020</v>
      </c>
      <c r="F1204" s="4">
        <v>1</v>
      </c>
      <c r="G1204" t="str">
        <f t="shared" si="36"/>
        <v>2020Q1</v>
      </c>
      <c r="H1204" t="s">
        <v>141</v>
      </c>
      <c r="I1204" t="str">
        <f>INDEX(Table9[[#All],[Region]], MATCH('Tabular Data'!D1204, Table9[[#All],[EmpID]], 0))</f>
        <v>SW</v>
      </c>
      <c r="J1204" t="str">
        <f>INDEX(Table9[[#All],[PayGrade]], MATCH('Tabular Data'!D1204, Table9[[#All],[EmpID]], 0))</f>
        <v>C14</v>
      </c>
      <c r="K1204" t="str">
        <f>INDEX(Table9[[#All],[Sales Team Lead]], MATCH('Tabular Data'!D1204, Table9[[#All],[EmpID]], 0))</f>
        <v>Clement, Beverly</v>
      </c>
      <c r="L1204" t="str">
        <f>INDEX(Table11[[#All],[Manufacturer]], MATCH('Tabular Data'!C1204, Table11[[#All],[PROD_CODE]], 0))</f>
        <v>Bobcat</v>
      </c>
      <c r="M1204" s="10">
        <v>22987</v>
      </c>
      <c r="N1204">
        <v>42</v>
      </c>
      <c r="O1204" s="10">
        <f t="shared" si="37"/>
        <v>965454</v>
      </c>
    </row>
    <row r="1205" spans="2:15" x14ac:dyDescent="0.3">
      <c r="B1205">
        <v>24</v>
      </c>
      <c r="C1205" t="s">
        <v>40</v>
      </c>
      <c r="D1205" t="s">
        <v>122</v>
      </c>
      <c r="E1205">
        <v>2020</v>
      </c>
      <c r="F1205" s="4">
        <v>1</v>
      </c>
      <c r="G1205" t="str">
        <f t="shared" si="36"/>
        <v>2020Q1</v>
      </c>
      <c r="H1205" t="s">
        <v>142</v>
      </c>
      <c r="I1205" t="str">
        <f>INDEX(Table9[[#All],[Region]], MATCH('Tabular Data'!D1205, Table9[[#All],[EmpID]], 0))</f>
        <v>SW</v>
      </c>
      <c r="J1205" t="str">
        <f>INDEX(Table9[[#All],[PayGrade]], MATCH('Tabular Data'!D1205, Table9[[#All],[EmpID]], 0))</f>
        <v>C14</v>
      </c>
      <c r="K1205" t="str">
        <f>INDEX(Table9[[#All],[Sales Team Lead]], MATCH('Tabular Data'!D1205, Table9[[#All],[EmpID]], 0))</f>
        <v>Clement, Beverly</v>
      </c>
      <c r="L1205" t="str">
        <f>INDEX(Table11[[#All],[Manufacturer]], MATCH('Tabular Data'!C1205, Table11[[#All],[PROD_CODE]], 0))</f>
        <v>Bobcat</v>
      </c>
      <c r="M1205" s="10">
        <v>22987</v>
      </c>
      <c r="N1205">
        <v>48</v>
      </c>
      <c r="O1205" s="10">
        <f t="shared" si="37"/>
        <v>1103376</v>
      </c>
    </row>
    <row r="1206" spans="2:15" x14ac:dyDescent="0.3">
      <c r="B1206">
        <v>24</v>
      </c>
      <c r="C1206" t="s">
        <v>40</v>
      </c>
      <c r="D1206" t="s">
        <v>122</v>
      </c>
      <c r="E1206">
        <v>2020</v>
      </c>
      <c r="F1206" s="4">
        <v>1</v>
      </c>
      <c r="G1206" t="str">
        <f t="shared" si="36"/>
        <v>2020Q1</v>
      </c>
      <c r="H1206" t="s">
        <v>143</v>
      </c>
      <c r="I1206" t="str">
        <f>INDEX(Table9[[#All],[Region]], MATCH('Tabular Data'!D1206, Table9[[#All],[EmpID]], 0))</f>
        <v>SW</v>
      </c>
      <c r="J1206" t="str">
        <f>INDEX(Table9[[#All],[PayGrade]], MATCH('Tabular Data'!D1206, Table9[[#All],[EmpID]], 0))</f>
        <v>C14</v>
      </c>
      <c r="K1206" t="str">
        <f>INDEX(Table9[[#All],[Sales Team Lead]], MATCH('Tabular Data'!D1206, Table9[[#All],[EmpID]], 0))</f>
        <v>Clement, Beverly</v>
      </c>
      <c r="L1206" t="str">
        <f>INDEX(Table11[[#All],[Manufacturer]], MATCH('Tabular Data'!C1206, Table11[[#All],[PROD_CODE]], 0))</f>
        <v>Bobcat</v>
      </c>
      <c r="M1206" s="10">
        <v>22987</v>
      </c>
      <c r="N1206">
        <v>61</v>
      </c>
      <c r="O1206" s="10">
        <f t="shared" si="37"/>
        <v>1402207</v>
      </c>
    </row>
    <row r="1207" spans="2:15" x14ac:dyDescent="0.3">
      <c r="B1207">
        <v>24</v>
      </c>
      <c r="C1207" t="s">
        <v>40</v>
      </c>
      <c r="D1207" t="s">
        <v>122</v>
      </c>
      <c r="E1207">
        <v>2020</v>
      </c>
      <c r="F1207" s="4">
        <v>1</v>
      </c>
      <c r="G1207" t="str">
        <f t="shared" si="36"/>
        <v>2020Q1</v>
      </c>
      <c r="H1207" t="s">
        <v>144</v>
      </c>
      <c r="I1207" t="str">
        <f>INDEX(Table9[[#All],[Region]], MATCH('Tabular Data'!D1207, Table9[[#All],[EmpID]], 0))</f>
        <v>SW</v>
      </c>
      <c r="J1207" t="str">
        <f>INDEX(Table9[[#All],[PayGrade]], MATCH('Tabular Data'!D1207, Table9[[#All],[EmpID]], 0))</f>
        <v>C14</v>
      </c>
      <c r="K1207" t="str">
        <f>INDEX(Table9[[#All],[Sales Team Lead]], MATCH('Tabular Data'!D1207, Table9[[#All],[EmpID]], 0))</f>
        <v>Clement, Beverly</v>
      </c>
      <c r="L1207" t="str">
        <f>INDEX(Table11[[#All],[Manufacturer]], MATCH('Tabular Data'!C1207, Table11[[#All],[PROD_CODE]], 0))</f>
        <v>Bobcat</v>
      </c>
      <c r="M1207" s="10">
        <v>22987</v>
      </c>
      <c r="N1207">
        <v>81</v>
      </c>
      <c r="O1207" s="10">
        <f t="shared" si="37"/>
        <v>1861947</v>
      </c>
    </row>
    <row r="1208" spans="2:15" x14ac:dyDescent="0.3">
      <c r="B1208">
        <v>24</v>
      </c>
      <c r="C1208" t="s">
        <v>40</v>
      </c>
      <c r="D1208" t="s">
        <v>122</v>
      </c>
      <c r="E1208">
        <v>2020</v>
      </c>
      <c r="F1208" s="4">
        <v>1</v>
      </c>
      <c r="G1208" t="str">
        <f t="shared" si="36"/>
        <v>2020Q1</v>
      </c>
      <c r="H1208" t="s">
        <v>145</v>
      </c>
      <c r="I1208" t="str">
        <f>INDEX(Table9[[#All],[Region]], MATCH('Tabular Data'!D1208, Table9[[#All],[EmpID]], 0))</f>
        <v>SW</v>
      </c>
      <c r="J1208" t="str">
        <f>INDEX(Table9[[#All],[PayGrade]], MATCH('Tabular Data'!D1208, Table9[[#All],[EmpID]], 0))</f>
        <v>C14</v>
      </c>
      <c r="K1208" t="str">
        <f>INDEX(Table9[[#All],[Sales Team Lead]], MATCH('Tabular Data'!D1208, Table9[[#All],[EmpID]], 0))</f>
        <v>Clement, Beverly</v>
      </c>
      <c r="L1208" t="str">
        <f>INDEX(Table11[[#All],[Manufacturer]], MATCH('Tabular Data'!C1208, Table11[[#All],[PROD_CODE]], 0))</f>
        <v>Bobcat</v>
      </c>
      <c r="M1208" s="10">
        <v>22987</v>
      </c>
      <c r="N1208">
        <v>64</v>
      </c>
      <c r="O1208" s="10">
        <f t="shared" si="37"/>
        <v>1471168</v>
      </c>
    </row>
    <row r="1209" spans="2:15" x14ac:dyDescent="0.3">
      <c r="B1209">
        <v>24</v>
      </c>
      <c r="C1209" t="s">
        <v>40</v>
      </c>
      <c r="D1209" t="s">
        <v>122</v>
      </c>
      <c r="E1209">
        <v>2020</v>
      </c>
      <c r="F1209" s="4">
        <v>1</v>
      </c>
      <c r="G1209" t="str">
        <f t="shared" si="36"/>
        <v>2020Q1</v>
      </c>
      <c r="H1209" t="s">
        <v>146</v>
      </c>
      <c r="I1209" t="str">
        <f>INDEX(Table9[[#All],[Region]], MATCH('Tabular Data'!D1209, Table9[[#All],[EmpID]], 0))</f>
        <v>SW</v>
      </c>
      <c r="J1209" t="str">
        <f>INDEX(Table9[[#All],[PayGrade]], MATCH('Tabular Data'!D1209, Table9[[#All],[EmpID]], 0))</f>
        <v>C14</v>
      </c>
      <c r="K1209" t="str">
        <f>INDEX(Table9[[#All],[Sales Team Lead]], MATCH('Tabular Data'!D1209, Table9[[#All],[EmpID]], 0))</f>
        <v>Clement, Beverly</v>
      </c>
      <c r="L1209" t="str">
        <f>INDEX(Table11[[#All],[Manufacturer]], MATCH('Tabular Data'!C1209, Table11[[#All],[PROD_CODE]], 0))</f>
        <v>Bobcat</v>
      </c>
      <c r="M1209" s="10">
        <v>22987</v>
      </c>
      <c r="N1209">
        <v>64</v>
      </c>
      <c r="O1209" s="10">
        <f t="shared" si="37"/>
        <v>1471168</v>
      </c>
    </row>
    <row r="1210" spans="2:15" x14ac:dyDescent="0.3">
      <c r="B1210">
        <v>24</v>
      </c>
      <c r="C1210" t="s">
        <v>40</v>
      </c>
      <c r="D1210" t="s">
        <v>122</v>
      </c>
      <c r="E1210">
        <v>2020</v>
      </c>
      <c r="F1210" s="4">
        <v>1</v>
      </c>
      <c r="G1210" t="str">
        <f t="shared" si="36"/>
        <v>2020Q1</v>
      </c>
      <c r="H1210" t="s">
        <v>147</v>
      </c>
      <c r="I1210" t="str">
        <f>INDEX(Table9[[#All],[Region]], MATCH('Tabular Data'!D1210, Table9[[#All],[EmpID]], 0))</f>
        <v>SW</v>
      </c>
      <c r="J1210" t="str">
        <f>INDEX(Table9[[#All],[PayGrade]], MATCH('Tabular Data'!D1210, Table9[[#All],[EmpID]], 0))</f>
        <v>C14</v>
      </c>
      <c r="K1210" t="str">
        <f>INDEX(Table9[[#All],[Sales Team Lead]], MATCH('Tabular Data'!D1210, Table9[[#All],[EmpID]], 0))</f>
        <v>Clement, Beverly</v>
      </c>
      <c r="L1210" t="str">
        <f>INDEX(Table11[[#All],[Manufacturer]], MATCH('Tabular Data'!C1210, Table11[[#All],[PROD_CODE]], 0))</f>
        <v>Bobcat</v>
      </c>
      <c r="M1210" s="10">
        <v>22987</v>
      </c>
      <c r="N1210">
        <v>44</v>
      </c>
      <c r="O1210" s="10">
        <f t="shared" si="37"/>
        <v>1011428</v>
      </c>
    </row>
    <row r="1211" spans="2:15" x14ac:dyDescent="0.3">
      <c r="B1211">
        <v>24</v>
      </c>
      <c r="C1211" t="s">
        <v>40</v>
      </c>
      <c r="D1211" t="s">
        <v>122</v>
      </c>
      <c r="E1211">
        <v>2020</v>
      </c>
      <c r="F1211" s="4">
        <v>1</v>
      </c>
      <c r="G1211" t="str">
        <f t="shared" si="36"/>
        <v>2020Q1</v>
      </c>
      <c r="H1211" t="s">
        <v>148</v>
      </c>
      <c r="I1211" t="str">
        <f>INDEX(Table9[[#All],[Region]], MATCH('Tabular Data'!D1211, Table9[[#All],[EmpID]], 0))</f>
        <v>SW</v>
      </c>
      <c r="J1211" t="str">
        <f>INDEX(Table9[[#All],[PayGrade]], MATCH('Tabular Data'!D1211, Table9[[#All],[EmpID]], 0))</f>
        <v>C14</v>
      </c>
      <c r="K1211" t="str">
        <f>INDEX(Table9[[#All],[Sales Team Lead]], MATCH('Tabular Data'!D1211, Table9[[#All],[EmpID]], 0))</f>
        <v>Clement, Beverly</v>
      </c>
      <c r="L1211" t="str">
        <f>INDEX(Table11[[#All],[Manufacturer]], MATCH('Tabular Data'!C1211, Table11[[#All],[PROD_CODE]], 0))</f>
        <v>Bobcat</v>
      </c>
      <c r="M1211" s="10">
        <v>22987</v>
      </c>
      <c r="N1211">
        <v>34</v>
      </c>
      <c r="O1211" s="10">
        <f t="shared" si="37"/>
        <v>781558</v>
      </c>
    </row>
    <row r="1212" spans="2:15" x14ac:dyDescent="0.3">
      <c r="B1212">
        <v>24</v>
      </c>
      <c r="C1212" t="s">
        <v>40</v>
      </c>
      <c r="D1212" t="s">
        <v>122</v>
      </c>
      <c r="E1212">
        <v>2020</v>
      </c>
      <c r="F1212" s="4">
        <v>1</v>
      </c>
      <c r="G1212" t="str">
        <f t="shared" si="36"/>
        <v>2020Q1</v>
      </c>
      <c r="H1212" t="s">
        <v>149</v>
      </c>
      <c r="I1212" t="str">
        <f>INDEX(Table9[[#All],[Region]], MATCH('Tabular Data'!D1212, Table9[[#All],[EmpID]], 0))</f>
        <v>SW</v>
      </c>
      <c r="J1212" t="str">
        <f>INDEX(Table9[[#All],[PayGrade]], MATCH('Tabular Data'!D1212, Table9[[#All],[EmpID]], 0))</f>
        <v>C14</v>
      </c>
      <c r="K1212" t="str">
        <f>INDEX(Table9[[#All],[Sales Team Lead]], MATCH('Tabular Data'!D1212, Table9[[#All],[EmpID]], 0))</f>
        <v>Clement, Beverly</v>
      </c>
      <c r="L1212" t="str">
        <f>INDEX(Table11[[#All],[Manufacturer]], MATCH('Tabular Data'!C1212, Table11[[#All],[PROD_CODE]], 0))</f>
        <v>Bobcat</v>
      </c>
      <c r="M1212" s="10">
        <v>22987</v>
      </c>
      <c r="N1212">
        <v>44</v>
      </c>
      <c r="O1212" s="10">
        <f t="shared" si="37"/>
        <v>1011428</v>
      </c>
    </row>
    <row r="1213" spans="2:15" x14ac:dyDescent="0.3">
      <c r="B1213">
        <v>24</v>
      </c>
      <c r="C1213" t="s">
        <v>40</v>
      </c>
      <c r="D1213" t="s">
        <v>122</v>
      </c>
      <c r="E1213">
        <v>2020</v>
      </c>
      <c r="F1213" s="4">
        <v>2</v>
      </c>
      <c r="G1213" t="str">
        <f t="shared" si="36"/>
        <v>2020Q2</v>
      </c>
      <c r="H1213" t="s">
        <v>150</v>
      </c>
      <c r="I1213" t="str">
        <f>INDEX(Table9[[#All],[Region]], MATCH('Tabular Data'!D1213, Table9[[#All],[EmpID]], 0))</f>
        <v>SW</v>
      </c>
      <c r="J1213" t="str">
        <f>INDEX(Table9[[#All],[PayGrade]], MATCH('Tabular Data'!D1213, Table9[[#All],[EmpID]], 0))</f>
        <v>C14</v>
      </c>
      <c r="K1213" t="str">
        <f>INDEX(Table9[[#All],[Sales Team Lead]], MATCH('Tabular Data'!D1213, Table9[[#All],[EmpID]], 0))</f>
        <v>Clement, Beverly</v>
      </c>
      <c r="L1213" t="str">
        <f>INDEX(Table11[[#All],[Manufacturer]], MATCH('Tabular Data'!C1213, Table11[[#All],[PROD_CODE]], 0))</f>
        <v>Bobcat</v>
      </c>
      <c r="M1213" s="10">
        <v>22987</v>
      </c>
      <c r="N1213">
        <v>54</v>
      </c>
      <c r="O1213" s="10">
        <f t="shared" si="37"/>
        <v>1241298</v>
      </c>
    </row>
    <row r="1214" spans="2:15" x14ac:dyDescent="0.3">
      <c r="B1214">
        <v>24</v>
      </c>
      <c r="C1214" t="s">
        <v>40</v>
      </c>
      <c r="D1214" t="s">
        <v>122</v>
      </c>
      <c r="E1214">
        <v>2020</v>
      </c>
      <c r="F1214" s="4">
        <v>2</v>
      </c>
      <c r="G1214" t="str">
        <f t="shared" si="36"/>
        <v>2020Q2</v>
      </c>
      <c r="H1214" t="s">
        <v>151</v>
      </c>
      <c r="I1214" t="str">
        <f>INDEX(Table9[[#All],[Region]], MATCH('Tabular Data'!D1214, Table9[[#All],[EmpID]], 0))</f>
        <v>SW</v>
      </c>
      <c r="J1214" t="str">
        <f>INDEX(Table9[[#All],[PayGrade]], MATCH('Tabular Data'!D1214, Table9[[#All],[EmpID]], 0))</f>
        <v>C14</v>
      </c>
      <c r="K1214" t="str">
        <f>INDEX(Table9[[#All],[Sales Team Lead]], MATCH('Tabular Data'!D1214, Table9[[#All],[EmpID]], 0))</f>
        <v>Clement, Beverly</v>
      </c>
      <c r="L1214" t="str">
        <f>INDEX(Table11[[#All],[Manufacturer]], MATCH('Tabular Data'!C1214, Table11[[#All],[PROD_CODE]], 0))</f>
        <v>Bobcat</v>
      </c>
      <c r="M1214" s="10">
        <v>22987</v>
      </c>
      <c r="N1214">
        <v>73</v>
      </c>
      <c r="O1214" s="10">
        <f t="shared" si="37"/>
        <v>1678051</v>
      </c>
    </row>
    <row r="1215" spans="2:15" x14ac:dyDescent="0.3">
      <c r="B1215">
        <v>24</v>
      </c>
      <c r="C1215" t="s">
        <v>40</v>
      </c>
      <c r="D1215" t="s">
        <v>122</v>
      </c>
      <c r="E1215">
        <v>2020</v>
      </c>
      <c r="F1215" s="4">
        <v>2</v>
      </c>
      <c r="G1215" t="str">
        <f t="shared" si="36"/>
        <v>2020Q2</v>
      </c>
      <c r="H1215" t="s">
        <v>152</v>
      </c>
      <c r="I1215" t="str">
        <f>INDEX(Table9[[#All],[Region]], MATCH('Tabular Data'!D1215, Table9[[#All],[EmpID]], 0))</f>
        <v>SW</v>
      </c>
      <c r="J1215" t="str">
        <f>INDEX(Table9[[#All],[PayGrade]], MATCH('Tabular Data'!D1215, Table9[[#All],[EmpID]], 0))</f>
        <v>C14</v>
      </c>
      <c r="K1215" t="str">
        <f>INDEX(Table9[[#All],[Sales Team Lead]], MATCH('Tabular Data'!D1215, Table9[[#All],[EmpID]], 0))</f>
        <v>Clement, Beverly</v>
      </c>
      <c r="L1215" t="str">
        <f>INDEX(Table11[[#All],[Manufacturer]], MATCH('Tabular Data'!C1215, Table11[[#All],[PROD_CODE]], 0))</f>
        <v>Bobcat</v>
      </c>
      <c r="M1215" s="10">
        <v>22987</v>
      </c>
      <c r="N1215">
        <v>85</v>
      </c>
      <c r="O1215" s="10">
        <f t="shared" si="37"/>
        <v>1953895</v>
      </c>
    </row>
    <row r="1216" spans="2:15" x14ac:dyDescent="0.3">
      <c r="B1216">
        <v>24</v>
      </c>
      <c r="C1216" t="s">
        <v>40</v>
      </c>
      <c r="D1216" t="s">
        <v>122</v>
      </c>
      <c r="E1216">
        <v>2020</v>
      </c>
      <c r="F1216" s="4">
        <v>2</v>
      </c>
      <c r="G1216" t="str">
        <f t="shared" si="36"/>
        <v>2020Q2</v>
      </c>
      <c r="H1216" t="s">
        <v>153</v>
      </c>
      <c r="I1216" t="str">
        <f>INDEX(Table9[[#All],[Region]], MATCH('Tabular Data'!D1216, Table9[[#All],[EmpID]], 0))</f>
        <v>SW</v>
      </c>
      <c r="J1216" t="str">
        <f>INDEX(Table9[[#All],[PayGrade]], MATCH('Tabular Data'!D1216, Table9[[#All],[EmpID]], 0))</f>
        <v>C14</v>
      </c>
      <c r="K1216" t="str">
        <f>INDEX(Table9[[#All],[Sales Team Lead]], MATCH('Tabular Data'!D1216, Table9[[#All],[EmpID]], 0))</f>
        <v>Clement, Beverly</v>
      </c>
      <c r="L1216" t="str">
        <f>INDEX(Table11[[#All],[Manufacturer]], MATCH('Tabular Data'!C1216, Table11[[#All],[PROD_CODE]], 0))</f>
        <v>Bobcat</v>
      </c>
      <c r="M1216" s="10">
        <v>22987</v>
      </c>
      <c r="N1216">
        <v>61</v>
      </c>
      <c r="O1216" s="10">
        <f t="shared" si="37"/>
        <v>1402207</v>
      </c>
    </row>
    <row r="1217" spans="2:15" x14ac:dyDescent="0.3">
      <c r="B1217">
        <v>24</v>
      </c>
      <c r="C1217" t="s">
        <v>40</v>
      </c>
      <c r="D1217" t="s">
        <v>122</v>
      </c>
      <c r="E1217">
        <v>2020</v>
      </c>
      <c r="F1217" s="4">
        <v>2</v>
      </c>
      <c r="G1217" t="str">
        <f t="shared" si="36"/>
        <v>2020Q2</v>
      </c>
      <c r="H1217" t="s">
        <v>154</v>
      </c>
      <c r="I1217" t="str">
        <f>INDEX(Table9[[#All],[Region]], MATCH('Tabular Data'!D1217, Table9[[#All],[EmpID]], 0))</f>
        <v>SW</v>
      </c>
      <c r="J1217" t="str">
        <f>INDEX(Table9[[#All],[PayGrade]], MATCH('Tabular Data'!D1217, Table9[[#All],[EmpID]], 0))</f>
        <v>C14</v>
      </c>
      <c r="K1217" t="str">
        <f>INDEX(Table9[[#All],[Sales Team Lead]], MATCH('Tabular Data'!D1217, Table9[[#All],[EmpID]], 0))</f>
        <v>Clement, Beverly</v>
      </c>
      <c r="L1217" t="str">
        <f>INDEX(Table11[[#All],[Manufacturer]], MATCH('Tabular Data'!C1217, Table11[[#All],[PROD_CODE]], 0))</f>
        <v>Bobcat</v>
      </c>
      <c r="M1217" s="10">
        <v>22987</v>
      </c>
      <c r="N1217">
        <v>56</v>
      </c>
      <c r="O1217" s="10">
        <f t="shared" si="37"/>
        <v>1287272</v>
      </c>
    </row>
    <row r="1218" spans="2:15" x14ac:dyDescent="0.3">
      <c r="B1218">
        <v>24</v>
      </c>
      <c r="C1218" t="s">
        <v>40</v>
      </c>
      <c r="D1218" t="s">
        <v>122</v>
      </c>
      <c r="E1218">
        <v>2020</v>
      </c>
      <c r="F1218" s="4">
        <v>2</v>
      </c>
      <c r="G1218" t="str">
        <f t="shared" si="36"/>
        <v>2020Q2</v>
      </c>
      <c r="H1218" t="s">
        <v>155</v>
      </c>
      <c r="I1218" t="str">
        <f>INDEX(Table9[[#All],[Region]], MATCH('Tabular Data'!D1218, Table9[[#All],[EmpID]], 0))</f>
        <v>SW</v>
      </c>
      <c r="J1218" t="str">
        <f>INDEX(Table9[[#All],[PayGrade]], MATCH('Tabular Data'!D1218, Table9[[#All],[EmpID]], 0))</f>
        <v>C14</v>
      </c>
      <c r="K1218" t="str">
        <f>INDEX(Table9[[#All],[Sales Team Lead]], MATCH('Tabular Data'!D1218, Table9[[#All],[EmpID]], 0))</f>
        <v>Clement, Beverly</v>
      </c>
      <c r="L1218" t="str">
        <f>INDEX(Table11[[#All],[Manufacturer]], MATCH('Tabular Data'!C1218, Table11[[#All],[PROD_CODE]], 0))</f>
        <v>Bobcat</v>
      </c>
      <c r="M1218" s="10">
        <v>22987</v>
      </c>
      <c r="N1218">
        <v>58</v>
      </c>
      <c r="O1218" s="10">
        <f t="shared" si="37"/>
        <v>1333246</v>
      </c>
    </row>
    <row r="1219" spans="2:15" x14ac:dyDescent="0.3">
      <c r="B1219">
        <v>24</v>
      </c>
      <c r="C1219" t="s">
        <v>40</v>
      </c>
      <c r="D1219" t="s">
        <v>122</v>
      </c>
      <c r="E1219">
        <v>2020</v>
      </c>
      <c r="F1219" s="4">
        <v>2</v>
      </c>
      <c r="G1219" t="str">
        <f t="shared" si="36"/>
        <v>2020Q2</v>
      </c>
      <c r="H1219" t="s">
        <v>156</v>
      </c>
      <c r="I1219" t="str">
        <f>INDEX(Table9[[#All],[Region]], MATCH('Tabular Data'!D1219, Table9[[#All],[EmpID]], 0))</f>
        <v>SW</v>
      </c>
      <c r="J1219" t="str">
        <f>INDEX(Table9[[#All],[PayGrade]], MATCH('Tabular Data'!D1219, Table9[[#All],[EmpID]], 0))</f>
        <v>C14</v>
      </c>
      <c r="K1219" t="str">
        <f>INDEX(Table9[[#All],[Sales Team Lead]], MATCH('Tabular Data'!D1219, Table9[[#All],[EmpID]], 0))</f>
        <v>Clement, Beverly</v>
      </c>
      <c r="L1219" t="str">
        <f>INDEX(Table11[[#All],[Manufacturer]], MATCH('Tabular Data'!C1219, Table11[[#All],[PROD_CODE]], 0))</f>
        <v>Bobcat</v>
      </c>
      <c r="M1219" s="10">
        <v>22987</v>
      </c>
      <c r="N1219">
        <v>79</v>
      </c>
      <c r="O1219" s="10">
        <f t="shared" si="37"/>
        <v>1815973</v>
      </c>
    </row>
    <row r="1220" spans="2:15" x14ac:dyDescent="0.3">
      <c r="B1220">
        <v>24</v>
      </c>
      <c r="C1220" t="s">
        <v>40</v>
      </c>
      <c r="D1220" t="s">
        <v>122</v>
      </c>
      <c r="E1220">
        <v>2020</v>
      </c>
      <c r="F1220" s="4">
        <v>2</v>
      </c>
      <c r="G1220" t="str">
        <f t="shared" ref="G1220:G1283" si="38">_xlfn.CONCAT(E1220, "Q", F1220)</f>
        <v>2020Q2</v>
      </c>
      <c r="H1220" t="s">
        <v>157</v>
      </c>
      <c r="I1220" t="str">
        <f>INDEX(Table9[[#All],[Region]], MATCH('Tabular Data'!D1220, Table9[[#All],[EmpID]], 0))</f>
        <v>SW</v>
      </c>
      <c r="J1220" t="str">
        <f>INDEX(Table9[[#All],[PayGrade]], MATCH('Tabular Data'!D1220, Table9[[#All],[EmpID]], 0))</f>
        <v>C14</v>
      </c>
      <c r="K1220" t="str">
        <f>INDEX(Table9[[#All],[Sales Team Lead]], MATCH('Tabular Data'!D1220, Table9[[#All],[EmpID]], 0))</f>
        <v>Clement, Beverly</v>
      </c>
      <c r="L1220" t="str">
        <f>INDEX(Table11[[#All],[Manufacturer]], MATCH('Tabular Data'!C1220, Table11[[#All],[PROD_CODE]], 0))</f>
        <v>Bobcat</v>
      </c>
      <c r="M1220" s="10">
        <v>22987</v>
      </c>
      <c r="N1220">
        <v>77</v>
      </c>
      <c r="O1220" s="10">
        <f t="shared" ref="O1220:O1283" si="39">M1220*N1220</f>
        <v>1769999</v>
      </c>
    </row>
    <row r="1221" spans="2:15" x14ac:dyDescent="0.3">
      <c r="B1221">
        <v>24</v>
      </c>
      <c r="C1221" t="s">
        <v>40</v>
      </c>
      <c r="D1221" t="s">
        <v>122</v>
      </c>
      <c r="E1221">
        <v>2020</v>
      </c>
      <c r="F1221" s="4">
        <v>2</v>
      </c>
      <c r="G1221" t="str">
        <f t="shared" si="38"/>
        <v>2020Q2</v>
      </c>
      <c r="H1221" t="s">
        <v>158</v>
      </c>
      <c r="I1221" t="str">
        <f>INDEX(Table9[[#All],[Region]], MATCH('Tabular Data'!D1221, Table9[[#All],[EmpID]], 0))</f>
        <v>SW</v>
      </c>
      <c r="J1221" t="str">
        <f>INDEX(Table9[[#All],[PayGrade]], MATCH('Tabular Data'!D1221, Table9[[#All],[EmpID]], 0))</f>
        <v>C14</v>
      </c>
      <c r="K1221" t="str">
        <f>INDEX(Table9[[#All],[Sales Team Lead]], MATCH('Tabular Data'!D1221, Table9[[#All],[EmpID]], 0))</f>
        <v>Clement, Beverly</v>
      </c>
      <c r="L1221" t="str">
        <f>INDEX(Table11[[#All],[Manufacturer]], MATCH('Tabular Data'!C1221, Table11[[#All],[PROD_CODE]], 0))</f>
        <v>Bobcat</v>
      </c>
      <c r="M1221" s="10">
        <v>22987</v>
      </c>
      <c r="N1221">
        <v>60</v>
      </c>
      <c r="O1221" s="10">
        <f t="shared" si="39"/>
        <v>1379220</v>
      </c>
    </row>
    <row r="1222" spans="2:15" x14ac:dyDescent="0.3">
      <c r="B1222">
        <v>24</v>
      </c>
      <c r="C1222" t="s">
        <v>40</v>
      </c>
      <c r="D1222" t="s">
        <v>122</v>
      </c>
      <c r="E1222">
        <v>2020</v>
      </c>
      <c r="F1222" s="4">
        <v>2</v>
      </c>
      <c r="G1222" t="str">
        <f t="shared" si="38"/>
        <v>2020Q2</v>
      </c>
      <c r="H1222" t="s">
        <v>159</v>
      </c>
      <c r="I1222" t="str">
        <f>INDEX(Table9[[#All],[Region]], MATCH('Tabular Data'!D1222, Table9[[#All],[EmpID]], 0))</f>
        <v>SW</v>
      </c>
      <c r="J1222" t="str">
        <f>INDEX(Table9[[#All],[PayGrade]], MATCH('Tabular Data'!D1222, Table9[[#All],[EmpID]], 0))</f>
        <v>C14</v>
      </c>
      <c r="K1222" t="str">
        <f>INDEX(Table9[[#All],[Sales Team Lead]], MATCH('Tabular Data'!D1222, Table9[[#All],[EmpID]], 0))</f>
        <v>Clement, Beverly</v>
      </c>
      <c r="L1222" t="str">
        <f>INDEX(Table11[[#All],[Manufacturer]], MATCH('Tabular Data'!C1222, Table11[[#All],[PROD_CODE]], 0))</f>
        <v>Bobcat</v>
      </c>
      <c r="M1222" s="10">
        <v>22987</v>
      </c>
      <c r="N1222">
        <v>59</v>
      </c>
      <c r="O1222" s="10">
        <f t="shared" si="39"/>
        <v>1356233</v>
      </c>
    </row>
    <row r="1223" spans="2:15" x14ac:dyDescent="0.3">
      <c r="B1223">
        <v>24</v>
      </c>
      <c r="C1223" t="s">
        <v>40</v>
      </c>
      <c r="D1223" t="s">
        <v>122</v>
      </c>
      <c r="E1223">
        <v>2020</v>
      </c>
      <c r="F1223" s="4">
        <v>2</v>
      </c>
      <c r="G1223" t="str">
        <f t="shared" si="38"/>
        <v>2020Q2</v>
      </c>
      <c r="H1223" t="s">
        <v>160</v>
      </c>
      <c r="I1223" t="str">
        <f>INDEX(Table9[[#All],[Region]], MATCH('Tabular Data'!D1223, Table9[[#All],[EmpID]], 0))</f>
        <v>SW</v>
      </c>
      <c r="J1223" t="str">
        <f>INDEX(Table9[[#All],[PayGrade]], MATCH('Tabular Data'!D1223, Table9[[#All],[EmpID]], 0))</f>
        <v>C14</v>
      </c>
      <c r="K1223" t="str">
        <f>INDEX(Table9[[#All],[Sales Team Lead]], MATCH('Tabular Data'!D1223, Table9[[#All],[EmpID]], 0))</f>
        <v>Clement, Beverly</v>
      </c>
      <c r="L1223" t="str">
        <f>INDEX(Table11[[#All],[Manufacturer]], MATCH('Tabular Data'!C1223, Table11[[#All],[PROD_CODE]], 0))</f>
        <v>Bobcat</v>
      </c>
      <c r="M1223" s="10">
        <v>22987</v>
      </c>
      <c r="N1223">
        <v>42</v>
      </c>
      <c r="O1223" s="10">
        <f t="shared" si="39"/>
        <v>965454</v>
      </c>
    </row>
    <row r="1224" spans="2:15" x14ac:dyDescent="0.3">
      <c r="B1224">
        <v>24</v>
      </c>
      <c r="C1224" t="s">
        <v>40</v>
      </c>
      <c r="D1224" t="s">
        <v>122</v>
      </c>
      <c r="E1224">
        <v>2020</v>
      </c>
      <c r="F1224" s="4">
        <v>2</v>
      </c>
      <c r="G1224" t="str">
        <f t="shared" si="38"/>
        <v>2020Q2</v>
      </c>
      <c r="H1224" t="s">
        <v>161</v>
      </c>
      <c r="I1224" t="str">
        <f>INDEX(Table9[[#All],[Region]], MATCH('Tabular Data'!D1224, Table9[[#All],[EmpID]], 0))</f>
        <v>SW</v>
      </c>
      <c r="J1224" t="str">
        <f>INDEX(Table9[[#All],[PayGrade]], MATCH('Tabular Data'!D1224, Table9[[#All],[EmpID]], 0))</f>
        <v>C14</v>
      </c>
      <c r="K1224" t="str">
        <f>INDEX(Table9[[#All],[Sales Team Lead]], MATCH('Tabular Data'!D1224, Table9[[#All],[EmpID]], 0))</f>
        <v>Clement, Beverly</v>
      </c>
      <c r="L1224" t="str">
        <f>INDEX(Table11[[#All],[Manufacturer]], MATCH('Tabular Data'!C1224, Table11[[#All],[PROD_CODE]], 0))</f>
        <v>Bobcat</v>
      </c>
      <c r="M1224" s="10">
        <v>22987</v>
      </c>
      <c r="N1224">
        <v>29</v>
      </c>
      <c r="O1224" s="10">
        <f t="shared" si="39"/>
        <v>666623</v>
      </c>
    </row>
    <row r="1225" spans="2:15" x14ac:dyDescent="0.3">
      <c r="B1225">
        <v>24</v>
      </c>
      <c r="C1225" t="s">
        <v>40</v>
      </c>
      <c r="D1225" t="s">
        <v>122</v>
      </c>
      <c r="E1225">
        <v>2020</v>
      </c>
      <c r="F1225">
        <v>3</v>
      </c>
      <c r="G1225" t="str">
        <f t="shared" si="38"/>
        <v>2020Q3</v>
      </c>
      <c r="H1225" t="s">
        <v>162</v>
      </c>
      <c r="I1225" t="str">
        <f>INDEX(Table9[[#All],[Region]], MATCH('Tabular Data'!D1225, Table9[[#All],[EmpID]], 0))</f>
        <v>SW</v>
      </c>
      <c r="J1225" t="str">
        <f>INDEX(Table9[[#All],[PayGrade]], MATCH('Tabular Data'!D1225, Table9[[#All],[EmpID]], 0))</f>
        <v>C14</v>
      </c>
      <c r="K1225" t="str">
        <f>INDEX(Table9[[#All],[Sales Team Lead]], MATCH('Tabular Data'!D1225, Table9[[#All],[EmpID]], 0))</f>
        <v>Clement, Beverly</v>
      </c>
      <c r="L1225" t="str">
        <f>INDEX(Table11[[#All],[Manufacturer]], MATCH('Tabular Data'!C1225, Table11[[#All],[PROD_CODE]], 0))</f>
        <v>Bobcat</v>
      </c>
      <c r="M1225" s="10">
        <v>22987</v>
      </c>
      <c r="N1225">
        <v>38</v>
      </c>
      <c r="O1225" s="10">
        <f t="shared" si="39"/>
        <v>873506</v>
      </c>
    </row>
    <row r="1226" spans="2:15" x14ac:dyDescent="0.3">
      <c r="B1226">
        <v>24</v>
      </c>
      <c r="C1226" t="s">
        <v>40</v>
      </c>
      <c r="D1226" t="s">
        <v>122</v>
      </c>
      <c r="E1226">
        <v>2020</v>
      </c>
      <c r="F1226">
        <v>3</v>
      </c>
      <c r="G1226" t="str">
        <f t="shared" si="38"/>
        <v>2020Q3</v>
      </c>
      <c r="H1226" t="s">
        <v>163</v>
      </c>
      <c r="I1226" t="str">
        <f>INDEX(Table9[[#All],[Region]], MATCH('Tabular Data'!D1226, Table9[[#All],[EmpID]], 0))</f>
        <v>SW</v>
      </c>
      <c r="J1226" t="str">
        <f>INDEX(Table9[[#All],[PayGrade]], MATCH('Tabular Data'!D1226, Table9[[#All],[EmpID]], 0))</f>
        <v>C14</v>
      </c>
      <c r="K1226" t="str">
        <f>INDEX(Table9[[#All],[Sales Team Lead]], MATCH('Tabular Data'!D1226, Table9[[#All],[EmpID]], 0))</f>
        <v>Clement, Beverly</v>
      </c>
      <c r="L1226" t="str">
        <f>INDEX(Table11[[#All],[Manufacturer]], MATCH('Tabular Data'!C1226, Table11[[#All],[PROD_CODE]], 0))</f>
        <v>Bobcat</v>
      </c>
      <c r="M1226" s="10">
        <v>22987</v>
      </c>
      <c r="N1226">
        <v>35</v>
      </c>
      <c r="O1226" s="10">
        <f t="shared" si="39"/>
        <v>804545</v>
      </c>
    </row>
    <row r="1227" spans="2:15" x14ac:dyDescent="0.3">
      <c r="B1227">
        <v>24</v>
      </c>
      <c r="C1227" t="s">
        <v>40</v>
      </c>
      <c r="D1227" t="s">
        <v>122</v>
      </c>
      <c r="E1227">
        <v>2020</v>
      </c>
      <c r="F1227">
        <v>3</v>
      </c>
      <c r="G1227" t="str">
        <f t="shared" si="38"/>
        <v>2020Q3</v>
      </c>
      <c r="H1227" t="s">
        <v>164</v>
      </c>
      <c r="I1227" t="str">
        <f>INDEX(Table9[[#All],[Region]], MATCH('Tabular Data'!D1227, Table9[[#All],[EmpID]], 0))</f>
        <v>SW</v>
      </c>
      <c r="J1227" t="str">
        <f>INDEX(Table9[[#All],[PayGrade]], MATCH('Tabular Data'!D1227, Table9[[#All],[EmpID]], 0))</f>
        <v>C14</v>
      </c>
      <c r="K1227" t="str">
        <f>INDEX(Table9[[#All],[Sales Team Lead]], MATCH('Tabular Data'!D1227, Table9[[#All],[EmpID]], 0))</f>
        <v>Clement, Beverly</v>
      </c>
      <c r="L1227" t="str">
        <f>INDEX(Table11[[#All],[Manufacturer]], MATCH('Tabular Data'!C1227, Table11[[#All],[PROD_CODE]], 0))</f>
        <v>Bobcat</v>
      </c>
      <c r="M1227" s="10">
        <v>22987</v>
      </c>
      <c r="N1227">
        <v>33</v>
      </c>
      <c r="O1227" s="10">
        <f t="shared" si="39"/>
        <v>758571</v>
      </c>
    </row>
    <row r="1228" spans="2:15" x14ac:dyDescent="0.3">
      <c r="B1228">
        <v>24</v>
      </c>
      <c r="C1228" t="s">
        <v>40</v>
      </c>
      <c r="D1228" t="s">
        <v>122</v>
      </c>
      <c r="E1228">
        <v>2020</v>
      </c>
      <c r="F1228">
        <v>3</v>
      </c>
      <c r="G1228" t="str">
        <f t="shared" si="38"/>
        <v>2020Q3</v>
      </c>
      <c r="H1228" t="s">
        <v>165</v>
      </c>
      <c r="I1228" t="str">
        <f>INDEX(Table9[[#All],[Region]], MATCH('Tabular Data'!D1228, Table9[[#All],[EmpID]], 0))</f>
        <v>SW</v>
      </c>
      <c r="J1228" t="str">
        <f>INDEX(Table9[[#All],[PayGrade]], MATCH('Tabular Data'!D1228, Table9[[#All],[EmpID]], 0))</f>
        <v>C14</v>
      </c>
      <c r="K1228" t="str">
        <f>INDEX(Table9[[#All],[Sales Team Lead]], MATCH('Tabular Data'!D1228, Table9[[#All],[EmpID]], 0))</f>
        <v>Clement, Beverly</v>
      </c>
      <c r="L1228" t="str">
        <f>INDEX(Table11[[#All],[Manufacturer]], MATCH('Tabular Data'!C1228, Table11[[#All],[PROD_CODE]], 0))</f>
        <v>Bobcat</v>
      </c>
      <c r="M1228" s="10">
        <v>22987</v>
      </c>
      <c r="N1228">
        <v>33</v>
      </c>
      <c r="O1228" s="10">
        <f t="shared" si="39"/>
        <v>758571</v>
      </c>
    </row>
    <row r="1229" spans="2:15" x14ac:dyDescent="0.3">
      <c r="B1229">
        <v>24</v>
      </c>
      <c r="C1229" t="s">
        <v>40</v>
      </c>
      <c r="D1229" t="s">
        <v>122</v>
      </c>
      <c r="E1229">
        <v>2020</v>
      </c>
      <c r="F1229">
        <v>3</v>
      </c>
      <c r="G1229" t="str">
        <f t="shared" si="38"/>
        <v>2020Q3</v>
      </c>
      <c r="H1229" t="s">
        <v>166</v>
      </c>
      <c r="I1229" t="str">
        <f>INDEX(Table9[[#All],[Region]], MATCH('Tabular Data'!D1229, Table9[[#All],[EmpID]], 0))</f>
        <v>SW</v>
      </c>
      <c r="J1229" t="str">
        <f>INDEX(Table9[[#All],[PayGrade]], MATCH('Tabular Data'!D1229, Table9[[#All],[EmpID]], 0))</f>
        <v>C14</v>
      </c>
      <c r="K1229" t="str">
        <f>INDEX(Table9[[#All],[Sales Team Lead]], MATCH('Tabular Data'!D1229, Table9[[#All],[EmpID]], 0))</f>
        <v>Clement, Beverly</v>
      </c>
      <c r="L1229" t="str">
        <f>INDEX(Table11[[#All],[Manufacturer]], MATCH('Tabular Data'!C1229, Table11[[#All],[PROD_CODE]], 0))</f>
        <v>Bobcat</v>
      </c>
      <c r="M1229" s="10">
        <v>22987</v>
      </c>
      <c r="N1229">
        <v>22</v>
      </c>
      <c r="O1229" s="10">
        <f t="shared" si="39"/>
        <v>505714</v>
      </c>
    </row>
    <row r="1230" spans="2:15" x14ac:dyDescent="0.3">
      <c r="B1230">
        <v>24</v>
      </c>
      <c r="C1230" t="s">
        <v>40</v>
      </c>
      <c r="D1230" t="s">
        <v>122</v>
      </c>
      <c r="E1230">
        <v>2020</v>
      </c>
      <c r="F1230">
        <v>3</v>
      </c>
      <c r="G1230" t="str">
        <f t="shared" si="38"/>
        <v>2020Q3</v>
      </c>
      <c r="H1230" t="s">
        <v>167</v>
      </c>
      <c r="I1230" t="str">
        <f>INDEX(Table9[[#All],[Region]], MATCH('Tabular Data'!D1230, Table9[[#All],[EmpID]], 0))</f>
        <v>SW</v>
      </c>
      <c r="J1230" t="str">
        <f>INDEX(Table9[[#All],[PayGrade]], MATCH('Tabular Data'!D1230, Table9[[#All],[EmpID]], 0))</f>
        <v>C14</v>
      </c>
      <c r="K1230" t="str">
        <f>INDEX(Table9[[#All],[Sales Team Lead]], MATCH('Tabular Data'!D1230, Table9[[#All],[EmpID]], 0))</f>
        <v>Clement, Beverly</v>
      </c>
      <c r="L1230" t="str">
        <f>INDEX(Table11[[#All],[Manufacturer]], MATCH('Tabular Data'!C1230, Table11[[#All],[PROD_CODE]], 0))</f>
        <v>Bobcat</v>
      </c>
      <c r="M1230" s="10">
        <v>22987</v>
      </c>
      <c r="N1230">
        <v>27</v>
      </c>
      <c r="O1230" s="10">
        <f t="shared" si="39"/>
        <v>620649</v>
      </c>
    </row>
    <row r="1231" spans="2:15" x14ac:dyDescent="0.3">
      <c r="B1231">
        <v>24</v>
      </c>
      <c r="C1231" t="s">
        <v>40</v>
      </c>
      <c r="D1231" t="s">
        <v>122</v>
      </c>
      <c r="E1231">
        <v>2020</v>
      </c>
      <c r="F1231">
        <v>3</v>
      </c>
      <c r="G1231" t="str">
        <f t="shared" si="38"/>
        <v>2020Q3</v>
      </c>
      <c r="H1231" t="s">
        <v>168</v>
      </c>
      <c r="I1231" t="str">
        <f>INDEX(Table9[[#All],[Region]], MATCH('Tabular Data'!D1231, Table9[[#All],[EmpID]], 0))</f>
        <v>SW</v>
      </c>
      <c r="J1231" t="str">
        <f>INDEX(Table9[[#All],[PayGrade]], MATCH('Tabular Data'!D1231, Table9[[#All],[EmpID]], 0))</f>
        <v>C14</v>
      </c>
      <c r="K1231" t="str">
        <f>INDEX(Table9[[#All],[Sales Team Lead]], MATCH('Tabular Data'!D1231, Table9[[#All],[EmpID]], 0))</f>
        <v>Clement, Beverly</v>
      </c>
      <c r="L1231" t="str">
        <f>INDEX(Table11[[#All],[Manufacturer]], MATCH('Tabular Data'!C1231, Table11[[#All],[PROD_CODE]], 0))</f>
        <v>Bobcat</v>
      </c>
      <c r="M1231" s="10">
        <v>22987</v>
      </c>
      <c r="N1231">
        <v>39</v>
      </c>
      <c r="O1231" s="10">
        <f t="shared" si="39"/>
        <v>896493</v>
      </c>
    </row>
    <row r="1232" spans="2:15" x14ac:dyDescent="0.3">
      <c r="B1232">
        <v>24</v>
      </c>
      <c r="C1232" t="s">
        <v>40</v>
      </c>
      <c r="D1232" t="s">
        <v>122</v>
      </c>
      <c r="E1232">
        <v>2020</v>
      </c>
      <c r="F1232">
        <v>3</v>
      </c>
      <c r="G1232" t="str">
        <f t="shared" si="38"/>
        <v>2020Q3</v>
      </c>
      <c r="H1232" t="s">
        <v>169</v>
      </c>
      <c r="I1232" t="str">
        <f>INDEX(Table9[[#All],[Region]], MATCH('Tabular Data'!D1232, Table9[[#All],[EmpID]], 0))</f>
        <v>SW</v>
      </c>
      <c r="J1232" t="str">
        <f>INDEX(Table9[[#All],[PayGrade]], MATCH('Tabular Data'!D1232, Table9[[#All],[EmpID]], 0))</f>
        <v>C14</v>
      </c>
      <c r="K1232" t="str">
        <f>INDEX(Table9[[#All],[Sales Team Lead]], MATCH('Tabular Data'!D1232, Table9[[#All],[EmpID]], 0))</f>
        <v>Clement, Beverly</v>
      </c>
      <c r="L1232" t="str">
        <f>INDEX(Table11[[#All],[Manufacturer]], MATCH('Tabular Data'!C1232, Table11[[#All],[PROD_CODE]], 0))</f>
        <v>Bobcat</v>
      </c>
      <c r="M1232" s="10">
        <v>22987</v>
      </c>
      <c r="N1232">
        <v>38</v>
      </c>
      <c r="O1232" s="10">
        <f t="shared" si="39"/>
        <v>873506</v>
      </c>
    </row>
    <row r="1233" spans="2:15" x14ac:dyDescent="0.3">
      <c r="B1233">
        <v>24</v>
      </c>
      <c r="C1233" t="s">
        <v>40</v>
      </c>
      <c r="D1233" t="s">
        <v>122</v>
      </c>
      <c r="E1233">
        <v>2020</v>
      </c>
      <c r="F1233">
        <v>3</v>
      </c>
      <c r="G1233" t="str">
        <f t="shared" si="38"/>
        <v>2020Q3</v>
      </c>
      <c r="H1233" t="s">
        <v>170</v>
      </c>
      <c r="I1233" t="str">
        <f>INDEX(Table9[[#All],[Region]], MATCH('Tabular Data'!D1233, Table9[[#All],[EmpID]], 0))</f>
        <v>SW</v>
      </c>
      <c r="J1233" t="str">
        <f>INDEX(Table9[[#All],[PayGrade]], MATCH('Tabular Data'!D1233, Table9[[#All],[EmpID]], 0))</f>
        <v>C14</v>
      </c>
      <c r="K1233" t="str">
        <f>INDEX(Table9[[#All],[Sales Team Lead]], MATCH('Tabular Data'!D1233, Table9[[#All],[EmpID]], 0))</f>
        <v>Clement, Beverly</v>
      </c>
      <c r="L1233" t="str">
        <f>INDEX(Table11[[#All],[Manufacturer]], MATCH('Tabular Data'!C1233, Table11[[#All],[PROD_CODE]], 0))</f>
        <v>Bobcat</v>
      </c>
      <c r="M1233" s="10">
        <v>22987</v>
      </c>
      <c r="N1233">
        <v>33</v>
      </c>
      <c r="O1233" s="10">
        <f t="shared" si="39"/>
        <v>758571</v>
      </c>
    </row>
    <row r="1234" spans="2:15" x14ac:dyDescent="0.3">
      <c r="B1234">
        <v>24</v>
      </c>
      <c r="C1234" t="s">
        <v>40</v>
      </c>
      <c r="D1234" t="s">
        <v>122</v>
      </c>
      <c r="E1234">
        <v>2020</v>
      </c>
      <c r="F1234">
        <v>3</v>
      </c>
      <c r="G1234" t="str">
        <f t="shared" si="38"/>
        <v>2020Q3</v>
      </c>
      <c r="H1234" t="s">
        <v>171</v>
      </c>
      <c r="I1234" t="str">
        <f>INDEX(Table9[[#All],[Region]], MATCH('Tabular Data'!D1234, Table9[[#All],[EmpID]], 0))</f>
        <v>SW</v>
      </c>
      <c r="J1234" t="str">
        <f>INDEX(Table9[[#All],[PayGrade]], MATCH('Tabular Data'!D1234, Table9[[#All],[EmpID]], 0))</f>
        <v>C14</v>
      </c>
      <c r="K1234" t="str">
        <f>INDEX(Table9[[#All],[Sales Team Lead]], MATCH('Tabular Data'!D1234, Table9[[#All],[EmpID]], 0))</f>
        <v>Clement, Beverly</v>
      </c>
      <c r="L1234" t="str">
        <f>INDEX(Table11[[#All],[Manufacturer]], MATCH('Tabular Data'!C1234, Table11[[#All],[PROD_CODE]], 0))</f>
        <v>Bobcat</v>
      </c>
      <c r="M1234" s="10">
        <v>22987</v>
      </c>
      <c r="N1234">
        <v>50</v>
      </c>
      <c r="O1234" s="10">
        <f t="shared" si="39"/>
        <v>1149350</v>
      </c>
    </row>
    <row r="1235" spans="2:15" x14ac:dyDescent="0.3">
      <c r="B1235">
        <v>24</v>
      </c>
      <c r="C1235" t="s">
        <v>40</v>
      </c>
      <c r="D1235" t="s">
        <v>122</v>
      </c>
      <c r="E1235">
        <v>2020</v>
      </c>
      <c r="F1235">
        <v>3</v>
      </c>
      <c r="G1235" t="str">
        <f t="shared" si="38"/>
        <v>2020Q3</v>
      </c>
      <c r="H1235" t="s">
        <v>172</v>
      </c>
      <c r="I1235" t="str">
        <f>INDEX(Table9[[#All],[Region]], MATCH('Tabular Data'!D1235, Table9[[#All],[EmpID]], 0))</f>
        <v>SW</v>
      </c>
      <c r="J1235" t="str">
        <f>INDEX(Table9[[#All],[PayGrade]], MATCH('Tabular Data'!D1235, Table9[[#All],[EmpID]], 0))</f>
        <v>C14</v>
      </c>
      <c r="K1235" t="str">
        <f>INDEX(Table9[[#All],[Sales Team Lead]], MATCH('Tabular Data'!D1235, Table9[[#All],[EmpID]], 0))</f>
        <v>Clement, Beverly</v>
      </c>
      <c r="L1235" t="str">
        <f>INDEX(Table11[[#All],[Manufacturer]], MATCH('Tabular Data'!C1235, Table11[[#All],[PROD_CODE]], 0))</f>
        <v>Bobcat</v>
      </c>
      <c r="M1235" s="10">
        <v>22987</v>
      </c>
      <c r="N1235">
        <v>45</v>
      </c>
      <c r="O1235" s="10">
        <f t="shared" si="39"/>
        <v>1034415</v>
      </c>
    </row>
    <row r="1236" spans="2:15" x14ac:dyDescent="0.3">
      <c r="B1236">
        <v>24</v>
      </c>
      <c r="C1236" t="s">
        <v>40</v>
      </c>
      <c r="D1236" t="s">
        <v>122</v>
      </c>
      <c r="E1236">
        <v>2020</v>
      </c>
      <c r="F1236">
        <v>3</v>
      </c>
      <c r="G1236" t="str">
        <f t="shared" si="38"/>
        <v>2020Q3</v>
      </c>
      <c r="H1236" t="s">
        <v>173</v>
      </c>
      <c r="I1236" t="str">
        <f>INDEX(Table9[[#All],[Region]], MATCH('Tabular Data'!D1236, Table9[[#All],[EmpID]], 0))</f>
        <v>SW</v>
      </c>
      <c r="J1236" t="str">
        <f>INDEX(Table9[[#All],[PayGrade]], MATCH('Tabular Data'!D1236, Table9[[#All],[EmpID]], 0))</f>
        <v>C14</v>
      </c>
      <c r="K1236" t="str">
        <f>INDEX(Table9[[#All],[Sales Team Lead]], MATCH('Tabular Data'!D1236, Table9[[#All],[EmpID]], 0))</f>
        <v>Clement, Beverly</v>
      </c>
      <c r="L1236" t="str">
        <f>INDEX(Table11[[#All],[Manufacturer]], MATCH('Tabular Data'!C1236, Table11[[#All],[PROD_CODE]], 0))</f>
        <v>Bobcat</v>
      </c>
      <c r="M1236" s="10">
        <v>22987</v>
      </c>
      <c r="N1236">
        <v>64</v>
      </c>
      <c r="O1236" s="10">
        <f t="shared" si="39"/>
        <v>1471168</v>
      </c>
    </row>
    <row r="1237" spans="2:15" x14ac:dyDescent="0.3">
      <c r="B1237">
        <v>24</v>
      </c>
      <c r="C1237" t="s">
        <v>40</v>
      </c>
      <c r="D1237" t="s">
        <v>122</v>
      </c>
      <c r="E1237">
        <v>2020</v>
      </c>
      <c r="F1237">
        <v>3</v>
      </c>
      <c r="G1237" t="str">
        <f t="shared" si="38"/>
        <v>2020Q3</v>
      </c>
      <c r="H1237" t="s">
        <v>174</v>
      </c>
      <c r="I1237" t="str">
        <f>INDEX(Table9[[#All],[Region]], MATCH('Tabular Data'!D1237, Table9[[#All],[EmpID]], 0))</f>
        <v>SW</v>
      </c>
      <c r="J1237" t="str">
        <f>INDEX(Table9[[#All],[PayGrade]], MATCH('Tabular Data'!D1237, Table9[[#All],[EmpID]], 0))</f>
        <v>C14</v>
      </c>
      <c r="K1237" t="str">
        <f>INDEX(Table9[[#All],[Sales Team Lead]], MATCH('Tabular Data'!D1237, Table9[[#All],[EmpID]], 0))</f>
        <v>Clement, Beverly</v>
      </c>
      <c r="L1237" t="str">
        <f>INDEX(Table11[[#All],[Manufacturer]], MATCH('Tabular Data'!C1237, Table11[[#All],[PROD_CODE]], 0))</f>
        <v>Bobcat</v>
      </c>
      <c r="M1237" s="10">
        <v>22987</v>
      </c>
      <c r="N1237">
        <v>50</v>
      </c>
      <c r="O1237" s="10">
        <f t="shared" si="39"/>
        <v>1149350</v>
      </c>
    </row>
    <row r="1238" spans="2:15" x14ac:dyDescent="0.3">
      <c r="B1238">
        <v>24</v>
      </c>
      <c r="C1238" t="s">
        <v>40</v>
      </c>
      <c r="D1238" t="s">
        <v>122</v>
      </c>
      <c r="E1238">
        <v>2020</v>
      </c>
      <c r="F1238">
        <v>4</v>
      </c>
      <c r="G1238" t="str">
        <f t="shared" si="38"/>
        <v>2020Q4</v>
      </c>
      <c r="H1238" t="s">
        <v>175</v>
      </c>
      <c r="I1238" t="str">
        <f>INDEX(Table9[[#All],[Region]], MATCH('Tabular Data'!D1238, Table9[[#All],[EmpID]], 0))</f>
        <v>SW</v>
      </c>
      <c r="J1238" t="str">
        <f>INDEX(Table9[[#All],[PayGrade]], MATCH('Tabular Data'!D1238, Table9[[#All],[EmpID]], 0))</f>
        <v>C14</v>
      </c>
      <c r="K1238" t="str">
        <f>INDEX(Table9[[#All],[Sales Team Lead]], MATCH('Tabular Data'!D1238, Table9[[#All],[EmpID]], 0))</f>
        <v>Clement, Beverly</v>
      </c>
      <c r="L1238" t="str">
        <f>INDEX(Table11[[#All],[Manufacturer]], MATCH('Tabular Data'!C1238, Table11[[#All],[PROD_CODE]], 0))</f>
        <v>Bobcat</v>
      </c>
      <c r="M1238" s="10">
        <v>23505</v>
      </c>
      <c r="N1238">
        <v>18</v>
      </c>
      <c r="O1238" s="10">
        <f t="shared" si="39"/>
        <v>423090</v>
      </c>
    </row>
    <row r="1239" spans="2:15" x14ac:dyDescent="0.3">
      <c r="B1239">
        <v>24</v>
      </c>
      <c r="C1239" t="s">
        <v>40</v>
      </c>
      <c r="D1239" t="s">
        <v>122</v>
      </c>
      <c r="E1239">
        <v>2020</v>
      </c>
      <c r="F1239">
        <v>4</v>
      </c>
      <c r="G1239" t="str">
        <f t="shared" si="38"/>
        <v>2020Q4</v>
      </c>
      <c r="H1239" t="s">
        <v>176</v>
      </c>
      <c r="I1239" t="str">
        <f>INDEX(Table9[[#All],[Region]], MATCH('Tabular Data'!D1239, Table9[[#All],[EmpID]], 0))</f>
        <v>SW</v>
      </c>
      <c r="J1239" t="str">
        <f>INDEX(Table9[[#All],[PayGrade]], MATCH('Tabular Data'!D1239, Table9[[#All],[EmpID]], 0))</f>
        <v>C14</v>
      </c>
      <c r="K1239" t="str">
        <f>INDEX(Table9[[#All],[Sales Team Lead]], MATCH('Tabular Data'!D1239, Table9[[#All],[EmpID]], 0))</f>
        <v>Clement, Beverly</v>
      </c>
      <c r="L1239" t="str">
        <f>INDEX(Table11[[#All],[Manufacturer]], MATCH('Tabular Data'!C1239, Table11[[#All],[PROD_CODE]], 0))</f>
        <v>Bobcat</v>
      </c>
      <c r="M1239" s="10">
        <v>23505</v>
      </c>
      <c r="N1239">
        <v>44</v>
      </c>
      <c r="O1239" s="10">
        <f t="shared" si="39"/>
        <v>1034220</v>
      </c>
    </row>
    <row r="1240" spans="2:15" x14ac:dyDescent="0.3">
      <c r="B1240">
        <v>24</v>
      </c>
      <c r="C1240" t="s">
        <v>40</v>
      </c>
      <c r="D1240" t="s">
        <v>122</v>
      </c>
      <c r="E1240">
        <v>2020</v>
      </c>
      <c r="F1240">
        <v>4</v>
      </c>
      <c r="G1240" t="str">
        <f t="shared" si="38"/>
        <v>2020Q4</v>
      </c>
      <c r="H1240" t="s">
        <v>177</v>
      </c>
      <c r="I1240" t="str">
        <f>INDEX(Table9[[#All],[Region]], MATCH('Tabular Data'!D1240, Table9[[#All],[EmpID]], 0))</f>
        <v>SW</v>
      </c>
      <c r="J1240" t="str">
        <f>INDEX(Table9[[#All],[PayGrade]], MATCH('Tabular Data'!D1240, Table9[[#All],[EmpID]], 0))</f>
        <v>C14</v>
      </c>
      <c r="K1240" t="str">
        <f>INDEX(Table9[[#All],[Sales Team Lead]], MATCH('Tabular Data'!D1240, Table9[[#All],[EmpID]], 0))</f>
        <v>Clement, Beverly</v>
      </c>
      <c r="L1240" t="str">
        <f>INDEX(Table11[[#All],[Manufacturer]], MATCH('Tabular Data'!C1240, Table11[[#All],[PROD_CODE]], 0))</f>
        <v>Bobcat</v>
      </c>
      <c r="M1240" s="10">
        <v>23505</v>
      </c>
      <c r="N1240">
        <v>18</v>
      </c>
      <c r="O1240" s="10">
        <f t="shared" si="39"/>
        <v>423090</v>
      </c>
    </row>
    <row r="1241" spans="2:15" x14ac:dyDescent="0.3">
      <c r="B1241">
        <v>24</v>
      </c>
      <c r="C1241" t="s">
        <v>40</v>
      </c>
      <c r="D1241" t="s">
        <v>122</v>
      </c>
      <c r="E1241">
        <v>2020</v>
      </c>
      <c r="F1241">
        <v>4</v>
      </c>
      <c r="G1241" t="str">
        <f t="shared" si="38"/>
        <v>2020Q4</v>
      </c>
      <c r="H1241" t="s">
        <v>178</v>
      </c>
      <c r="I1241" t="str">
        <f>INDEX(Table9[[#All],[Region]], MATCH('Tabular Data'!D1241, Table9[[#All],[EmpID]], 0))</f>
        <v>SW</v>
      </c>
      <c r="J1241" t="str">
        <f>INDEX(Table9[[#All],[PayGrade]], MATCH('Tabular Data'!D1241, Table9[[#All],[EmpID]], 0))</f>
        <v>C14</v>
      </c>
      <c r="K1241" t="str">
        <f>INDEX(Table9[[#All],[Sales Team Lead]], MATCH('Tabular Data'!D1241, Table9[[#All],[EmpID]], 0))</f>
        <v>Clement, Beverly</v>
      </c>
      <c r="L1241" t="str">
        <f>INDEX(Table11[[#All],[Manufacturer]], MATCH('Tabular Data'!C1241, Table11[[#All],[PROD_CODE]], 0))</f>
        <v>Bobcat</v>
      </c>
      <c r="M1241" s="10">
        <v>23505</v>
      </c>
      <c r="N1241">
        <v>23</v>
      </c>
      <c r="O1241" s="10">
        <f t="shared" si="39"/>
        <v>540615</v>
      </c>
    </row>
    <row r="1242" spans="2:15" x14ac:dyDescent="0.3">
      <c r="B1242">
        <v>24</v>
      </c>
      <c r="C1242" t="s">
        <v>40</v>
      </c>
      <c r="D1242" t="s">
        <v>122</v>
      </c>
      <c r="E1242">
        <v>2020</v>
      </c>
      <c r="F1242">
        <v>4</v>
      </c>
      <c r="G1242" t="str">
        <f t="shared" si="38"/>
        <v>2020Q4</v>
      </c>
      <c r="H1242" t="s">
        <v>179</v>
      </c>
      <c r="I1242" t="str">
        <f>INDEX(Table9[[#All],[Region]], MATCH('Tabular Data'!D1242, Table9[[#All],[EmpID]], 0))</f>
        <v>SW</v>
      </c>
      <c r="J1242" t="str">
        <f>INDEX(Table9[[#All],[PayGrade]], MATCH('Tabular Data'!D1242, Table9[[#All],[EmpID]], 0))</f>
        <v>C14</v>
      </c>
      <c r="K1242" t="str">
        <f>INDEX(Table9[[#All],[Sales Team Lead]], MATCH('Tabular Data'!D1242, Table9[[#All],[EmpID]], 0))</f>
        <v>Clement, Beverly</v>
      </c>
      <c r="L1242" t="str">
        <f>INDEX(Table11[[#All],[Manufacturer]], MATCH('Tabular Data'!C1242, Table11[[#All],[PROD_CODE]], 0))</f>
        <v>Bobcat</v>
      </c>
      <c r="M1242" s="10">
        <v>23505</v>
      </c>
      <c r="N1242">
        <v>10</v>
      </c>
      <c r="O1242" s="10">
        <f t="shared" si="39"/>
        <v>235050</v>
      </c>
    </row>
    <row r="1243" spans="2:15" x14ac:dyDescent="0.3">
      <c r="B1243">
        <v>24</v>
      </c>
      <c r="C1243" t="s">
        <v>40</v>
      </c>
      <c r="D1243" t="s">
        <v>122</v>
      </c>
      <c r="E1243">
        <v>2020</v>
      </c>
      <c r="F1243">
        <v>4</v>
      </c>
      <c r="G1243" t="str">
        <f t="shared" si="38"/>
        <v>2020Q4</v>
      </c>
      <c r="H1243" t="s">
        <v>180</v>
      </c>
      <c r="I1243" t="str">
        <f>INDEX(Table9[[#All],[Region]], MATCH('Tabular Data'!D1243, Table9[[#All],[EmpID]], 0))</f>
        <v>SW</v>
      </c>
      <c r="J1243" t="str">
        <f>INDEX(Table9[[#All],[PayGrade]], MATCH('Tabular Data'!D1243, Table9[[#All],[EmpID]], 0))</f>
        <v>C14</v>
      </c>
      <c r="K1243" t="str">
        <f>INDEX(Table9[[#All],[Sales Team Lead]], MATCH('Tabular Data'!D1243, Table9[[#All],[EmpID]], 0))</f>
        <v>Clement, Beverly</v>
      </c>
      <c r="L1243" t="str">
        <f>INDEX(Table11[[#All],[Manufacturer]], MATCH('Tabular Data'!C1243, Table11[[#All],[PROD_CODE]], 0))</f>
        <v>Bobcat</v>
      </c>
      <c r="M1243" s="10">
        <v>23505</v>
      </c>
      <c r="N1243">
        <v>15</v>
      </c>
      <c r="O1243" s="10">
        <f t="shared" si="39"/>
        <v>352575</v>
      </c>
    </row>
    <row r="1244" spans="2:15" x14ac:dyDescent="0.3">
      <c r="B1244">
        <v>24</v>
      </c>
      <c r="C1244" t="s">
        <v>40</v>
      </c>
      <c r="D1244" t="s">
        <v>122</v>
      </c>
      <c r="E1244">
        <v>2020</v>
      </c>
      <c r="F1244">
        <v>4</v>
      </c>
      <c r="G1244" t="str">
        <f t="shared" si="38"/>
        <v>2020Q4</v>
      </c>
      <c r="H1244" t="s">
        <v>181</v>
      </c>
      <c r="I1244" t="str">
        <f>INDEX(Table9[[#All],[Region]], MATCH('Tabular Data'!D1244, Table9[[#All],[EmpID]], 0))</f>
        <v>SW</v>
      </c>
      <c r="J1244" t="str">
        <f>INDEX(Table9[[#All],[PayGrade]], MATCH('Tabular Data'!D1244, Table9[[#All],[EmpID]], 0))</f>
        <v>C14</v>
      </c>
      <c r="K1244" t="str">
        <f>INDEX(Table9[[#All],[Sales Team Lead]], MATCH('Tabular Data'!D1244, Table9[[#All],[EmpID]], 0))</f>
        <v>Clement, Beverly</v>
      </c>
      <c r="L1244" t="str">
        <f>INDEX(Table11[[#All],[Manufacturer]], MATCH('Tabular Data'!C1244, Table11[[#All],[PROD_CODE]], 0))</f>
        <v>Bobcat</v>
      </c>
      <c r="M1244" s="10">
        <v>23505</v>
      </c>
      <c r="N1244">
        <v>24</v>
      </c>
      <c r="O1244" s="10">
        <f t="shared" si="39"/>
        <v>564120</v>
      </c>
    </row>
    <row r="1245" spans="2:15" x14ac:dyDescent="0.3">
      <c r="B1245">
        <v>24</v>
      </c>
      <c r="C1245" t="s">
        <v>40</v>
      </c>
      <c r="D1245" t="s">
        <v>122</v>
      </c>
      <c r="E1245">
        <v>2020</v>
      </c>
      <c r="F1245">
        <v>4</v>
      </c>
      <c r="G1245" t="str">
        <f t="shared" si="38"/>
        <v>2020Q4</v>
      </c>
      <c r="H1245" t="s">
        <v>182</v>
      </c>
      <c r="I1245" t="str">
        <f>INDEX(Table9[[#All],[Region]], MATCH('Tabular Data'!D1245, Table9[[#All],[EmpID]], 0))</f>
        <v>SW</v>
      </c>
      <c r="J1245" t="str">
        <f>INDEX(Table9[[#All],[PayGrade]], MATCH('Tabular Data'!D1245, Table9[[#All],[EmpID]], 0))</f>
        <v>C14</v>
      </c>
      <c r="K1245" t="str">
        <f>INDEX(Table9[[#All],[Sales Team Lead]], MATCH('Tabular Data'!D1245, Table9[[#All],[EmpID]], 0))</f>
        <v>Clement, Beverly</v>
      </c>
      <c r="L1245" t="str">
        <f>INDEX(Table11[[#All],[Manufacturer]], MATCH('Tabular Data'!C1245, Table11[[#All],[PROD_CODE]], 0))</f>
        <v>Bobcat</v>
      </c>
      <c r="M1245" s="10">
        <v>23505</v>
      </c>
      <c r="N1245">
        <v>29</v>
      </c>
      <c r="O1245" s="10">
        <f t="shared" si="39"/>
        <v>681645</v>
      </c>
    </row>
    <row r="1246" spans="2:15" x14ac:dyDescent="0.3">
      <c r="B1246">
        <v>24</v>
      </c>
      <c r="C1246" t="s">
        <v>40</v>
      </c>
      <c r="D1246" t="s">
        <v>122</v>
      </c>
      <c r="E1246">
        <v>2020</v>
      </c>
      <c r="F1246">
        <v>4</v>
      </c>
      <c r="G1246" t="str">
        <f t="shared" si="38"/>
        <v>2020Q4</v>
      </c>
      <c r="H1246" t="s">
        <v>183</v>
      </c>
      <c r="I1246" t="str">
        <f>INDEX(Table9[[#All],[Region]], MATCH('Tabular Data'!D1246, Table9[[#All],[EmpID]], 0))</f>
        <v>SW</v>
      </c>
      <c r="J1246" t="str">
        <f>INDEX(Table9[[#All],[PayGrade]], MATCH('Tabular Data'!D1246, Table9[[#All],[EmpID]], 0))</f>
        <v>C14</v>
      </c>
      <c r="K1246" t="str">
        <f>INDEX(Table9[[#All],[Sales Team Lead]], MATCH('Tabular Data'!D1246, Table9[[#All],[EmpID]], 0))</f>
        <v>Clement, Beverly</v>
      </c>
      <c r="L1246" t="str">
        <f>INDEX(Table11[[#All],[Manufacturer]], MATCH('Tabular Data'!C1246, Table11[[#All],[PROD_CODE]], 0))</f>
        <v>Bobcat</v>
      </c>
      <c r="M1246" s="10">
        <v>23505</v>
      </c>
      <c r="N1246">
        <v>25</v>
      </c>
      <c r="O1246" s="10">
        <f t="shared" si="39"/>
        <v>587625</v>
      </c>
    </row>
    <row r="1247" spans="2:15" x14ac:dyDescent="0.3">
      <c r="B1247">
        <v>24</v>
      </c>
      <c r="C1247" t="s">
        <v>40</v>
      </c>
      <c r="D1247" t="s">
        <v>122</v>
      </c>
      <c r="E1247">
        <v>2020</v>
      </c>
      <c r="F1247">
        <v>4</v>
      </c>
      <c r="G1247" t="str">
        <f t="shared" si="38"/>
        <v>2020Q4</v>
      </c>
      <c r="H1247" t="s">
        <v>184</v>
      </c>
      <c r="I1247" t="str">
        <f>INDEX(Table9[[#All],[Region]], MATCH('Tabular Data'!D1247, Table9[[#All],[EmpID]], 0))</f>
        <v>SW</v>
      </c>
      <c r="J1247" t="str">
        <f>INDEX(Table9[[#All],[PayGrade]], MATCH('Tabular Data'!D1247, Table9[[#All],[EmpID]], 0))</f>
        <v>C14</v>
      </c>
      <c r="K1247" t="str">
        <f>INDEX(Table9[[#All],[Sales Team Lead]], MATCH('Tabular Data'!D1247, Table9[[#All],[EmpID]], 0))</f>
        <v>Clement, Beverly</v>
      </c>
      <c r="L1247" t="str">
        <f>INDEX(Table11[[#All],[Manufacturer]], MATCH('Tabular Data'!C1247, Table11[[#All],[PROD_CODE]], 0))</f>
        <v>Bobcat</v>
      </c>
      <c r="M1247" s="10">
        <v>23505</v>
      </c>
      <c r="N1247">
        <v>27</v>
      </c>
      <c r="O1247" s="10">
        <f t="shared" si="39"/>
        <v>634635</v>
      </c>
    </row>
    <row r="1248" spans="2:15" x14ac:dyDescent="0.3">
      <c r="B1248">
        <v>24</v>
      </c>
      <c r="C1248" t="s">
        <v>40</v>
      </c>
      <c r="D1248" t="s">
        <v>122</v>
      </c>
      <c r="E1248">
        <v>2020</v>
      </c>
      <c r="F1248">
        <v>4</v>
      </c>
      <c r="G1248" t="str">
        <f t="shared" si="38"/>
        <v>2020Q4</v>
      </c>
      <c r="H1248" t="s">
        <v>185</v>
      </c>
      <c r="I1248" t="str">
        <f>INDEX(Table9[[#All],[Region]], MATCH('Tabular Data'!D1248, Table9[[#All],[EmpID]], 0))</f>
        <v>SW</v>
      </c>
      <c r="J1248" t="str">
        <f>INDEX(Table9[[#All],[PayGrade]], MATCH('Tabular Data'!D1248, Table9[[#All],[EmpID]], 0))</f>
        <v>C14</v>
      </c>
      <c r="K1248" t="str">
        <f>INDEX(Table9[[#All],[Sales Team Lead]], MATCH('Tabular Data'!D1248, Table9[[#All],[EmpID]], 0))</f>
        <v>Clement, Beverly</v>
      </c>
      <c r="L1248" t="str">
        <f>INDEX(Table11[[#All],[Manufacturer]], MATCH('Tabular Data'!C1248, Table11[[#All],[PROD_CODE]], 0))</f>
        <v>Bobcat</v>
      </c>
      <c r="M1248" s="10">
        <v>23505</v>
      </c>
      <c r="N1248">
        <v>21</v>
      </c>
      <c r="O1248" s="10">
        <f t="shared" si="39"/>
        <v>493605</v>
      </c>
    </row>
    <row r="1249" spans="2:15" x14ac:dyDescent="0.3">
      <c r="B1249">
        <v>24</v>
      </c>
      <c r="C1249" t="s">
        <v>40</v>
      </c>
      <c r="D1249" t="s">
        <v>122</v>
      </c>
      <c r="E1249">
        <v>2020</v>
      </c>
      <c r="F1249">
        <v>4</v>
      </c>
      <c r="G1249" t="str">
        <f t="shared" si="38"/>
        <v>2020Q4</v>
      </c>
      <c r="H1249" t="s">
        <v>186</v>
      </c>
      <c r="I1249" t="str">
        <f>INDEX(Table9[[#All],[Region]], MATCH('Tabular Data'!D1249, Table9[[#All],[EmpID]], 0))</f>
        <v>SW</v>
      </c>
      <c r="J1249" t="str">
        <f>INDEX(Table9[[#All],[PayGrade]], MATCH('Tabular Data'!D1249, Table9[[#All],[EmpID]], 0))</f>
        <v>C14</v>
      </c>
      <c r="K1249" t="str">
        <f>INDEX(Table9[[#All],[Sales Team Lead]], MATCH('Tabular Data'!D1249, Table9[[#All],[EmpID]], 0))</f>
        <v>Clement, Beverly</v>
      </c>
      <c r="L1249" t="str">
        <f>INDEX(Table11[[#All],[Manufacturer]], MATCH('Tabular Data'!C1249, Table11[[#All],[PROD_CODE]], 0))</f>
        <v>Bobcat</v>
      </c>
      <c r="M1249" s="10">
        <v>23505</v>
      </c>
      <c r="N1249">
        <v>15</v>
      </c>
      <c r="O1249" s="10">
        <f t="shared" si="39"/>
        <v>352575</v>
      </c>
    </row>
    <row r="1250" spans="2:15" x14ac:dyDescent="0.3">
      <c r="B1250">
        <v>24</v>
      </c>
      <c r="C1250" t="s">
        <v>40</v>
      </c>
      <c r="D1250" t="s">
        <v>122</v>
      </c>
      <c r="E1250">
        <v>2020</v>
      </c>
      <c r="F1250">
        <v>4</v>
      </c>
      <c r="G1250" t="str">
        <f t="shared" si="38"/>
        <v>2020Q4</v>
      </c>
      <c r="H1250" t="s">
        <v>187</v>
      </c>
      <c r="I1250" t="str">
        <f>INDEX(Table9[[#All],[Region]], MATCH('Tabular Data'!D1250, Table9[[#All],[EmpID]], 0))</f>
        <v>SW</v>
      </c>
      <c r="J1250" t="str">
        <f>INDEX(Table9[[#All],[PayGrade]], MATCH('Tabular Data'!D1250, Table9[[#All],[EmpID]], 0))</f>
        <v>C14</v>
      </c>
      <c r="K1250" t="str">
        <f>INDEX(Table9[[#All],[Sales Team Lead]], MATCH('Tabular Data'!D1250, Table9[[#All],[EmpID]], 0))</f>
        <v>Clement, Beverly</v>
      </c>
      <c r="L1250" t="str">
        <f>INDEX(Table11[[#All],[Manufacturer]], MATCH('Tabular Data'!C1250, Table11[[#All],[PROD_CODE]], 0))</f>
        <v>Bobcat</v>
      </c>
      <c r="M1250" s="10">
        <v>23505</v>
      </c>
      <c r="N1250">
        <v>13</v>
      </c>
      <c r="O1250" s="10">
        <f t="shared" si="39"/>
        <v>305565</v>
      </c>
    </row>
    <row r="1251" spans="2:15" x14ac:dyDescent="0.3">
      <c r="B1251">
        <v>25</v>
      </c>
      <c r="C1251" t="s">
        <v>27</v>
      </c>
      <c r="D1251" t="s">
        <v>121</v>
      </c>
      <c r="E1251">
        <v>2021</v>
      </c>
      <c r="F1251" s="4">
        <v>1</v>
      </c>
      <c r="G1251" t="str">
        <f t="shared" si="38"/>
        <v>2021Q1</v>
      </c>
      <c r="H1251" t="s">
        <v>136</v>
      </c>
      <c r="I1251" t="str">
        <f>INDEX(Table9[[#All],[Region]], MATCH('Tabular Data'!D1251, Table9[[#All],[EmpID]], 0))</f>
        <v>NW</v>
      </c>
      <c r="J1251" t="str">
        <f>INDEX(Table9[[#All],[PayGrade]], MATCH('Tabular Data'!D1251, Table9[[#All],[EmpID]], 0))</f>
        <v>C12</v>
      </c>
      <c r="K1251" t="str">
        <f>INDEX(Table9[[#All],[Sales Team Lead]], MATCH('Tabular Data'!D1251, Table9[[#All],[EmpID]], 0))</f>
        <v>Evans, Gina</v>
      </c>
      <c r="L1251" t="str">
        <f>INDEX(Table11[[#All],[Manufacturer]], MATCH('Tabular Data'!C1251, Table11[[#All],[PROD_CODE]], 0))</f>
        <v>Bobcat</v>
      </c>
      <c r="M1251" s="11">
        <v>16525</v>
      </c>
      <c r="N1251">
        <v>20</v>
      </c>
      <c r="O1251" s="10">
        <f t="shared" si="39"/>
        <v>330500</v>
      </c>
    </row>
    <row r="1252" spans="2:15" x14ac:dyDescent="0.3">
      <c r="B1252">
        <v>25</v>
      </c>
      <c r="C1252" t="s">
        <v>27</v>
      </c>
      <c r="D1252" t="s">
        <v>121</v>
      </c>
      <c r="E1252">
        <v>2021</v>
      </c>
      <c r="F1252" s="4">
        <v>1</v>
      </c>
      <c r="G1252" t="str">
        <f t="shared" si="38"/>
        <v>2021Q1</v>
      </c>
      <c r="H1252" t="s">
        <v>137</v>
      </c>
      <c r="I1252" t="str">
        <f>INDEX(Table9[[#All],[Region]], MATCH('Tabular Data'!D1252, Table9[[#All],[EmpID]], 0))</f>
        <v>NW</v>
      </c>
      <c r="J1252" t="str">
        <f>INDEX(Table9[[#All],[PayGrade]], MATCH('Tabular Data'!D1252, Table9[[#All],[EmpID]], 0))</f>
        <v>C12</v>
      </c>
      <c r="K1252" t="str">
        <f>INDEX(Table9[[#All],[Sales Team Lead]], MATCH('Tabular Data'!D1252, Table9[[#All],[EmpID]], 0))</f>
        <v>Evans, Gina</v>
      </c>
      <c r="L1252" t="str">
        <f>INDEX(Table11[[#All],[Manufacturer]], MATCH('Tabular Data'!C1252, Table11[[#All],[PROD_CODE]], 0))</f>
        <v>Bobcat</v>
      </c>
      <c r="M1252" s="11">
        <v>16525</v>
      </c>
      <c r="N1252">
        <v>29</v>
      </c>
      <c r="O1252" s="10">
        <f t="shared" si="39"/>
        <v>479225</v>
      </c>
    </row>
    <row r="1253" spans="2:15" x14ac:dyDescent="0.3">
      <c r="B1253">
        <v>25</v>
      </c>
      <c r="C1253" t="s">
        <v>27</v>
      </c>
      <c r="D1253" t="s">
        <v>121</v>
      </c>
      <c r="E1253">
        <v>2021</v>
      </c>
      <c r="F1253" s="4">
        <v>1</v>
      </c>
      <c r="G1253" t="str">
        <f t="shared" si="38"/>
        <v>2021Q1</v>
      </c>
      <c r="H1253" t="s">
        <v>138</v>
      </c>
      <c r="I1253" t="str">
        <f>INDEX(Table9[[#All],[Region]], MATCH('Tabular Data'!D1253, Table9[[#All],[EmpID]], 0))</f>
        <v>NW</v>
      </c>
      <c r="J1253" t="str">
        <f>INDEX(Table9[[#All],[PayGrade]], MATCH('Tabular Data'!D1253, Table9[[#All],[EmpID]], 0))</f>
        <v>C12</v>
      </c>
      <c r="K1253" t="str">
        <f>INDEX(Table9[[#All],[Sales Team Lead]], MATCH('Tabular Data'!D1253, Table9[[#All],[EmpID]], 0))</f>
        <v>Evans, Gina</v>
      </c>
      <c r="L1253" t="str">
        <f>INDEX(Table11[[#All],[Manufacturer]], MATCH('Tabular Data'!C1253, Table11[[#All],[PROD_CODE]], 0))</f>
        <v>Bobcat</v>
      </c>
      <c r="M1253" s="11">
        <v>16525</v>
      </c>
      <c r="N1253">
        <v>42</v>
      </c>
      <c r="O1253" s="10">
        <f t="shared" si="39"/>
        <v>694050</v>
      </c>
    </row>
    <row r="1254" spans="2:15" x14ac:dyDescent="0.3">
      <c r="B1254">
        <v>25</v>
      </c>
      <c r="C1254" t="s">
        <v>27</v>
      </c>
      <c r="D1254" t="s">
        <v>121</v>
      </c>
      <c r="E1254">
        <v>2021</v>
      </c>
      <c r="F1254" s="4">
        <v>1</v>
      </c>
      <c r="G1254" t="str">
        <f t="shared" si="38"/>
        <v>2021Q1</v>
      </c>
      <c r="H1254" t="s">
        <v>139</v>
      </c>
      <c r="I1254" t="str">
        <f>INDEX(Table9[[#All],[Region]], MATCH('Tabular Data'!D1254, Table9[[#All],[EmpID]], 0))</f>
        <v>NW</v>
      </c>
      <c r="J1254" t="str">
        <f>INDEX(Table9[[#All],[PayGrade]], MATCH('Tabular Data'!D1254, Table9[[#All],[EmpID]], 0))</f>
        <v>C12</v>
      </c>
      <c r="K1254" t="str">
        <f>INDEX(Table9[[#All],[Sales Team Lead]], MATCH('Tabular Data'!D1254, Table9[[#All],[EmpID]], 0))</f>
        <v>Evans, Gina</v>
      </c>
      <c r="L1254" t="str">
        <f>INDEX(Table11[[#All],[Manufacturer]], MATCH('Tabular Data'!C1254, Table11[[#All],[PROD_CODE]], 0))</f>
        <v>Bobcat</v>
      </c>
      <c r="M1254" s="11">
        <v>16525</v>
      </c>
      <c r="N1254">
        <v>49</v>
      </c>
      <c r="O1254" s="10">
        <f t="shared" si="39"/>
        <v>809725</v>
      </c>
    </row>
    <row r="1255" spans="2:15" x14ac:dyDescent="0.3">
      <c r="B1255">
        <v>25</v>
      </c>
      <c r="C1255" t="s">
        <v>27</v>
      </c>
      <c r="D1255" t="s">
        <v>121</v>
      </c>
      <c r="E1255">
        <v>2021</v>
      </c>
      <c r="F1255" s="4">
        <v>1</v>
      </c>
      <c r="G1255" t="str">
        <f t="shared" si="38"/>
        <v>2021Q1</v>
      </c>
      <c r="H1255" t="s">
        <v>140</v>
      </c>
      <c r="I1255" t="str">
        <f>INDEX(Table9[[#All],[Region]], MATCH('Tabular Data'!D1255, Table9[[#All],[EmpID]], 0))</f>
        <v>NW</v>
      </c>
      <c r="J1255" t="str">
        <f>INDEX(Table9[[#All],[PayGrade]], MATCH('Tabular Data'!D1255, Table9[[#All],[EmpID]], 0))</f>
        <v>C12</v>
      </c>
      <c r="K1255" t="str">
        <f>INDEX(Table9[[#All],[Sales Team Lead]], MATCH('Tabular Data'!D1255, Table9[[#All],[EmpID]], 0))</f>
        <v>Evans, Gina</v>
      </c>
      <c r="L1255" t="str">
        <f>INDEX(Table11[[#All],[Manufacturer]], MATCH('Tabular Data'!C1255, Table11[[#All],[PROD_CODE]], 0))</f>
        <v>Bobcat</v>
      </c>
      <c r="M1255" s="11">
        <v>16525</v>
      </c>
      <c r="N1255">
        <v>33</v>
      </c>
      <c r="O1255" s="10">
        <f t="shared" si="39"/>
        <v>545325</v>
      </c>
    </row>
    <row r="1256" spans="2:15" x14ac:dyDescent="0.3">
      <c r="B1256">
        <v>25</v>
      </c>
      <c r="C1256" t="s">
        <v>27</v>
      </c>
      <c r="D1256" t="s">
        <v>121</v>
      </c>
      <c r="E1256">
        <v>2021</v>
      </c>
      <c r="F1256" s="4">
        <v>1</v>
      </c>
      <c r="G1256" t="str">
        <f t="shared" si="38"/>
        <v>2021Q1</v>
      </c>
      <c r="H1256" t="s">
        <v>141</v>
      </c>
      <c r="I1256" t="str">
        <f>INDEX(Table9[[#All],[Region]], MATCH('Tabular Data'!D1256, Table9[[#All],[EmpID]], 0))</f>
        <v>NW</v>
      </c>
      <c r="J1256" t="str">
        <f>INDEX(Table9[[#All],[PayGrade]], MATCH('Tabular Data'!D1256, Table9[[#All],[EmpID]], 0))</f>
        <v>C12</v>
      </c>
      <c r="K1256" t="str">
        <f>INDEX(Table9[[#All],[Sales Team Lead]], MATCH('Tabular Data'!D1256, Table9[[#All],[EmpID]], 0))</f>
        <v>Evans, Gina</v>
      </c>
      <c r="L1256" t="str">
        <f>INDEX(Table11[[#All],[Manufacturer]], MATCH('Tabular Data'!C1256, Table11[[#All],[PROD_CODE]], 0))</f>
        <v>Bobcat</v>
      </c>
      <c r="M1256" s="11">
        <v>16525</v>
      </c>
      <c r="N1256">
        <v>50</v>
      </c>
      <c r="O1256" s="10">
        <f t="shared" si="39"/>
        <v>826250</v>
      </c>
    </row>
    <row r="1257" spans="2:15" x14ac:dyDescent="0.3">
      <c r="B1257">
        <v>25</v>
      </c>
      <c r="C1257" t="s">
        <v>27</v>
      </c>
      <c r="D1257" t="s">
        <v>121</v>
      </c>
      <c r="E1257">
        <v>2021</v>
      </c>
      <c r="F1257" s="4">
        <v>1</v>
      </c>
      <c r="G1257" t="str">
        <f t="shared" si="38"/>
        <v>2021Q1</v>
      </c>
      <c r="H1257" t="s">
        <v>142</v>
      </c>
      <c r="I1257" t="str">
        <f>INDEX(Table9[[#All],[Region]], MATCH('Tabular Data'!D1257, Table9[[#All],[EmpID]], 0))</f>
        <v>NW</v>
      </c>
      <c r="J1257" t="str">
        <f>INDEX(Table9[[#All],[PayGrade]], MATCH('Tabular Data'!D1257, Table9[[#All],[EmpID]], 0))</f>
        <v>C12</v>
      </c>
      <c r="K1257" t="str">
        <f>INDEX(Table9[[#All],[Sales Team Lead]], MATCH('Tabular Data'!D1257, Table9[[#All],[EmpID]], 0))</f>
        <v>Evans, Gina</v>
      </c>
      <c r="L1257" t="str">
        <f>INDEX(Table11[[#All],[Manufacturer]], MATCH('Tabular Data'!C1257, Table11[[#All],[PROD_CODE]], 0))</f>
        <v>Bobcat</v>
      </c>
      <c r="M1257" s="11">
        <v>16525</v>
      </c>
      <c r="N1257">
        <v>42</v>
      </c>
      <c r="O1257" s="10">
        <f t="shared" si="39"/>
        <v>694050</v>
      </c>
    </row>
    <row r="1258" spans="2:15" x14ac:dyDescent="0.3">
      <c r="B1258">
        <v>25</v>
      </c>
      <c r="C1258" t="s">
        <v>27</v>
      </c>
      <c r="D1258" t="s">
        <v>121</v>
      </c>
      <c r="E1258">
        <v>2021</v>
      </c>
      <c r="F1258" s="4">
        <v>1</v>
      </c>
      <c r="G1258" t="str">
        <f t="shared" si="38"/>
        <v>2021Q1</v>
      </c>
      <c r="H1258" t="s">
        <v>143</v>
      </c>
      <c r="I1258" t="str">
        <f>INDEX(Table9[[#All],[Region]], MATCH('Tabular Data'!D1258, Table9[[#All],[EmpID]], 0))</f>
        <v>NW</v>
      </c>
      <c r="J1258" t="str">
        <f>INDEX(Table9[[#All],[PayGrade]], MATCH('Tabular Data'!D1258, Table9[[#All],[EmpID]], 0))</f>
        <v>C12</v>
      </c>
      <c r="K1258" t="str">
        <f>INDEX(Table9[[#All],[Sales Team Lead]], MATCH('Tabular Data'!D1258, Table9[[#All],[EmpID]], 0))</f>
        <v>Evans, Gina</v>
      </c>
      <c r="L1258" t="str">
        <f>INDEX(Table11[[#All],[Manufacturer]], MATCH('Tabular Data'!C1258, Table11[[#All],[PROD_CODE]], 0))</f>
        <v>Bobcat</v>
      </c>
      <c r="M1258" s="11">
        <v>16525</v>
      </c>
      <c r="N1258">
        <v>59</v>
      </c>
      <c r="O1258" s="10">
        <f t="shared" si="39"/>
        <v>974975</v>
      </c>
    </row>
    <row r="1259" spans="2:15" x14ac:dyDescent="0.3">
      <c r="B1259">
        <v>25</v>
      </c>
      <c r="C1259" t="s">
        <v>27</v>
      </c>
      <c r="D1259" t="s">
        <v>121</v>
      </c>
      <c r="E1259">
        <v>2021</v>
      </c>
      <c r="F1259" s="4">
        <v>1</v>
      </c>
      <c r="G1259" t="str">
        <f t="shared" si="38"/>
        <v>2021Q1</v>
      </c>
      <c r="H1259" t="s">
        <v>144</v>
      </c>
      <c r="I1259" t="str">
        <f>INDEX(Table9[[#All],[Region]], MATCH('Tabular Data'!D1259, Table9[[#All],[EmpID]], 0))</f>
        <v>NW</v>
      </c>
      <c r="J1259" t="str">
        <f>INDEX(Table9[[#All],[PayGrade]], MATCH('Tabular Data'!D1259, Table9[[#All],[EmpID]], 0))</f>
        <v>C12</v>
      </c>
      <c r="K1259" t="str">
        <f>INDEX(Table9[[#All],[Sales Team Lead]], MATCH('Tabular Data'!D1259, Table9[[#All],[EmpID]], 0))</f>
        <v>Evans, Gina</v>
      </c>
      <c r="L1259" t="str">
        <f>INDEX(Table11[[#All],[Manufacturer]], MATCH('Tabular Data'!C1259, Table11[[#All],[PROD_CODE]], 0))</f>
        <v>Bobcat</v>
      </c>
      <c r="M1259" s="11">
        <v>16525</v>
      </c>
      <c r="N1259">
        <v>71</v>
      </c>
      <c r="O1259" s="10">
        <f t="shared" si="39"/>
        <v>1173275</v>
      </c>
    </row>
    <row r="1260" spans="2:15" x14ac:dyDescent="0.3">
      <c r="B1260">
        <v>25</v>
      </c>
      <c r="C1260" t="s">
        <v>27</v>
      </c>
      <c r="D1260" t="s">
        <v>121</v>
      </c>
      <c r="E1260">
        <v>2021</v>
      </c>
      <c r="F1260" s="4">
        <v>1</v>
      </c>
      <c r="G1260" t="str">
        <f t="shared" si="38"/>
        <v>2021Q1</v>
      </c>
      <c r="H1260" t="s">
        <v>145</v>
      </c>
      <c r="I1260" t="str">
        <f>INDEX(Table9[[#All],[Region]], MATCH('Tabular Data'!D1260, Table9[[#All],[EmpID]], 0))</f>
        <v>NW</v>
      </c>
      <c r="J1260" t="str">
        <f>INDEX(Table9[[#All],[PayGrade]], MATCH('Tabular Data'!D1260, Table9[[#All],[EmpID]], 0))</f>
        <v>C12</v>
      </c>
      <c r="K1260" t="str">
        <f>INDEX(Table9[[#All],[Sales Team Lead]], MATCH('Tabular Data'!D1260, Table9[[#All],[EmpID]], 0))</f>
        <v>Evans, Gina</v>
      </c>
      <c r="L1260" t="str">
        <f>INDEX(Table11[[#All],[Manufacturer]], MATCH('Tabular Data'!C1260, Table11[[#All],[PROD_CODE]], 0))</f>
        <v>Bobcat</v>
      </c>
      <c r="M1260" s="11">
        <v>16525</v>
      </c>
      <c r="N1260">
        <v>69</v>
      </c>
      <c r="O1260" s="10">
        <f t="shared" si="39"/>
        <v>1140225</v>
      </c>
    </row>
    <row r="1261" spans="2:15" x14ac:dyDescent="0.3">
      <c r="B1261">
        <v>25</v>
      </c>
      <c r="C1261" t="s">
        <v>27</v>
      </c>
      <c r="D1261" t="s">
        <v>121</v>
      </c>
      <c r="E1261">
        <v>2021</v>
      </c>
      <c r="F1261" s="4">
        <v>1</v>
      </c>
      <c r="G1261" t="str">
        <f t="shared" si="38"/>
        <v>2021Q1</v>
      </c>
      <c r="H1261" t="s">
        <v>146</v>
      </c>
      <c r="I1261" t="str">
        <f>INDEX(Table9[[#All],[Region]], MATCH('Tabular Data'!D1261, Table9[[#All],[EmpID]], 0))</f>
        <v>NW</v>
      </c>
      <c r="J1261" t="str">
        <f>INDEX(Table9[[#All],[PayGrade]], MATCH('Tabular Data'!D1261, Table9[[#All],[EmpID]], 0))</f>
        <v>C12</v>
      </c>
      <c r="K1261" t="str">
        <f>INDEX(Table9[[#All],[Sales Team Lead]], MATCH('Tabular Data'!D1261, Table9[[#All],[EmpID]], 0))</f>
        <v>Evans, Gina</v>
      </c>
      <c r="L1261" t="str">
        <f>INDEX(Table11[[#All],[Manufacturer]], MATCH('Tabular Data'!C1261, Table11[[#All],[PROD_CODE]], 0))</f>
        <v>Bobcat</v>
      </c>
      <c r="M1261" s="11">
        <v>16525</v>
      </c>
      <c r="N1261">
        <v>37</v>
      </c>
      <c r="O1261" s="10">
        <f t="shared" si="39"/>
        <v>611425</v>
      </c>
    </row>
    <row r="1262" spans="2:15" x14ac:dyDescent="0.3">
      <c r="B1262">
        <v>25</v>
      </c>
      <c r="C1262" t="s">
        <v>27</v>
      </c>
      <c r="D1262" t="s">
        <v>121</v>
      </c>
      <c r="E1262">
        <v>2021</v>
      </c>
      <c r="F1262" s="4">
        <v>1</v>
      </c>
      <c r="G1262" t="str">
        <f t="shared" si="38"/>
        <v>2021Q1</v>
      </c>
      <c r="H1262" t="s">
        <v>147</v>
      </c>
      <c r="I1262" t="str">
        <f>INDEX(Table9[[#All],[Region]], MATCH('Tabular Data'!D1262, Table9[[#All],[EmpID]], 0))</f>
        <v>NW</v>
      </c>
      <c r="J1262" t="str">
        <f>INDEX(Table9[[#All],[PayGrade]], MATCH('Tabular Data'!D1262, Table9[[#All],[EmpID]], 0))</f>
        <v>C12</v>
      </c>
      <c r="K1262" t="str">
        <f>INDEX(Table9[[#All],[Sales Team Lead]], MATCH('Tabular Data'!D1262, Table9[[#All],[EmpID]], 0))</f>
        <v>Evans, Gina</v>
      </c>
      <c r="L1262" t="str">
        <f>INDEX(Table11[[#All],[Manufacturer]], MATCH('Tabular Data'!C1262, Table11[[#All],[PROD_CODE]], 0))</f>
        <v>Bobcat</v>
      </c>
      <c r="M1262" s="11">
        <v>16525</v>
      </c>
      <c r="N1262">
        <v>59</v>
      </c>
      <c r="O1262" s="10">
        <f t="shared" si="39"/>
        <v>974975</v>
      </c>
    </row>
    <row r="1263" spans="2:15" x14ac:dyDescent="0.3">
      <c r="B1263">
        <v>25</v>
      </c>
      <c r="C1263" t="s">
        <v>27</v>
      </c>
      <c r="D1263" t="s">
        <v>121</v>
      </c>
      <c r="E1263">
        <v>2021</v>
      </c>
      <c r="F1263" s="4">
        <v>1</v>
      </c>
      <c r="G1263" t="str">
        <f t="shared" si="38"/>
        <v>2021Q1</v>
      </c>
      <c r="H1263" t="s">
        <v>148</v>
      </c>
      <c r="I1263" t="str">
        <f>INDEX(Table9[[#All],[Region]], MATCH('Tabular Data'!D1263, Table9[[#All],[EmpID]], 0))</f>
        <v>NW</v>
      </c>
      <c r="J1263" t="str">
        <f>INDEX(Table9[[#All],[PayGrade]], MATCH('Tabular Data'!D1263, Table9[[#All],[EmpID]], 0))</f>
        <v>C12</v>
      </c>
      <c r="K1263" t="str">
        <f>INDEX(Table9[[#All],[Sales Team Lead]], MATCH('Tabular Data'!D1263, Table9[[#All],[EmpID]], 0))</f>
        <v>Evans, Gina</v>
      </c>
      <c r="L1263" t="str">
        <f>INDEX(Table11[[#All],[Manufacturer]], MATCH('Tabular Data'!C1263, Table11[[#All],[PROD_CODE]], 0))</f>
        <v>Bobcat</v>
      </c>
      <c r="M1263" s="11">
        <v>16525</v>
      </c>
      <c r="N1263">
        <v>56</v>
      </c>
      <c r="O1263" s="10">
        <f t="shared" si="39"/>
        <v>925400</v>
      </c>
    </row>
    <row r="1264" spans="2:15" x14ac:dyDescent="0.3">
      <c r="B1264">
        <v>25</v>
      </c>
      <c r="C1264" t="s">
        <v>27</v>
      </c>
      <c r="D1264" t="s">
        <v>121</v>
      </c>
      <c r="E1264">
        <v>2021</v>
      </c>
      <c r="F1264" s="4">
        <v>1</v>
      </c>
      <c r="G1264" t="str">
        <f t="shared" si="38"/>
        <v>2021Q1</v>
      </c>
      <c r="H1264" t="s">
        <v>149</v>
      </c>
      <c r="I1264" t="str">
        <f>INDEX(Table9[[#All],[Region]], MATCH('Tabular Data'!D1264, Table9[[#All],[EmpID]], 0))</f>
        <v>NW</v>
      </c>
      <c r="J1264" t="str">
        <f>INDEX(Table9[[#All],[PayGrade]], MATCH('Tabular Data'!D1264, Table9[[#All],[EmpID]], 0))</f>
        <v>C12</v>
      </c>
      <c r="K1264" t="str">
        <f>INDEX(Table9[[#All],[Sales Team Lead]], MATCH('Tabular Data'!D1264, Table9[[#All],[EmpID]], 0))</f>
        <v>Evans, Gina</v>
      </c>
      <c r="L1264" t="str">
        <f>INDEX(Table11[[#All],[Manufacturer]], MATCH('Tabular Data'!C1264, Table11[[#All],[PROD_CODE]], 0))</f>
        <v>Bobcat</v>
      </c>
      <c r="M1264" s="11">
        <v>16525</v>
      </c>
      <c r="N1264">
        <v>53</v>
      </c>
      <c r="O1264" s="10">
        <f t="shared" si="39"/>
        <v>875825</v>
      </c>
    </row>
    <row r="1265" spans="2:15" x14ac:dyDescent="0.3">
      <c r="B1265">
        <v>25</v>
      </c>
      <c r="C1265" t="s">
        <v>27</v>
      </c>
      <c r="D1265" t="s">
        <v>121</v>
      </c>
      <c r="E1265">
        <v>2021</v>
      </c>
      <c r="F1265" s="4">
        <v>2</v>
      </c>
      <c r="G1265" t="str">
        <f t="shared" si="38"/>
        <v>2021Q2</v>
      </c>
      <c r="H1265" t="s">
        <v>150</v>
      </c>
      <c r="I1265" t="str">
        <f>INDEX(Table9[[#All],[Region]], MATCH('Tabular Data'!D1265, Table9[[#All],[EmpID]], 0))</f>
        <v>NW</v>
      </c>
      <c r="J1265" t="str">
        <f>INDEX(Table9[[#All],[PayGrade]], MATCH('Tabular Data'!D1265, Table9[[#All],[EmpID]], 0))</f>
        <v>C12</v>
      </c>
      <c r="K1265" t="str">
        <f>INDEX(Table9[[#All],[Sales Team Lead]], MATCH('Tabular Data'!D1265, Table9[[#All],[EmpID]], 0))</f>
        <v>Evans, Gina</v>
      </c>
      <c r="L1265" t="str">
        <f>INDEX(Table11[[#All],[Manufacturer]], MATCH('Tabular Data'!C1265, Table11[[#All],[PROD_CODE]], 0))</f>
        <v>Bobcat</v>
      </c>
      <c r="M1265" s="11">
        <v>16525</v>
      </c>
      <c r="N1265">
        <v>44</v>
      </c>
      <c r="O1265" s="10">
        <f t="shared" si="39"/>
        <v>727100</v>
      </c>
    </row>
    <row r="1266" spans="2:15" x14ac:dyDescent="0.3">
      <c r="B1266">
        <v>25</v>
      </c>
      <c r="C1266" t="s">
        <v>27</v>
      </c>
      <c r="D1266" t="s">
        <v>121</v>
      </c>
      <c r="E1266">
        <v>2021</v>
      </c>
      <c r="F1266" s="4">
        <v>2</v>
      </c>
      <c r="G1266" t="str">
        <f t="shared" si="38"/>
        <v>2021Q2</v>
      </c>
      <c r="H1266" t="s">
        <v>151</v>
      </c>
      <c r="I1266" t="str">
        <f>INDEX(Table9[[#All],[Region]], MATCH('Tabular Data'!D1266, Table9[[#All],[EmpID]], 0))</f>
        <v>NW</v>
      </c>
      <c r="J1266" t="str">
        <f>INDEX(Table9[[#All],[PayGrade]], MATCH('Tabular Data'!D1266, Table9[[#All],[EmpID]], 0))</f>
        <v>C12</v>
      </c>
      <c r="K1266" t="str">
        <f>INDEX(Table9[[#All],[Sales Team Lead]], MATCH('Tabular Data'!D1266, Table9[[#All],[EmpID]], 0))</f>
        <v>Evans, Gina</v>
      </c>
      <c r="L1266" t="str">
        <f>INDEX(Table11[[#All],[Manufacturer]], MATCH('Tabular Data'!C1266, Table11[[#All],[PROD_CODE]], 0))</f>
        <v>Bobcat</v>
      </c>
      <c r="M1266" s="11">
        <v>16525</v>
      </c>
      <c r="N1266">
        <v>59</v>
      </c>
      <c r="O1266" s="10">
        <f t="shared" si="39"/>
        <v>974975</v>
      </c>
    </row>
    <row r="1267" spans="2:15" x14ac:dyDescent="0.3">
      <c r="B1267">
        <v>25</v>
      </c>
      <c r="C1267" t="s">
        <v>27</v>
      </c>
      <c r="D1267" t="s">
        <v>121</v>
      </c>
      <c r="E1267">
        <v>2021</v>
      </c>
      <c r="F1267" s="4">
        <v>2</v>
      </c>
      <c r="G1267" t="str">
        <f t="shared" si="38"/>
        <v>2021Q2</v>
      </c>
      <c r="H1267" t="s">
        <v>152</v>
      </c>
      <c r="I1267" t="str">
        <f>INDEX(Table9[[#All],[Region]], MATCH('Tabular Data'!D1267, Table9[[#All],[EmpID]], 0))</f>
        <v>NW</v>
      </c>
      <c r="J1267" t="str">
        <f>INDEX(Table9[[#All],[PayGrade]], MATCH('Tabular Data'!D1267, Table9[[#All],[EmpID]], 0))</f>
        <v>C12</v>
      </c>
      <c r="K1267" t="str">
        <f>INDEX(Table9[[#All],[Sales Team Lead]], MATCH('Tabular Data'!D1267, Table9[[#All],[EmpID]], 0))</f>
        <v>Evans, Gina</v>
      </c>
      <c r="L1267" t="str">
        <f>INDEX(Table11[[#All],[Manufacturer]], MATCH('Tabular Data'!C1267, Table11[[#All],[PROD_CODE]], 0))</f>
        <v>Bobcat</v>
      </c>
      <c r="M1267" s="11">
        <v>16525</v>
      </c>
      <c r="N1267">
        <v>69</v>
      </c>
      <c r="O1267" s="10">
        <f t="shared" si="39"/>
        <v>1140225</v>
      </c>
    </row>
    <row r="1268" spans="2:15" x14ac:dyDescent="0.3">
      <c r="B1268">
        <v>25</v>
      </c>
      <c r="C1268" t="s">
        <v>27</v>
      </c>
      <c r="D1268" t="s">
        <v>121</v>
      </c>
      <c r="E1268">
        <v>2021</v>
      </c>
      <c r="F1268" s="4">
        <v>2</v>
      </c>
      <c r="G1268" t="str">
        <f t="shared" si="38"/>
        <v>2021Q2</v>
      </c>
      <c r="H1268" t="s">
        <v>153</v>
      </c>
      <c r="I1268" t="str">
        <f>INDEX(Table9[[#All],[Region]], MATCH('Tabular Data'!D1268, Table9[[#All],[EmpID]], 0))</f>
        <v>NW</v>
      </c>
      <c r="J1268" t="str">
        <f>INDEX(Table9[[#All],[PayGrade]], MATCH('Tabular Data'!D1268, Table9[[#All],[EmpID]], 0))</f>
        <v>C12</v>
      </c>
      <c r="K1268" t="str">
        <f>INDEX(Table9[[#All],[Sales Team Lead]], MATCH('Tabular Data'!D1268, Table9[[#All],[EmpID]], 0))</f>
        <v>Evans, Gina</v>
      </c>
      <c r="L1268" t="str">
        <f>INDEX(Table11[[#All],[Manufacturer]], MATCH('Tabular Data'!C1268, Table11[[#All],[PROD_CODE]], 0))</f>
        <v>Bobcat</v>
      </c>
      <c r="M1268" s="11">
        <v>16525</v>
      </c>
      <c r="N1268">
        <v>64</v>
      </c>
      <c r="O1268" s="10">
        <f t="shared" si="39"/>
        <v>1057600</v>
      </c>
    </row>
    <row r="1269" spans="2:15" x14ac:dyDescent="0.3">
      <c r="B1269">
        <v>25</v>
      </c>
      <c r="C1269" t="s">
        <v>27</v>
      </c>
      <c r="D1269" t="s">
        <v>121</v>
      </c>
      <c r="E1269">
        <v>2021</v>
      </c>
      <c r="F1269" s="4">
        <v>2</v>
      </c>
      <c r="G1269" t="str">
        <f t="shared" si="38"/>
        <v>2021Q2</v>
      </c>
      <c r="H1269" t="s">
        <v>154</v>
      </c>
      <c r="I1269" t="str">
        <f>INDEX(Table9[[#All],[Region]], MATCH('Tabular Data'!D1269, Table9[[#All],[EmpID]], 0))</f>
        <v>NW</v>
      </c>
      <c r="J1269" t="str">
        <f>INDEX(Table9[[#All],[PayGrade]], MATCH('Tabular Data'!D1269, Table9[[#All],[EmpID]], 0))</f>
        <v>C12</v>
      </c>
      <c r="K1269" t="str">
        <f>INDEX(Table9[[#All],[Sales Team Lead]], MATCH('Tabular Data'!D1269, Table9[[#All],[EmpID]], 0))</f>
        <v>Evans, Gina</v>
      </c>
      <c r="L1269" t="str">
        <f>INDEX(Table11[[#All],[Manufacturer]], MATCH('Tabular Data'!C1269, Table11[[#All],[PROD_CODE]], 0))</f>
        <v>Bobcat</v>
      </c>
      <c r="M1269" s="11">
        <v>16525</v>
      </c>
      <c r="N1269">
        <v>72</v>
      </c>
      <c r="O1269" s="10">
        <f t="shared" si="39"/>
        <v>1189800</v>
      </c>
    </row>
    <row r="1270" spans="2:15" x14ac:dyDescent="0.3">
      <c r="B1270">
        <v>25</v>
      </c>
      <c r="C1270" t="s">
        <v>27</v>
      </c>
      <c r="D1270" t="s">
        <v>121</v>
      </c>
      <c r="E1270">
        <v>2021</v>
      </c>
      <c r="F1270" s="4">
        <v>2</v>
      </c>
      <c r="G1270" t="str">
        <f t="shared" si="38"/>
        <v>2021Q2</v>
      </c>
      <c r="H1270" t="s">
        <v>155</v>
      </c>
      <c r="I1270" t="str">
        <f>INDEX(Table9[[#All],[Region]], MATCH('Tabular Data'!D1270, Table9[[#All],[EmpID]], 0))</f>
        <v>NW</v>
      </c>
      <c r="J1270" t="str">
        <f>INDEX(Table9[[#All],[PayGrade]], MATCH('Tabular Data'!D1270, Table9[[#All],[EmpID]], 0))</f>
        <v>C12</v>
      </c>
      <c r="K1270" t="str">
        <f>INDEX(Table9[[#All],[Sales Team Lead]], MATCH('Tabular Data'!D1270, Table9[[#All],[EmpID]], 0))</f>
        <v>Evans, Gina</v>
      </c>
      <c r="L1270" t="str">
        <f>INDEX(Table11[[#All],[Manufacturer]], MATCH('Tabular Data'!C1270, Table11[[#All],[PROD_CODE]], 0))</f>
        <v>Bobcat</v>
      </c>
      <c r="M1270" s="11">
        <v>16525</v>
      </c>
      <c r="N1270">
        <v>66</v>
      </c>
      <c r="O1270" s="10">
        <f t="shared" si="39"/>
        <v>1090650</v>
      </c>
    </row>
    <row r="1271" spans="2:15" x14ac:dyDescent="0.3">
      <c r="B1271">
        <v>25</v>
      </c>
      <c r="C1271" t="s">
        <v>27</v>
      </c>
      <c r="D1271" t="s">
        <v>121</v>
      </c>
      <c r="E1271">
        <v>2021</v>
      </c>
      <c r="F1271" s="4">
        <v>2</v>
      </c>
      <c r="G1271" t="str">
        <f t="shared" si="38"/>
        <v>2021Q2</v>
      </c>
      <c r="H1271" t="s">
        <v>156</v>
      </c>
      <c r="I1271" t="str">
        <f>INDEX(Table9[[#All],[Region]], MATCH('Tabular Data'!D1271, Table9[[#All],[EmpID]], 0))</f>
        <v>NW</v>
      </c>
      <c r="J1271" t="str">
        <f>INDEX(Table9[[#All],[PayGrade]], MATCH('Tabular Data'!D1271, Table9[[#All],[EmpID]], 0))</f>
        <v>C12</v>
      </c>
      <c r="K1271" t="str">
        <f>INDEX(Table9[[#All],[Sales Team Lead]], MATCH('Tabular Data'!D1271, Table9[[#All],[EmpID]], 0))</f>
        <v>Evans, Gina</v>
      </c>
      <c r="L1271" t="str">
        <f>INDEX(Table11[[#All],[Manufacturer]], MATCH('Tabular Data'!C1271, Table11[[#All],[PROD_CODE]], 0))</f>
        <v>Bobcat</v>
      </c>
      <c r="M1271" s="11">
        <v>16525</v>
      </c>
      <c r="N1271">
        <v>91</v>
      </c>
      <c r="O1271" s="10">
        <f t="shared" si="39"/>
        <v>1503775</v>
      </c>
    </row>
    <row r="1272" spans="2:15" x14ac:dyDescent="0.3">
      <c r="B1272">
        <v>25</v>
      </c>
      <c r="C1272" t="s">
        <v>27</v>
      </c>
      <c r="D1272" t="s">
        <v>121</v>
      </c>
      <c r="E1272">
        <v>2021</v>
      </c>
      <c r="F1272" s="4">
        <v>2</v>
      </c>
      <c r="G1272" t="str">
        <f t="shared" si="38"/>
        <v>2021Q2</v>
      </c>
      <c r="H1272" t="s">
        <v>157</v>
      </c>
      <c r="I1272" t="str">
        <f>INDEX(Table9[[#All],[Region]], MATCH('Tabular Data'!D1272, Table9[[#All],[EmpID]], 0))</f>
        <v>NW</v>
      </c>
      <c r="J1272" t="str">
        <f>INDEX(Table9[[#All],[PayGrade]], MATCH('Tabular Data'!D1272, Table9[[#All],[EmpID]], 0))</f>
        <v>C12</v>
      </c>
      <c r="K1272" t="str">
        <f>INDEX(Table9[[#All],[Sales Team Lead]], MATCH('Tabular Data'!D1272, Table9[[#All],[EmpID]], 0))</f>
        <v>Evans, Gina</v>
      </c>
      <c r="L1272" t="str">
        <f>INDEX(Table11[[#All],[Manufacturer]], MATCH('Tabular Data'!C1272, Table11[[#All],[PROD_CODE]], 0))</f>
        <v>Bobcat</v>
      </c>
      <c r="M1272" s="11">
        <v>16525</v>
      </c>
      <c r="N1272">
        <v>58</v>
      </c>
      <c r="O1272" s="10">
        <f t="shared" si="39"/>
        <v>958450</v>
      </c>
    </row>
    <row r="1273" spans="2:15" x14ac:dyDescent="0.3">
      <c r="B1273">
        <v>25</v>
      </c>
      <c r="C1273" t="s">
        <v>27</v>
      </c>
      <c r="D1273" t="s">
        <v>121</v>
      </c>
      <c r="E1273">
        <v>2021</v>
      </c>
      <c r="F1273" s="4">
        <v>2</v>
      </c>
      <c r="G1273" t="str">
        <f t="shared" si="38"/>
        <v>2021Q2</v>
      </c>
      <c r="H1273" t="s">
        <v>158</v>
      </c>
      <c r="I1273" t="str">
        <f>INDEX(Table9[[#All],[Region]], MATCH('Tabular Data'!D1273, Table9[[#All],[EmpID]], 0))</f>
        <v>NW</v>
      </c>
      <c r="J1273" t="str">
        <f>INDEX(Table9[[#All],[PayGrade]], MATCH('Tabular Data'!D1273, Table9[[#All],[EmpID]], 0))</f>
        <v>C12</v>
      </c>
      <c r="K1273" t="str">
        <f>INDEX(Table9[[#All],[Sales Team Lead]], MATCH('Tabular Data'!D1273, Table9[[#All],[EmpID]], 0))</f>
        <v>Evans, Gina</v>
      </c>
      <c r="L1273" t="str">
        <f>INDEX(Table11[[#All],[Manufacturer]], MATCH('Tabular Data'!C1273, Table11[[#All],[PROD_CODE]], 0))</f>
        <v>Bobcat</v>
      </c>
      <c r="M1273" s="11">
        <v>16525</v>
      </c>
      <c r="N1273">
        <v>62</v>
      </c>
      <c r="O1273" s="10">
        <f t="shared" si="39"/>
        <v>1024550</v>
      </c>
    </row>
    <row r="1274" spans="2:15" x14ac:dyDescent="0.3">
      <c r="B1274">
        <v>25</v>
      </c>
      <c r="C1274" t="s">
        <v>27</v>
      </c>
      <c r="D1274" t="s">
        <v>121</v>
      </c>
      <c r="E1274">
        <v>2021</v>
      </c>
      <c r="F1274" s="4">
        <v>2</v>
      </c>
      <c r="G1274" t="str">
        <f t="shared" si="38"/>
        <v>2021Q2</v>
      </c>
      <c r="H1274" t="s">
        <v>159</v>
      </c>
      <c r="I1274" t="str">
        <f>INDEX(Table9[[#All],[Region]], MATCH('Tabular Data'!D1274, Table9[[#All],[EmpID]], 0))</f>
        <v>NW</v>
      </c>
      <c r="J1274" t="str">
        <f>INDEX(Table9[[#All],[PayGrade]], MATCH('Tabular Data'!D1274, Table9[[#All],[EmpID]], 0))</f>
        <v>C12</v>
      </c>
      <c r="K1274" t="str">
        <f>INDEX(Table9[[#All],[Sales Team Lead]], MATCH('Tabular Data'!D1274, Table9[[#All],[EmpID]], 0))</f>
        <v>Evans, Gina</v>
      </c>
      <c r="L1274" t="str">
        <f>INDEX(Table11[[#All],[Manufacturer]], MATCH('Tabular Data'!C1274, Table11[[#All],[PROD_CODE]], 0))</f>
        <v>Bobcat</v>
      </c>
      <c r="M1274" s="11">
        <v>16525</v>
      </c>
      <c r="N1274">
        <v>64</v>
      </c>
      <c r="O1274" s="10">
        <f t="shared" si="39"/>
        <v>1057600</v>
      </c>
    </row>
    <row r="1275" spans="2:15" x14ac:dyDescent="0.3">
      <c r="B1275">
        <v>25</v>
      </c>
      <c r="C1275" t="s">
        <v>27</v>
      </c>
      <c r="D1275" t="s">
        <v>121</v>
      </c>
      <c r="E1275">
        <v>2021</v>
      </c>
      <c r="F1275" s="4">
        <v>2</v>
      </c>
      <c r="G1275" t="str">
        <f t="shared" si="38"/>
        <v>2021Q2</v>
      </c>
      <c r="H1275" t="s">
        <v>160</v>
      </c>
      <c r="I1275" t="str">
        <f>INDEX(Table9[[#All],[Region]], MATCH('Tabular Data'!D1275, Table9[[#All],[EmpID]], 0))</f>
        <v>NW</v>
      </c>
      <c r="J1275" t="str">
        <f>INDEX(Table9[[#All],[PayGrade]], MATCH('Tabular Data'!D1275, Table9[[#All],[EmpID]], 0))</f>
        <v>C12</v>
      </c>
      <c r="K1275" t="str">
        <f>INDEX(Table9[[#All],[Sales Team Lead]], MATCH('Tabular Data'!D1275, Table9[[#All],[EmpID]], 0))</f>
        <v>Evans, Gina</v>
      </c>
      <c r="L1275" t="str">
        <f>INDEX(Table11[[#All],[Manufacturer]], MATCH('Tabular Data'!C1275, Table11[[#All],[PROD_CODE]], 0))</f>
        <v>Bobcat</v>
      </c>
      <c r="M1275" s="11">
        <v>16525</v>
      </c>
      <c r="N1275">
        <v>45</v>
      </c>
      <c r="O1275" s="10">
        <f t="shared" si="39"/>
        <v>743625</v>
      </c>
    </row>
    <row r="1276" spans="2:15" x14ac:dyDescent="0.3">
      <c r="B1276">
        <v>25</v>
      </c>
      <c r="C1276" t="s">
        <v>27</v>
      </c>
      <c r="D1276" t="s">
        <v>121</v>
      </c>
      <c r="E1276">
        <v>2021</v>
      </c>
      <c r="F1276" s="4">
        <v>2</v>
      </c>
      <c r="G1276" t="str">
        <f t="shared" si="38"/>
        <v>2021Q2</v>
      </c>
      <c r="H1276" t="s">
        <v>161</v>
      </c>
      <c r="I1276" t="str">
        <f>INDEX(Table9[[#All],[Region]], MATCH('Tabular Data'!D1276, Table9[[#All],[EmpID]], 0))</f>
        <v>NW</v>
      </c>
      <c r="J1276" t="str">
        <f>INDEX(Table9[[#All],[PayGrade]], MATCH('Tabular Data'!D1276, Table9[[#All],[EmpID]], 0))</f>
        <v>C12</v>
      </c>
      <c r="K1276" t="str">
        <f>INDEX(Table9[[#All],[Sales Team Lead]], MATCH('Tabular Data'!D1276, Table9[[#All],[EmpID]], 0))</f>
        <v>Evans, Gina</v>
      </c>
      <c r="L1276" t="str">
        <f>INDEX(Table11[[#All],[Manufacturer]], MATCH('Tabular Data'!C1276, Table11[[#All],[PROD_CODE]], 0))</f>
        <v>Bobcat</v>
      </c>
      <c r="M1276" s="11">
        <v>16525</v>
      </c>
      <c r="N1276">
        <v>23</v>
      </c>
      <c r="O1276" s="10">
        <f t="shared" si="39"/>
        <v>380075</v>
      </c>
    </row>
    <row r="1277" spans="2:15" x14ac:dyDescent="0.3">
      <c r="B1277">
        <v>25</v>
      </c>
      <c r="C1277" t="s">
        <v>27</v>
      </c>
      <c r="D1277" t="s">
        <v>121</v>
      </c>
      <c r="E1277">
        <v>2021</v>
      </c>
      <c r="F1277">
        <v>3</v>
      </c>
      <c r="G1277" t="str">
        <f t="shared" si="38"/>
        <v>2021Q3</v>
      </c>
      <c r="H1277" t="s">
        <v>162</v>
      </c>
      <c r="I1277" t="str">
        <f>INDEX(Table9[[#All],[Region]], MATCH('Tabular Data'!D1277, Table9[[#All],[EmpID]], 0))</f>
        <v>NW</v>
      </c>
      <c r="J1277" t="str">
        <f>INDEX(Table9[[#All],[PayGrade]], MATCH('Tabular Data'!D1277, Table9[[#All],[EmpID]], 0))</f>
        <v>C12</v>
      </c>
      <c r="K1277" t="str">
        <f>INDEX(Table9[[#All],[Sales Team Lead]], MATCH('Tabular Data'!D1277, Table9[[#All],[EmpID]], 0))</f>
        <v>Evans, Gina</v>
      </c>
      <c r="L1277" t="str">
        <f>INDEX(Table11[[#All],[Manufacturer]], MATCH('Tabular Data'!C1277, Table11[[#All],[PROD_CODE]], 0))</f>
        <v>Bobcat</v>
      </c>
      <c r="M1277" s="11">
        <v>16525</v>
      </c>
      <c r="N1277">
        <v>24</v>
      </c>
      <c r="O1277" s="10">
        <f t="shared" si="39"/>
        <v>396600</v>
      </c>
    </row>
    <row r="1278" spans="2:15" x14ac:dyDescent="0.3">
      <c r="B1278">
        <v>25</v>
      </c>
      <c r="C1278" t="s">
        <v>27</v>
      </c>
      <c r="D1278" t="s">
        <v>121</v>
      </c>
      <c r="E1278">
        <v>2021</v>
      </c>
      <c r="F1278">
        <v>3</v>
      </c>
      <c r="G1278" t="str">
        <f t="shared" si="38"/>
        <v>2021Q3</v>
      </c>
      <c r="H1278" t="s">
        <v>163</v>
      </c>
      <c r="I1278" t="str">
        <f>INDEX(Table9[[#All],[Region]], MATCH('Tabular Data'!D1278, Table9[[#All],[EmpID]], 0))</f>
        <v>NW</v>
      </c>
      <c r="J1278" t="str">
        <f>INDEX(Table9[[#All],[PayGrade]], MATCH('Tabular Data'!D1278, Table9[[#All],[EmpID]], 0))</f>
        <v>C12</v>
      </c>
      <c r="K1278" t="str">
        <f>INDEX(Table9[[#All],[Sales Team Lead]], MATCH('Tabular Data'!D1278, Table9[[#All],[EmpID]], 0))</f>
        <v>Evans, Gina</v>
      </c>
      <c r="L1278" t="str">
        <f>INDEX(Table11[[#All],[Manufacturer]], MATCH('Tabular Data'!C1278, Table11[[#All],[PROD_CODE]], 0))</f>
        <v>Bobcat</v>
      </c>
      <c r="M1278" s="11">
        <v>16525</v>
      </c>
      <c r="N1278">
        <v>38</v>
      </c>
      <c r="O1278" s="10">
        <f t="shared" si="39"/>
        <v>627950</v>
      </c>
    </row>
    <row r="1279" spans="2:15" x14ac:dyDescent="0.3">
      <c r="B1279">
        <v>25</v>
      </c>
      <c r="C1279" t="s">
        <v>27</v>
      </c>
      <c r="D1279" t="s">
        <v>121</v>
      </c>
      <c r="E1279">
        <v>2021</v>
      </c>
      <c r="F1279">
        <v>3</v>
      </c>
      <c r="G1279" t="str">
        <f t="shared" si="38"/>
        <v>2021Q3</v>
      </c>
      <c r="H1279" t="s">
        <v>164</v>
      </c>
      <c r="I1279" t="str">
        <f>INDEX(Table9[[#All],[Region]], MATCH('Tabular Data'!D1279, Table9[[#All],[EmpID]], 0))</f>
        <v>NW</v>
      </c>
      <c r="J1279" t="str">
        <f>INDEX(Table9[[#All],[PayGrade]], MATCH('Tabular Data'!D1279, Table9[[#All],[EmpID]], 0))</f>
        <v>C12</v>
      </c>
      <c r="K1279" t="str">
        <f>INDEX(Table9[[#All],[Sales Team Lead]], MATCH('Tabular Data'!D1279, Table9[[#All],[EmpID]], 0))</f>
        <v>Evans, Gina</v>
      </c>
      <c r="L1279" t="str">
        <f>INDEX(Table11[[#All],[Manufacturer]], MATCH('Tabular Data'!C1279, Table11[[#All],[PROD_CODE]], 0))</f>
        <v>Bobcat</v>
      </c>
      <c r="M1279" s="11">
        <v>16525</v>
      </c>
      <c r="N1279">
        <v>28</v>
      </c>
      <c r="O1279" s="10">
        <f t="shared" si="39"/>
        <v>462700</v>
      </c>
    </row>
    <row r="1280" spans="2:15" x14ac:dyDescent="0.3">
      <c r="B1280">
        <v>25</v>
      </c>
      <c r="C1280" t="s">
        <v>27</v>
      </c>
      <c r="D1280" t="s">
        <v>121</v>
      </c>
      <c r="E1280">
        <v>2021</v>
      </c>
      <c r="F1280">
        <v>3</v>
      </c>
      <c r="G1280" t="str">
        <f t="shared" si="38"/>
        <v>2021Q3</v>
      </c>
      <c r="H1280" t="s">
        <v>165</v>
      </c>
      <c r="I1280" t="str">
        <f>INDEX(Table9[[#All],[Region]], MATCH('Tabular Data'!D1280, Table9[[#All],[EmpID]], 0))</f>
        <v>NW</v>
      </c>
      <c r="J1280" t="str">
        <f>INDEX(Table9[[#All],[PayGrade]], MATCH('Tabular Data'!D1280, Table9[[#All],[EmpID]], 0))</f>
        <v>C12</v>
      </c>
      <c r="K1280" t="str">
        <f>INDEX(Table9[[#All],[Sales Team Lead]], MATCH('Tabular Data'!D1280, Table9[[#All],[EmpID]], 0))</f>
        <v>Evans, Gina</v>
      </c>
      <c r="L1280" t="str">
        <f>INDEX(Table11[[#All],[Manufacturer]], MATCH('Tabular Data'!C1280, Table11[[#All],[PROD_CODE]], 0))</f>
        <v>Bobcat</v>
      </c>
      <c r="M1280" s="11">
        <v>16525</v>
      </c>
      <c r="N1280">
        <v>33</v>
      </c>
      <c r="O1280" s="10">
        <f t="shared" si="39"/>
        <v>545325</v>
      </c>
    </row>
    <row r="1281" spans="2:15" x14ac:dyDescent="0.3">
      <c r="B1281">
        <v>25</v>
      </c>
      <c r="C1281" t="s">
        <v>27</v>
      </c>
      <c r="D1281" t="s">
        <v>121</v>
      </c>
      <c r="E1281">
        <v>2021</v>
      </c>
      <c r="F1281">
        <v>3</v>
      </c>
      <c r="G1281" t="str">
        <f t="shared" si="38"/>
        <v>2021Q3</v>
      </c>
      <c r="H1281" t="s">
        <v>166</v>
      </c>
      <c r="I1281" t="str">
        <f>INDEX(Table9[[#All],[Region]], MATCH('Tabular Data'!D1281, Table9[[#All],[EmpID]], 0))</f>
        <v>NW</v>
      </c>
      <c r="J1281" t="str">
        <f>INDEX(Table9[[#All],[PayGrade]], MATCH('Tabular Data'!D1281, Table9[[#All],[EmpID]], 0))</f>
        <v>C12</v>
      </c>
      <c r="K1281" t="str">
        <f>INDEX(Table9[[#All],[Sales Team Lead]], MATCH('Tabular Data'!D1281, Table9[[#All],[EmpID]], 0))</f>
        <v>Evans, Gina</v>
      </c>
      <c r="L1281" t="str">
        <f>INDEX(Table11[[#All],[Manufacturer]], MATCH('Tabular Data'!C1281, Table11[[#All],[PROD_CODE]], 0))</f>
        <v>Bobcat</v>
      </c>
      <c r="M1281" s="11">
        <v>16525</v>
      </c>
      <c r="N1281">
        <v>24</v>
      </c>
      <c r="O1281" s="10">
        <f t="shared" si="39"/>
        <v>396600</v>
      </c>
    </row>
    <row r="1282" spans="2:15" x14ac:dyDescent="0.3">
      <c r="B1282">
        <v>25</v>
      </c>
      <c r="C1282" t="s">
        <v>27</v>
      </c>
      <c r="D1282" t="s">
        <v>121</v>
      </c>
      <c r="E1282">
        <v>2021</v>
      </c>
      <c r="F1282">
        <v>3</v>
      </c>
      <c r="G1282" t="str">
        <f t="shared" si="38"/>
        <v>2021Q3</v>
      </c>
      <c r="H1282" t="s">
        <v>167</v>
      </c>
      <c r="I1282" t="str">
        <f>INDEX(Table9[[#All],[Region]], MATCH('Tabular Data'!D1282, Table9[[#All],[EmpID]], 0))</f>
        <v>NW</v>
      </c>
      <c r="J1282" t="str">
        <f>INDEX(Table9[[#All],[PayGrade]], MATCH('Tabular Data'!D1282, Table9[[#All],[EmpID]], 0))</f>
        <v>C12</v>
      </c>
      <c r="K1282" t="str">
        <f>INDEX(Table9[[#All],[Sales Team Lead]], MATCH('Tabular Data'!D1282, Table9[[#All],[EmpID]], 0))</f>
        <v>Evans, Gina</v>
      </c>
      <c r="L1282" t="str">
        <f>INDEX(Table11[[#All],[Manufacturer]], MATCH('Tabular Data'!C1282, Table11[[#All],[PROD_CODE]], 0))</f>
        <v>Bobcat</v>
      </c>
      <c r="M1282" s="11">
        <v>16525</v>
      </c>
      <c r="N1282">
        <v>24</v>
      </c>
      <c r="O1282" s="10">
        <f t="shared" si="39"/>
        <v>396600</v>
      </c>
    </row>
    <row r="1283" spans="2:15" x14ac:dyDescent="0.3">
      <c r="B1283">
        <v>25</v>
      </c>
      <c r="C1283" t="s">
        <v>27</v>
      </c>
      <c r="D1283" t="s">
        <v>121</v>
      </c>
      <c r="E1283">
        <v>2021</v>
      </c>
      <c r="F1283">
        <v>3</v>
      </c>
      <c r="G1283" t="str">
        <f t="shared" si="38"/>
        <v>2021Q3</v>
      </c>
      <c r="H1283" t="s">
        <v>168</v>
      </c>
      <c r="I1283" t="str">
        <f>INDEX(Table9[[#All],[Region]], MATCH('Tabular Data'!D1283, Table9[[#All],[EmpID]], 0))</f>
        <v>NW</v>
      </c>
      <c r="J1283" t="str">
        <f>INDEX(Table9[[#All],[PayGrade]], MATCH('Tabular Data'!D1283, Table9[[#All],[EmpID]], 0))</f>
        <v>C12</v>
      </c>
      <c r="K1283" t="str">
        <f>INDEX(Table9[[#All],[Sales Team Lead]], MATCH('Tabular Data'!D1283, Table9[[#All],[EmpID]], 0))</f>
        <v>Evans, Gina</v>
      </c>
      <c r="L1283" t="str">
        <f>INDEX(Table11[[#All],[Manufacturer]], MATCH('Tabular Data'!C1283, Table11[[#All],[PROD_CODE]], 0))</f>
        <v>Bobcat</v>
      </c>
      <c r="M1283" s="11">
        <v>16525</v>
      </c>
      <c r="N1283">
        <v>32</v>
      </c>
      <c r="O1283" s="10">
        <f t="shared" si="39"/>
        <v>528800</v>
      </c>
    </row>
    <row r="1284" spans="2:15" x14ac:dyDescent="0.3">
      <c r="B1284">
        <v>25</v>
      </c>
      <c r="C1284" t="s">
        <v>27</v>
      </c>
      <c r="D1284" t="s">
        <v>121</v>
      </c>
      <c r="E1284">
        <v>2021</v>
      </c>
      <c r="F1284">
        <v>3</v>
      </c>
      <c r="G1284" t="str">
        <f t="shared" ref="G1284:G1347" si="40">_xlfn.CONCAT(E1284, "Q", F1284)</f>
        <v>2021Q3</v>
      </c>
      <c r="H1284" t="s">
        <v>169</v>
      </c>
      <c r="I1284" t="str">
        <f>INDEX(Table9[[#All],[Region]], MATCH('Tabular Data'!D1284, Table9[[#All],[EmpID]], 0))</f>
        <v>NW</v>
      </c>
      <c r="J1284" t="str">
        <f>INDEX(Table9[[#All],[PayGrade]], MATCH('Tabular Data'!D1284, Table9[[#All],[EmpID]], 0))</f>
        <v>C12</v>
      </c>
      <c r="K1284" t="str">
        <f>INDEX(Table9[[#All],[Sales Team Lead]], MATCH('Tabular Data'!D1284, Table9[[#All],[EmpID]], 0))</f>
        <v>Evans, Gina</v>
      </c>
      <c r="L1284" t="str">
        <f>INDEX(Table11[[#All],[Manufacturer]], MATCH('Tabular Data'!C1284, Table11[[#All],[PROD_CODE]], 0))</f>
        <v>Bobcat</v>
      </c>
      <c r="M1284" s="11">
        <v>16525</v>
      </c>
      <c r="N1284">
        <v>42</v>
      </c>
      <c r="O1284" s="10">
        <f t="shared" ref="O1284:O1347" si="41">M1284*N1284</f>
        <v>694050</v>
      </c>
    </row>
    <row r="1285" spans="2:15" x14ac:dyDescent="0.3">
      <c r="B1285">
        <v>25</v>
      </c>
      <c r="C1285" t="s">
        <v>27</v>
      </c>
      <c r="D1285" t="s">
        <v>121</v>
      </c>
      <c r="E1285">
        <v>2021</v>
      </c>
      <c r="F1285">
        <v>3</v>
      </c>
      <c r="G1285" t="str">
        <f t="shared" si="40"/>
        <v>2021Q3</v>
      </c>
      <c r="H1285" t="s">
        <v>170</v>
      </c>
      <c r="I1285" t="str">
        <f>INDEX(Table9[[#All],[Region]], MATCH('Tabular Data'!D1285, Table9[[#All],[EmpID]], 0))</f>
        <v>NW</v>
      </c>
      <c r="J1285" t="str">
        <f>INDEX(Table9[[#All],[PayGrade]], MATCH('Tabular Data'!D1285, Table9[[#All],[EmpID]], 0))</f>
        <v>C12</v>
      </c>
      <c r="K1285" t="str">
        <f>INDEX(Table9[[#All],[Sales Team Lead]], MATCH('Tabular Data'!D1285, Table9[[#All],[EmpID]], 0))</f>
        <v>Evans, Gina</v>
      </c>
      <c r="L1285" t="str">
        <f>INDEX(Table11[[#All],[Manufacturer]], MATCH('Tabular Data'!C1285, Table11[[#All],[PROD_CODE]], 0))</f>
        <v>Bobcat</v>
      </c>
      <c r="M1285" s="11">
        <v>16525</v>
      </c>
      <c r="N1285">
        <v>24</v>
      </c>
      <c r="O1285" s="10">
        <f t="shared" si="41"/>
        <v>396600</v>
      </c>
    </row>
    <row r="1286" spans="2:15" x14ac:dyDescent="0.3">
      <c r="B1286">
        <v>25</v>
      </c>
      <c r="C1286" t="s">
        <v>27</v>
      </c>
      <c r="D1286" t="s">
        <v>121</v>
      </c>
      <c r="E1286">
        <v>2021</v>
      </c>
      <c r="F1286">
        <v>3</v>
      </c>
      <c r="G1286" t="str">
        <f t="shared" si="40"/>
        <v>2021Q3</v>
      </c>
      <c r="H1286" t="s">
        <v>171</v>
      </c>
      <c r="I1286" t="str">
        <f>INDEX(Table9[[#All],[Region]], MATCH('Tabular Data'!D1286, Table9[[#All],[EmpID]], 0))</f>
        <v>NW</v>
      </c>
      <c r="J1286" t="str">
        <f>INDEX(Table9[[#All],[PayGrade]], MATCH('Tabular Data'!D1286, Table9[[#All],[EmpID]], 0))</f>
        <v>C12</v>
      </c>
      <c r="K1286" t="str">
        <f>INDEX(Table9[[#All],[Sales Team Lead]], MATCH('Tabular Data'!D1286, Table9[[#All],[EmpID]], 0))</f>
        <v>Evans, Gina</v>
      </c>
      <c r="L1286" t="str">
        <f>INDEX(Table11[[#All],[Manufacturer]], MATCH('Tabular Data'!C1286, Table11[[#All],[PROD_CODE]], 0))</f>
        <v>Bobcat</v>
      </c>
      <c r="M1286" s="11">
        <v>16525</v>
      </c>
      <c r="N1286">
        <v>33</v>
      </c>
      <c r="O1286" s="10">
        <f t="shared" si="41"/>
        <v>545325</v>
      </c>
    </row>
    <row r="1287" spans="2:15" x14ac:dyDescent="0.3">
      <c r="B1287">
        <v>25</v>
      </c>
      <c r="C1287" t="s">
        <v>27</v>
      </c>
      <c r="D1287" t="s">
        <v>121</v>
      </c>
      <c r="E1287">
        <v>2021</v>
      </c>
      <c r="F1287">
        <v>3</v>
      </c>
      <c r="G1287" t="str">
        <f t="shared" si="40"/>
        <v>2021Q3</v>
      </c>
      <c r="H1287" t="s">
        <v>172</v>
      </c>
      <c r="I1287" t="str">
        <f>INDEX(Table9[[#All],[Region]], MATCH('Tabular Data'!D1287, Table9[[#All],[EmpID]], 0))</f>
        <v>NW</v>
      </c>
      <c r="J1287" t="str">
        <f>INDEX(Table9[[#All],[PayGrade]], MATCH('Tabular Data'!D1287, Table9[[#All],[EmpID]], 0))</f>
        <v>C12</v>
      </c>
      <c r="K1287" t="str">
        <f>INDEX(Table9[[#All],[Sales Team Lead]], MATCH('Tabular Data'!D1287, Table9[[#All],[EmpID]], 0))</f>
        <v>Evans, Gina</v>
      </c>
      <c r="L1287" t="str">
        <f>INDEX(Table11[[#All],[Manufacturer]], MATCH('Tabular Data'!C1287, Table11[[#All],[PROD_CODE]], 0))</f>
        <v>Bobcat</v>
      </c>
      <c r="M1287" s="11">
        <v>16525</v>
      </c>
      <c r="N1287">
        <v>46</v>
      </c>
      <c r="O1287" s="10">
        <f t="shared" si="41"/>
        <v>760150</v>
      </c>
    </row>
    <row r="1288" spans="2:15" x14ac:dyDescent="0.3">
      <c r="B1288">
        <v>25</v>
      </c>
      <c r="C1288" t="s">
        <v>27</v>
      </c>
      <c r="D1288" t="s">
        <v>121</v>
      </c>
      <c r="E1288">
        <v>2021</v>
      </c>
      <c r="F1288">
        <v>3</v>
      </c>
      <c r="G1288" t="str">
        <f t="shared" si="40"/>
        <v>2021Q3</v>
      </c>
      <c r="H1288" t="s">
        <v>173</v>
      </c>
      <c r="I1288" t="str">
        <f>INDEX(Table9[[#All],[Region]], MATCH('Tabular Data'!D1288, Table9[[#All],[EmpID]], 0))</f>
        <v>NW</v>
      </c>
      <c r="J1288" t="str">
        <f>INDEX(Table9[[#All],[PayGrade]], MATCH('Tabular Data'!D1288, Table9[[#All],[EmpID]], 0))</f>
        <v>C12</v>
      </c>
      <c r="K1288" t="str">
        <f>INDEX(Table9[[#All],[Sales Team Lead]], MATCH('Tabular Data'!D1288, Table9[[#All],[EmpID]], 0))</f>
        <v>Evans, Gina</v>
      </c>
      <c r="L1288" t="str">
        <f>INDEX(Table11[[#All],[Manufacturer]], MATCH('Tabular Data'!C1288, Table11[[#All],[PROD_CODE]], 0))</f>
        <v>Bobcat</v>
      </c>
      <c r="M1288" s="11">
        <v>16525</v>
      </c>
      <c r="N1288">
        <v>43</v>
      </c>
      <c r="O1288" s="10">
        <f t="shared" si="41"/>
        <v>710575</v>
      </c>
    </row>
    <row r="1289" spans="2:15" x14ac:dyDescent="0.3">
      <c r="B1289">
        <v>25</v>
      </c>
      <c r="C1289" t="s">
        <v>27</v>
      </c>
      <c r="D1289" t="s">
        <v>121</v>
      </c>
      <c r="E1289">
        <v>2021</v>
      </c>
      <c r="F1289">
        <v>3</v>
      </c>
      <c r="G1289" t="str">
        <f t="shared" si="40"/>
        <v>2021Q3</v>
      </c>
      <c r="H1289" t="s">
        <v>174</v>
      </c>
      <c r="I1289" t="str">
        <f>INDEX(Table9[[#All],[Region]], MATCH('Tabular Data'!D1289, Table9[[#All],[EmpID]], 0))</f>
        <v>NW</v>
      </c>
      <c r="J1289" t="str">
        <f>INDEX(Table9[[#All],[PayGrade]], MATCH('Tabular Data'!D1289, Table9[[#All],[EmpID]], 0))</f>
        <v>C12</v>
      </c>
      <c r="K1289" t="str">
        <f>INDEX(Table9[[#All],[Sales Team Lead]], MATCH('Tabular Data'!D1289, Table9[[#All],[EmpID]], 0))</f>
        <v>Evans, Gina</v>
      </c>
      <c r="L1289" t="str">
        <f>INDEX(Table11[[#All],[Manufacturer]], MATCH('Tabular Data'!C1289, Table11[[#All],[PROD_CODE]], 0))</f>
        <v>Bobcat</v>
      </c>
      <c r="M1289" s="12">
        <v>17010</v>
      </c>
      <c r="N1289">
        <v>40</v>
      </c>
      <c r="O1289" s="10">
        <f t="shared" si="41"/>
        <v>680400</v>
      </c>
    </row>
    <row r="1290" spans="2:15" x14ac:dyDescent="0.3">
      <c r="B1290">
        <v>25</v>
      </c>
      <c r="C1290" t="s">
        <v>27</v>
      </c>
      <c r="D1290" t="s">
        <v>121</v>
      </c>
      <c r="E1290">
        <v>2021</v>
      </c>
      <c r="F1290">
        <v>4</v>
      </c>
      <c r="G1290" t="str">
        <f t="shared" si="40"/>
        <v>2021Q4</v>
      </c>
      <c r="H1290" t="s">
        <v>175</v>
      </c>
      <c r="I1290" t="str">
        <f>INDEX(Table9[[#All],[Region]], MATCH('Tabular Data'!D1290, Table9[[#All],[EmpID]], 0))</f>
        <v>NW</v>
      </c>
      <c r="J1290" t="str">
        <f>INDEX(Table9[[#All],[PayGrade]], MATCH('Tabular Data'!D1290, Table9[[#All],[EmpID]], 0))</f>
        <v>C12</v>
      </c>
      <c r="K1290" t="str">
        <f>INDEX(Table9[[#All],[Sales Team Lead]], MATCH('Tabular Data'!D1290, Table9[[#All],[EmpID]], 0))</f>
        <v>Evans, Gina</v>
      </c>
      <c r="L1290" t="str">
        <f>INDEX(Table11[[#All],[Manufacturer]], MATCH('Tabular Data'!C1290, Table11[[#All],[PROD_CODE]], 0))</f>
        <v>Bobcat</v>
      </c>
      <c r="M1290" s="12">
        <v>17010</v>
      </c>
      <c r="N1290">
        <v>32</v>
      </c>
      <c r="O1290" s="10">
        <f t="shared" si="41"/>
        <v>544320</v>
      </c>
    </row>
    <row r="1291" spans="2:15" x14ac:dyDescent="0.3">
      <c r="B1291">
        <v>25</v>
      </c>
      <c r="C1291" t="s">
        <v>27</v>
      </c>
      <c r="D1291" t="s">
        <v>121</v>
      </c>
      <c r="E1291">
        <v>2021</v>
      </c>
      <c r="F1291">
        <v>4</v>
      </c>
      <c r="G1291" t="str">
        <f t="shared" si="40"/>
        <v>2021Q4</v>
      </c>
      <c r="H1291" t="s">
        <v>176</v>
      </c>
      <c r="I1291" t="str">
        <f>INDEX(Table9[[#All],[Region]], MATCH('Tabular Data'!D1291, Table9[[#All],[EmpID]], 0))</f>
        <v>NW</v>
      </c>
      <c r="J1291" t="str">
        <f>INDEX(Table9[[#All],[PayGrade]], MATCH('Tabular Data'!D1291, Table9[[#All],[EmpID]], 0))</f>
        <v>C12</v>
      </c>
      <c r="K1291" t="str">
        <f>INDEX(Table9[[#All],[Sales Team Lead]], MATCH('Tabular Data'!D1291, Table9[[#All],[EmpID]], 0))</f>
        <v>Evans, Gina</v>
      </c>
      <c r="L1291" t="str">
        <f>INDEX(Table11[[#All],[Manufacturer]], MATCH('Tabular Data'!C1291, Table11[[#All],[PROD_CODE]], 0))</f>
        <v>Bobcat</v>
      </c>
      <c r="M1291" s="12">
        <v>17010</v>
      </c>
      <c r="N1291">
        <v>35</v>
      </c>
      <c r="O1291" s="10">
        <f t="shared" si="41"/>
        <v>595350</v>
      </c>
    </row>
    <row r="1292" spans="2:15" x14ac:dyDescent="0.3">
      <c r="B1292">
        <v>25</v>
      </c>
      <c r="C1292" t="s">
        <v>27</v>
      </c>
      <c r="D1292" t="s">
        <v>121</v>
      </c>
      <c r="E1292">
        <v>2021</v>
      </c>
      <c r="F1292">
        <v>4</v>
      </c>
      <c r="G1292" t="str">
        <f t="shared" si="40"/>
        <v>2021Q4</v>
      </c>
      <c r="H1292" t="s">
        <v>177</v>
      </c>
      <c r="I1292" t="str">
        <f>INDEX(Table9[[#All],[Region]], MATCH('Tabular Data'!D1292, Table9[[#All],[EmpID]], 0))</f>
        <v>NW</v>
      </c>
      <c r="J1292" t="str">
        <f>INDEX(Table9[[#All],[PayGrade]], MATCH('Tabular Data'!D1292, Table9[[#All],[EmpID]], 0))</f>
        <v>C12</v>
      </c>
      <c r="K1292" t="str">
        <f>INDEX(Table9[[#All],[Sales Team Lead]], MATCH('Tabular Data'!D1292, Table9[[#All],[EmpID]], 0))</f>
        <v>Evans, Gina</v>
      </c>
      <c r="L1292" t="str">
        <f>INDEX(Table11[[#All],[Manufacturer]], MATCH('Tabular Data'!C1292, Table11[[#All],[PROD_CODE]], 0))</f>
        <v>Bobcat</v>
      </c>
      <c r="M1292" s="12">
        <v>17010</v>
      </c>
      <c r="N1292">
        <v>27</v>
      </c>
      <c r="O1292" s="10">
        <f t="shared" si="41"/>
        <v>459270</v>
      </c>
    </row>
    <row r="1293" spans="2:15" x14ac:dyDescent="0.3">
      <c r="B1293">
        <v>25</v>
      </c>
      <c r="C1293" t="s">
        <v>27</v>
      </c>
      <c r="D1293" t="s">
        <v>121</v>
      </c>
      <c r="E1293">
        <v>2021</v>
      </c>
      <c r="F1293">
        <v>4</v>
      </c>
      <c r="G1293" t="str">
        <f t="shared" si="40"/>
        <v>2021Q4</v>
      </c>
      <c r="H1293" t="s">
        <v>178</v>
      </c>
      <c r="I1293" t="str">
        <f>INDEX(Table9[[#All],[Region]], MATCH('Tabular Data'!D1293, Table9[[#All],[EmpID]], 0))</f>
        <v>NW</v>
      </c>
      <c r="J1293" t="str">
        <f>INDEX(Table9[[#All],[PayGrade]], MATCH('Tabular Data'!D1293, Table9[[#All],[EmpID]], 0))</f>
        <v>C12</v>
      </c>
      <c r="K1293" t="str">
        <f>INDEX(Table9[[#All],[Sales Team Lead]], MATCH('Tabular Data'!D1293, Table9[[#All],[EmpID]], 0))</f>
        <v>Evans, Gina</v>
      </c>
      <c r="L1293" t="str">
        <f>INDEX(Table11[[#All],[Manufacturer]], MATCH('Tabular Data'!C1293, Table11[[#All],[PROD_CODE]], 0))</f>
        <v>Bobcat</v>
      </c>
      <c r="M1293" s="12">
        <v>17010</v>
      </c>
      <c r="N1293">
        <v>20</v>
      </c>
      <c r="O1293" s="10">
        <f t="shared" si="41"/>
        <v>340200</v>
      </c>
    </row>
    <row r="1294" spans="2:15" x14ac:dyDescent="0.3">
      <c r="B1294">
        <v>25</v>
      </c>
      <c r="C1294" t="s">
        <v>27</v>
      </c>
      <c r="D1294" t="s">
        <v>121</v>
      </c>
      <c r="E1294">
        <v>2021</v>
      </c>
      <c r="F1294">
        <v>4</v>
      </c>
      <c r="G1294" t="str">
        <f t="shared" si="40"/>
        <v>2021Q4</v>
      </c>
      <c r="H1294" t="s">
        <v>179</v>
      </c>
      <c r="I1294" t="str">
        <f>INDEX(Table9[[#All],[Region]], MATCH('Tabular Data'!D1294, Table9[[#All],[EmpID]], 0))</f>
        <v>NW</v>
      </c>
      <c r="J1294" t="str">
        <f>INDEX(Table9[[#All],[PayGrade]], MATCH('Tabular Data'!D1294, Table9[[#All],[EmpID]], 0))</f>
        <v>C12</v>
      </c>
      <c r="K1294" t="str">
        <f>INDEX(Table9[[#All],[Sales Team Lead]], MATCH('Tabular Data'!D1294, Table9[[#All],[EmpID]], 0))</f>
        <v>Evans, Gina</v>
      </c>
      <c r="L1294" t="str">
        <f>INDEX(Table11[[#All],[Manufacturer]], MATCH('Tabular Data'!C1294, Table11[[#All],[PROD_CODE]], 0))</f>
        <v>Bobcat</v>
      </c>
      <c r="M1294" s="12">
        <v>17010</v>
      </c>
      <c r="N1294">
        <v>17</v>
      </c>
      <c r="O1294" s="10">
        <f t="shared" si="41"/>
        <v>289170</v>
      </c>
    </row>
    <row r="1295" spans="2:15" x14ac:dyDescent="0.3">
      <c r="B1295">
        <v>25</v>
      </c>
      <c r="C1295" t="s">
        <v>27</v>
      </c>
      <c r="D1295" t="s">
        <v>121</v>
      </c>
      <c r="E1295">
        <v>2021</v>
      </c>
      <c r="F1295">
        <v>4</v>
      </c>
      <c r="G1295" t="str">
        <f t="shared" si="40"/>
        <v>2021Q4</v>
      </c>
      <c r="H1295" t="s">
        <v>180</v>
      </c>
      <c r="I1295" t="str">
        <f>INDEX(Table9[[#All],[Region]], MATCH('Tabular Data'!D1295, Table9[[#All],[EmpID]], 0))</f>
        <v>NW</v>
      </c>
      <c r="J1295" t="str">
        <f>INDEX(Table9[[#All],[PayGrade]], MATCH('Tabular Data'!D1295, Table9[[#All],[EmpID]], 0))</f>
        <v>C12</v>
      </c>
      <c r="K1295" t="str">
        <f>INDEX(Table9[[#All],[Sales Team Lead]], MATCH('Tabular Data'!D1295, Table9[[#All],[EmpID]], 0))</f>
        <v>Evans, Gina</v>
      </c>
      <c r="L1295" t="str">
        <f>INDEX(Table11[[#All],[Manufacturer]], MATCH('Tabular Data'!C1295, Table11[[#All],[PROD_CODE]], 0))</f>
        <v>Bobcat</v>
      </c>
      <c r="M1295" s="12">
        <v>17010</v>
      </c>
      <c r="N1295">
        <v>10</v>
      </c>
      <c r="O1295" s="10">
        <f t="shared" si="41"/>
        <v>170100</v>
      </c>
    </row>
    <row r="1296" spans="2:15" x14ac:dyDescent="0.3">
      <c r="B1296">
        <v>25</v>
      </c>
      <c r="C1296" t="s">
        <v>27</v>
      </c>
      <c r="D1296" t="s">
        <v>121</v>
      </c>
      <c r="E1296">
        <v>2021</v>
      </c>
      <c r="F1296">
        <v>4</v>
      </c>
      <c r="G1296" t="str">
        <f t="shared" si="40"/>
        <v>2021Q4</v>
      </c>
      <c r="H1296" t="s">
        <v>181</v>
      </c>
      <c r="I1296" t="str">
        <f>INDEX(Table9[[#All],[Region]], MATCH('Tabular Data'!D1296, Table9[[#All],[EmpID]], 0))</f>
        <v>NW</v>
      </c>
      <c r="J1296" t="str">
        <f>INDEX(Table9[[#All],[PayGrade]], MATCH('Tabular Data'!D1296, Table9[[#All],[EmpID]], 0))</f>
        <v>C12</v>
      </c>
      <c r="K1296" t="str">
        <f>INDEX(Table9[[#All],[Sales Team Lead]], MATCH('Tabular Data'!D1296, Table9[[#All],[EmpID]], 0))</f>
        <v>Evans, Gina</v>
      </c>
      <c r="L1296" t="str">
        <f>INDEX(Table11[[#All],[Manufacturer]], MATCH('Tabular Data'!C1296, Table11[[#All],[PROD_CODE]], 0))</f>
        <v>Bobcat</v>
      </c>
      <c r="M1296" s="12">
        <v>17010</v>
      </c>
      <c r="N1296">
        <v>27</v>
      </c>
      <c r="O1296" s="10">
        <f t="shared" si="41"/>
        <v>459270</v>
      </c>
    </row>
    <row r="1297" spans="2:15" x14ac:dyDescent="0.3">
      <c r="B1297">
        <v>25</v>
      </c>
      <c r="C1297" t="s">
        <v>27</v>
      </c>
      <c r="D1297" t="s">
        <v>121</v>
      </c>
      <c r="E1297">
        <v>2021</v>
      </c>
      <c r="F1297">
        <v>4</v>
      </c>
      <c r="G1297" t="str">
        <f t="shared" si="40"/>
        <v>2021Q4</v>
      </c>
      <c r="H1297" t="s">
        <v>182</v>
      </c>
      <c r="I1297" t="str">
        <f>INDEX(Table9[[#All],[Region]], MATCH('Tabular Data'!D1297, Table9[[#All],[EmpID]], 0))</f>
        <v>NW</v>
      </c>
      <c r="J1297" t="str">
        <f>INDEX(Table9[[#All],[PayGrade]], MATCH('Tabular Data'!D1297, Table9[[#All],[EmpID]], 0))</f>
        <v>C12</v>
      </c>
      <c r="K1297" t="str">
        <f>INDEX(Table9[[#All],[Sales Team Lead]], MATCH('Tabular Data'!D1297, Table9[[#All],[EmpID]], 0))</f>
        <v>Evans, Gina</v>
      </c>
      <c r="L1297" t="str">
        <f>INDEX(Table11[[#All],[Manufacturer]], MATCH('Tabular Data'!C1297, Table11[[#All],[PROD_CODE]], 0))</f>
        <v>Bobcat</v>
      </c>
      <c r="M1297" s="12">
        <v>17010</v>
      </c>
      <c r="N1297">
        <v>27</v>
      </c>
      <c r="O1297" s="10">
        <f t="shared" si="41"/>
        <v>459270</v>
      </c>
    </row>
    <row r="1298" spans="2:15" x14ac:dyDescent="0.3">
      <c r="B1298">
        <v>25</v>
      </c>
      <c r="C1298" t="s">
        <v>27</v>
      </c>
      <c r="D1298" t="s">
        <v>121</v>
      </c>
      <c r="E1298">
        <v>2021</v>
      </c>
      <c r="F1298">
        <v>4</v>
      </c>
      <c r="G1298" t="str">
        <f t="shared" si="40"/>
        <v>2021Q4</v>
      </c>
      <c r="H1298" t="s">
        <v>183</v>
      </c>
      <c r="I1298" t="str">
        <f>INDEX(Table9[[#All],[Region]], MATCH('Tabular Data'!D1298, Table9[[#All],[EmpID]], 0))</f>
        <v>NW</v>
      </c>
      <c r="J1298" t="str">
        <f>INDEX(Table9[[#All],[PayGrade]], MATCH('Tabular Data'!D1298, Table9[[#All],[EmpID]], 0))</f>
        <v>C12</v>
      </c>
      <c r="K1298" t="str">
        <f>INDEX(Table9[[#All],[Sales Team Lead]], MATCH('Tabular Data'!D1298, Table9[[#All],[EmpID]], 0))</f>
        <v>Evans, Gina</v>
      </c>
      <c r="L1298" t="str">
        <f>INDEX(Table11[[#All],[Manufacturer]], MATCH('Tabular Data'!C1298, Table11[[#All],[PROD_CODE]], 0))</f>
        <v>Bobcat</v>
      </c>
      <c r="M1298" s="12">
        <v>17010</v>
      </c>
      <c r="N1298">
        <v>22</v>
      </c>
      <c r="O1298" s="10">
        <f t="shared" si="41"/>
        <v>374220</v>
      </c>
    </row>
    <row r="1299" spans="2:15" x14ac:dyDescent="0.3">
      <c r="B1299">
        <v>25</v>
      </c>
      <c r="C1299" t="s">
        <v>27</v>
      </c>
      <c r="D1299" t="s">
        <v>121</v>
      </c>
      <c r="E1299">
        <v>2021</v>
      </c>
      <c r="F1299">
        <v>4</v>
      </c>
      <c r="G1299" t="str">
        <f t="shared" si="40"/>
        <v>2021Q4</v>
      </c>
      <c r="H1299" t="s">
        <v>184</v>
      </c>
      <c r="I1299" t="str">
        <f>INDEX(Table9[[#All],[Region]], MATCH('Tabular Data'!D1299, Table9[[#All],[EmpID]], 0))</f>
        <v>NW</v>
      </c>
      <c r="J1299" t="str">
        <f>INDEX(Table9[[#All],[PayGrade]], MATCH('Tabular Data'!D1299, Table9[[#All],[EmpID]], 0))</f>
        <v>C12</v>
      </c>
      <c r="K1299" t="str">
        <f>INDEX(Table9[[#All],[Sales Team Lead]], MATCH('Tabular Data'!D1299, Table9[[#All],[EmpID]], 0))</f>
        <v>Evans, Gina</v>
      </c>
      <c r="L1299" t="str">
        <f>INDEX(Table11[[#All],[Manufacturer]], MATCH('Tabular Data'!C1299, Table11[[#All],[PROD_CODE]], 0))</f>
        <v>Bobcat</v>
      </c>
      <c r="M1299" s="12">
        <v>17010</v>
      </c>
      <c r="N1299">
        <v>16</v>
      </c>
      <c r="O1299" s="10">
        <f t="shared" si="41"/>
        <v>272160</v>
      </c>
    </row>
    <row r="1300" spans="2:15" x14ac:dyDescent="0.3">
      <c r="B1300">
        <v>25</v>
      </c>
      <c r="C1300" t="s">
        <v>27</v>
      </c>
      <c r="D1300" t="s">
        <v>121</v>
      </c>
      <c r="E1300">
        <v>2021</v>
      </c>
      <c r="F1300">
        <v>4</v>
      </c>
      <c r="G1300" t="str">
        <f t="shared" si="40"/>
        <v>2021Q4</v>
      </c>
      <c r="H1300" t="s">
        <v>185</v>
      </c>
      <c r="I1300" t="str">
        <f>INDEX(Table9[[#All],[Region]], MATCH('Tabular Data'!D1300, Table9[[#All],[EmpID]], 0))</f>
        <v>NW</v>
      </c>
      <c r="J1300" t="str">
        <f>INDEX(Table9[[#All],[PayGrade]], MATCH('Tabular Data'!D1300, Table9[[#All],[EmpID]], 0))</f>
        <v>C12</v>
      </c>
      <c r="K1300" t="str">
        <f>INDEX(Table9[[#All],[Sales Team Lead]], MATCH('Tabular Data'!D1300, Table9[[#All],[EmpID]], 0))</f>
        <v>Evans, Gina</v>
      </c>
      <c r="L1300" t="str">
        <f>INDEX(Table11[[#All],[Manufacturer]], MATCH('Tabular Data'!C1300, Table11[[#All],[PROD_CODE]], 0))</f>
        <v>Bobcat</v>
      </c>
      <c r="M1300" s="12">
        <v>17010</v>
      </c>
      <c r="N1300">
        <v>20</v>
      </c>
      <c r="O1300" s="10">
        <f t="shared" si="41"/>
        <v>340200</v>
      </c>
    </row>
    <row r="1301" spans="2:15" x14ac:dyDescent="0.3">
      <c r="B1301">
        <v>25</v>
      </c>
      <c r="C1301" t="s">
        <v>27</v>
      </c>
      <c r="D1301" t="s">
        <v>121</v>
      </c>
      <c r="E1301">
        <v>2021</v>
      </c>
      <c r="F1301">
        <v>4</v>
      </c>
      <c r="G1301" t="str">
        <f t="shared" si="40"/>
        <v>2021Q4</v>
      </c>
      <c r="H1301" t="s">
        <v>186</v>
      </c>
      <c r="I1301" t="str">
        <f>INDEX(Table9[[#All],[Region]], MATCH('Tabular Data'!D1301, Table9[[#All],[EmpID]], 0))</f>
        <v>NW</v>
      </c>
      <c r="J1301" t="str">
        <f>INDEX(Table9[[#All],[PayGrade]], MATCH('Tabular Data'!D1301, Table9[[#All],[EmpID]], 0))</f>
        <v>C12</v>
      </c>
      <c r="K1301" t="str">
        <f>INDEX(Table9[[#All],[Sales Team Lead]], MATCH('Tabular Data'!D1301, Table9[[#All],[EmpID]], 0))</f>
        <v>Evans, Gina</v>
      </c>
      <c r="L1301" t="str">
        <f>INDEX(Table11[[#All],[Manufacturer]], MATCH('Tabular Data'!C1301, Table11[[#All],[PROD_CODE]], 0))</f>
        <v>Bobcat</v>
      </c>
      <c r="M1301" s="12">
        <v>17010</v>
      </c>
      <c r="N1301">
        <v>16</v>
      </c>
      <c r="O1301" s="10">
        <f t="shared" si="41"/>
        <v>272160</v>
      </c>
    </row>
    <row r="1302" spans="2:15" x14ac:dyDescent="0.3">
      <c r="B1302">
        <v>25</v>
      </c>
      <c r="C1302" t="s">
        <v>27</v>
      </c>
      <c r="D1302" t="s">
        <v>121</v>
      </c>
      <c r="E1302">
        <v>2021</v>
      </c>
      <c r="F1302">
        <v>4</v>
      </c>
      <c r="G1302" t="str">
        <f t="shared" si="40"/>
        <v>2021Q4</v>
      </c>
      <c r="H1302" t="s">
        <v>187</v>
      </c>
      <c r="I1302" t="str">
        <f>INDEX(Table9[[#All],[Region]], MATCH('Tabular Data'!D1302, Table9[[#All],[EmpID]], 0))</f>
        <v>NW</v>
      </c>
      <c r="J1302" t="str">
        <f>INDEX(Table9[[#All],[PayGrade]], MATCH('Tabular Data'!D1302, Table9[[#All],[EmpID]], 0))</f>
        <v>C12</v>
      </c>
      <c r="K1302" t="str">
        <f>INDEX(Table9[[#All],[Sales Team Lead]], MATCH('Tabular Data'!D1302, Table9[[#All],[EmpID]], 0))</f>
        <v>Evans, Gina</v>
      </c>
      <c r="L1302" t="str">
        <f>INDEX(Table11[[#All],[Manufacturer]], MATCH('Tabular Data'!C1302, Table11[[#All],[PROD_CODE]], 0))</f>
        <v>Bobcat</v>
      </c>
      <c r="M1302" s="11">
        <v>13995</v>
      </c>
      <c r="N1302">
        <v>7</v>
      </c>
      <c r="O1302" s="10">
        <f t="shared" si="41"/>
        <v>97965</v>
      </c>
    </row>
    <row r="1303" spans="2:15" x14ac:dyDescent="0.3">
      <c r="B1303">
        <v>26</v>
      </c>
      <c r="C1303" t="s">
        <v>27</v>
      </c>
      <c r="D1303" t="s">
        <v>121</v>
      </c>
      <c r="E1303">
        <v>2020</v>
      </c>
      <c r="F1303" s="4">
        <v>1</v>
      </c>
      <c r="G1303" t="str">
        <f t="shared" si="40"/>
        <v>2020Q1</v>
      </c>
      <c r="H1303" t="s">
        <v>136</v>
      </c>
      <c r="I1303" t="str">
        <f>INDEX(Table9[[#All],[Region]], MATCH('Tabular Data'!D1303, Table9[[#All],[EmpID]], 0))</f>
        <v>NW</v>
      </c>
      <c r="J1303" t="str">
        <f>INDEX(Table9[[#All],[PayGrade]], MATCH('Tabular Data'!D1303, Table9[[#All],[EmpID]], 0))</f>
        <v>C12</v>
      </c>
      <c r="K1303" t="str">
        <f>INDEX(Table9[[#All],[Sales Team Lead]], MATCH('Tabular Data'!D1303, Table9[[#All],[EmpID]], 0))</f>
        <v>Evans, Gina</v>
      </c>
      <c r="L1303" t="str">
        <f>INDEX(Table11[[#All],[Manufacturer]], MATCH('Tabular Data'!C1303, Table11[[#All],[PROD_CODE]], 0))</f>
        <v>Bobcat</v>
      </c>
      <c r="M1303" s="11">
        <v>13995</v>
      </c>
      <c r="N1303">
        <v>31</v>
      </c>
      <c r="O1303" s="10">
        <f t="shared" si="41"/>
        <v>433845</v>
      </c>
    </row>
    <row r="1304" spans="2:15" x14ac:dyDescent="0.3">
      <c r="B1304">
        <v>26</v>
      </c>
      <c r="C1304" t="s">
        <v>27</v>
      </c>
      <c r="D1304" t="s">
        <v>121</v>
      </c>
      <c r="E1304">
        <v>2020</v>
      </c>
      <c r="F1304" s="4">
        <v>1</v>
      </c>
      <c r="G1304" t="str">
        <f t="shared" si="40"/>
        <v>2020Q1</v>
      </c>
      <c r="H1304" t="s">
        <v>137</v>
      </c>
      <c r="I1304" t="str">
        <f>INDEX(Table9[[#All],[Region]], MATCH('Tabular Data'!D1304, Table9[[#All],[EmpID]], 0))</f>
        <v>NW</v>
      </c>
      <c r="J1304" t="str">
        <f>INDEX(Table9[[#All],[PayGrade]], MATCH('Tabular Data'!D1304, Table9[[#All],[EmpID]], 0))</f>
        <v>C12</v>
      </c>
      <c r="K1304" t="str">
        <f>INDEX(Table9[[#All],[Sales Team Lead]], MATCH('Tabular Data'!D1304, Table9[[#All],[EmpID]], 0))</f>
        <v>Evans, Gina</v>
      </c>
      <c r="L1304" t="str">
        <f>INDEX(Table11[[#All],[Manufacturer]], MATCH('Tabular Data'!C1304, Table11[[#All],[PROD_CODE]], 0))</f>
        <v>Bobcat</v>
      </c>
      <c r="M1304" s="11">
        <v>13995</v>
      </c>
      <c r="N1304">
        <v>34</v>
      </c>
      <c r="O1304" s="10">
        <f t="shared" si="41"/>
        <v>475830</v>
      </c>
    </row>
    <row r="1305" spans="2:15" x14ac:dyDescent="0.3">
      <c r="B1305">
        <v>26</v>
      </c>
      <c r="C1305" t="s">
        <v>27</v>
      </c>
      <c r="D1305" t="s">
        <v>121</v>
      </c>
      <c r="E1305">
        <v>2020</v>
      </c>
      <c r="F1305" s="4">
        <v>1</v>
      </c>
      <c r="G1305" t="str">
        <f t="shared" si="40"/>
        <v>2020Q1</v>
      </c>
      <c r="H1305" t="s">
        <v>138</v>
      </c>
      <c r="I1305" t="str">
        <f>INDEX(Table9[[#All],[Region]], MATCH('Tabular Data'!D1305, Table9[[#All],[EmpID]], 0))</f>
        <v>NW</v>
      </c>
      <c r="J1305" t="str">
        <f>INDEX(Table9[[#All],[PayGrade]], MATCH('Tabular Data'!D1305, Table9[[#All],[EmpID]], 0))</f>
        <v>C12</v>
      </c>
      <c r="K1305" t="str">
        <f>INDEX(Table9[[#All],[Sales Team Lead]], MATCH('Tabular Data'!D1305, Table9[[#All],[EmpID]], 0))</f>
        <v>Evans, Gina</v>
      </c>
      <c r="L1305" t="str">
        <f>INDEX(Table11[[#All],[Manufacturer]], MATCH('Tabular Data'!C1305, Table11[[#All],[PROD_CODE]], 0))</f>
        <v>Bobcat</v>
      </c>
      <c r="M1305" s="11">
        <v>13995</v>
      </c>
      <c r="N1305">
        <v>39</v>
      </c>
      <c r="O1305" s="10">
        <f t="shared" si="41"/>
        <v>545805</v>
      </c>
    </row>
    <row r="1306" spans="2:15" x14ac:dyDescent="0.3">
      <c r="B1306">
        <v>26</v>
      </c>
      <c r="C1306" t="s">
        <v>27</v>
      </c>
      <c r="D1306" t="s">
        <v>121</v>
      </c>
      <c r="E1306">
        <v>2020</v>
      </c>
      <c r="F1306" s="4">
        <v>1</v>
      </c>
      <c r="G1306" t="str">
        <f t="shared" si="40"/>
        <v>2020Q1</v>
      </c>
      <c r="H1306" t="s">
        <v>139</v>
      </c>
      <c r="I1306" t="str">
        <f>INDEX(Table9[[#All],[Region]], MATCH('Tabular Data'!D1306, Table9[[#All],[EmpID]], 0))</f>
        <v>NW</v>
      </c>
      <c r="J1306" t="str">
        <f>INDEX(Table9[[#All],[PayGrade]], MATCH('Tabular Data'!D1306, Table9[[#All],[EmpID]], 0))</f>
        <v>C12</v>
      </c>
      <c r="K1306" t="str">
        <f>INDEX(Table9[[#All],[Sales Team Lead]], MATCH('Tabular Data'!D1306, Table9[[#All],[EmpID]], 0))</f>
        <v>Evans, Gina</v>
      </c>
      <c r="L1306" t="str">
        <f>INDEX(Table11[[#All],[Manufacturer]], MATCH('Tabular Data'!C1306, Table11[[#All],[PROD_CODE]], 0))</f>
        <v>Bobcat</v>
      </c>
      <c r="M1306" s="11">
        <v>13995</v>
      </c>
      <c r="N1306">
        <v>43</v>
      </c>
      <c r="O1306" s="10">
        <f t="shared" si="41"/>
        <v>601785</v>
      </c>
    </row>
    <row r="1307" spans="2:15" x14ac:dyDescent="0.3">
      <c r="B1307">
        <v>26</v>
      </c>
      <c r="C1307" t="s">
        <v>27</v>
      </c>
      <c r="D1307" t="s">
        <v>121</v>
      </c>
      <c r="E1307">
        <v>2020</v>
      </c>
      <c r="F1307" s="4">
        <v>1</v>
      </c>
      <c r="G1307" t="str">
        <f t="shared" si="40"/>
        <v>2020Q1</v>
      </c>
      <c r="H1307" t="s">
        <v>140</v>
      </c>
      <c r="I1307" t="str">
        <f>INDEX(Table9[[#All],[Region]], MATCH('Tabular Data'!D1307, Table9[[#All],[EmpID]], 0))</f>
        <v>NW</v>
      </c>
      <c r="J1307" t="str">
        <f>INDEX(Table9[[#All],[PayGrade]], MATCH('Tabular Data'!D1307, Table9[[#All],[EmpID]], 0))</f>
        <v>C12</v>
      </c>
      <c r="K1307" t="str">
        <f>INDEX(Table9[[#All],[Sales Team Lead]], MATCH('Tabular Data'!D1307, Table9[[#All],[EmpID]], 0))</f>
        <v>Evans, Gina</v>
      </c>
      <c r="L1307" t="str">
        <f>INDEX(Table11[[#All],[Manufacturer]], MATCH('Tabular Data'!C1307, Table11[[#All],[PROD_CODE]], 0))</f>
        <v>Bobcat</v>
      </c>
      <c r="M1307" s="11">
        <v>13995</v>
      </c>
      <c r="N1307">
        <v>49</v>
      </c>
      <c r="O1307" s="10">
        <f t="shared" si="41"/>
        <v>685755</v>
      </c>
    </row>
    <row r="1308" spans="2:15" x14ac:dyDescent="0.3">
      <c r="B1308">
        <v>26</v>
      </c>
      <c r="C1308" t="s">
        <v>27</v>
      </c>
      <c r="D1308" t="s">
        <v>121</v>
      </c>
      <c r="E1308">
        <v>2020</v>
      </c>
      <c r="F1308" s="4">
        <v>1</v>
      </c>
      <c r="G1308" t="str">
        <f t="shared" si="40"/>
        <v>2020Q1</v>
      </c>
      <c r="H1308" t="s">
        <v>141</v>
      </c>
      <c r="I1308" t="str">
        <f>INDEX(Table9[[#All],[Region]], MATCH('Tabular Data'!D1308, Table9[[#All],[EmpID]], 0))</f>
        <v>NW</v>
      </c>
      <c r="J1308" t="str">
        <f>INDEX(Table9[[#All],[PayGrade]], MATCH('Tabular Data'!D1308, Table9[[#All],[EmpID]], 0))</f>
        <v>C12</v>
      </c>
      <c r="K1308" t="str">
        <f>INDEX(Table9[[#All],[Sales Team Lead]], MATCH('Tabular Data'!D1308, Table9[[#All],[EmpID]], 0))</f>
        <v>Evans, Gina</v>
      </c>
      <c r="L1308" t="str">
        <f>INDEX(Table11[[#All],[Manufacturer]], MATCH('Tabular Data'!C1308, Table11[[#All],[PROD_CODE]], 0))</f>
        <v>Bobcat</v>
      </c>
      <c r="M1308" s="11">
        <v>13995</v>
      </c>
      <c r="N1308">
        <v>49</v>
      </c>
      <c r="O1308" s="10">
        <f t="shared" si="41"/>
        <v>685755</v>
      </c>
    </row>
    <row r="1309" spans="2:15" x14ac:dyDescent="0.3">
      <c r="B1309">
        <v>26</v>
      </c>
      <c r="C1309" t="s">
        <v>27</v>
      </c>
      <c r="D1309" t="s">
        <v>121</v>
      </c>
      <c r="E1309">
        <v>2020</v>
      </c>
      <c r="F1309" s="4">
        <v>1</v>
      </c>
      <c r="G1309" t="str">
        <f t="shared" si="40"/>
        <v>2020Q1</v>
      </c>
      <c r="H1309" t="s">
        <v>142</v>
      </c>
      <c r="I1309" t="str">
        <f>INDEX(Table9[[#All],[Region]], MATCH('Tabular Data'!D1309, Table9[[#All],[EmpID]], 0))</f>
        <v>NW</v>
      </c>
      <c r="J1309" t="str">
        <f>INDEX(Table9[[#All],[PayGrade]], MATCH('Tabular Data'!D1309, Table9[[#All],[EmpID]], 0))</f>
        <v>C12</v>
      </c>
      <c r="K1309" t="str">
        <f>INDEX(Table9[[#All],[Sales Team Lead]], MATCH('Tabular Data'!D1309, Table9[[#All],[EmpID]], 0))</f>
        <v>Evans, Gina</v>
      </c>
      <c r="L1309" t="str">
        <f>INDEX(Table11[[#All],[Manufacturer]], MATCH('Tabular Data'!C1309, Table11[[#All],[PROD_CODE]], 0))</f>
        <v>Bobcat</v>
      </c>
      <c r="M1309" s="11">
        <v>13995</v>
      </c>
      <c r="N1309">
        <v>48</v>
      </c>
      <c r="O1309" s="10">
        <f t="shared" si="41"/>
        <v>671760</v>
      </c>
    </row>
    <row r="1310" spans="2:15" x14ac:dyDescent="0.3">
      <c r="B1310">
        <v>26</v>
      </c>
      <c r="C1310" t="s">
        <v>27</v>
      </c>
      <c r="D1310" t="s">
        <v>121</v>
      </c>
      <c r="E1310">
        <v>2020</v>
      </c>
      <c r="F1310" s="4">
        <v>1</v>
      </c>
      <c r="G1310" t="str">
        <f t="shared" si="40"/>
        <v>2020Q1</v>
      </c>
      <c r="H1310" t="s">
        <v>143</v>
      </c>
      <c r="I1310" t="str">
        <f>INDEX(Table9[[#All],[Region]], MATCH('Tabular Data'!D1310, Table9[[#All],[EmpID]], 0))</f>
        <v>NW</v>
      </c>
      <c r="J1310" t="str">
        <f>INDEX(Table9[[#All],[PayGrade]], MATCH('Tabular Data'!D1310, Table9[[#All],[EmpID]], 0))</f>
        <v>C12</v>
      </c>
      <c r="K1310" t="str">
        <f>INDEX(Table9[[#All],[Sales Team Lead]], MATCH('Tabular Data'!D1310, Table9[[#All],[EmpID]], 0))</f>
        <v>Evans, Gina</v>
      </c>
      <c r="L1310" t="str">
        <f>INDEX(Table11[[#All],[Manufacturer]], MATCH('Tabular Data'!C1310, Table11[[#All],[PROD_CODE]], 0))</f>
        <v>Bobcat</v>
      </c>
      <c r="M1310" s="11">
        <v>13995</v>
      </c>
      <c r="N1310">
        <v>80</v>
      </c>
      <c r="O1310" s="10">
        <f t="shared" si="41"/>
        <v>1119600</v>
      </c>
    </row>
    <row r="1311" spans="2:15" x14ac:dyDescent="0.3">
      <c r="B1311">
        <v>26</v>
      </c>
      <c r="C1311" t="s">
        <v>27</v>
      </c>
      <c r="D1311" t="s">
        <v>121</v>
      </c>
      <c r="E1311">
        <v>2020</v>
      </c>
      <c r="F1311" s="4">
        <v>1</v>
      </c>
      <c r="G1311" t="str">
        <f t="shared" si="40"/>
        <v>2020Q1</v>
      </c>
      <c r="H1311" t="s">
        <v>144</v>
      </c>
      <c r="I1311" t="str">
        <f>INDEX(Table9[[#All],[Region]], MATCH('Tabular Data'!D1311, Table9[[#All],[EmpID]], 0))</f>
        <v>NW</v>
      </c>
      <c r="J1311" t="str">
        <f>INDEX(Table9[[#All],[PayGrade]], MATCH('Tabular Data'!D1311, Table9[[#All],[EmpID]], 0))</f>
        <v>C12</v>
      </c>
      <c r="K1311" t="str">
        <f>INDEX(Table9[[#All],[Sales Team Lead]], MATCH('Tabular Data'!D1311, Table9[[#All],[EmpID]], 0))</f>
        <v>Evans, Gina</v>
      </c>
      <c r="L1311" t="str">
        <f>INDEX(Table11[[#All],[Manufacturer]], MATCH('Tabular Data'!C1311, Table11[[#All],[PROD_CODE]], 0))</f>
        <v>Bobcat</v>
      </c>
      <c r="M1311" s="11">
        <v>13995</v>
      </c>
      <c r="N1311">
        <v>70</v>
      </c>
      <c r="O1311" s="10">
        <f t="shared" si="41"/>
        <v>979650</v>
      </c>
    </row>
    <row r="1312" spans="2:15" x14ac:dyDescent="0.3">
      <c r="B1312">
        <v>26</v>
      </c>
      <c r="C1312" t="s">
        <v>27</v>
      </c>
      <c r="D1312" t="s">
        <v>121</v>
      </c>
      <c r="E1312">
        <v>2020</v>
      </c>
      <c r="F1312" s="4">
        <v>1</v>
      </c>
      <c r="G1312" t="str">
        <f t="shared" si="40"/>
        <v>2020Q1</v>
      </c>
      <c r="H1312" t="s">
        <v>145</v>
      </c>
      <c r="I1312" t="str">
        <f>INDEX(Table9[[#All],[Region]], MATCH('Tabular Data'!D1312, Table9[[#All],[EmpID]], 0))</f>
        <v>NW</v>
      </c>
      <c r="J1312" t="str">
        <f>INDEX(Table9[[#All],[PayGrade]], MATCH('Tabular Data'!D1312, Table9[[#All],[EmpID]], 0))</f>
        <v>C12</v>
      </c>
      <c r="K1312" t="str">
        <f>INDEX(Table9[[#All],[Sales Team Lead]], MATCH('Tabular Data'!D1312, Table9[[#All],[EmpID]], 0))</f>
        <v>Evans, Gina</v>
      </c>
      <c r="L1312" t="str">
        <f>INDEX(Table11[[#All],[Manufacturer]], MATCH('Tabular Data'!C1312, Table11[[#All],[PROD_CODE]], 0))</f>
        <v>Bobcat</v>
      </c>
      <c r="M1312" s="11">
        <v>13995</v>
      </c>
      <c r="N1312">
        <v>57</v>
      </c>
      <c r="O1312" s="10">
        <f t="shared" si="41"/>
        <v>797715</v>
      </c>
    </row>
    <row r="1313" spans="2:15" x14ac:dyDescent="0.3">
      <c r="B1313">
        <v>26</v>
      </c>
      <c r="C1313" t="s">
        <v>27</v>
      </c>
      <c r="D1313" t="s">
        <v>121</v>
      </c>
      <c r="E1313">
        <v>2020</v>
      </c>
      <c r="F1313" s="4">
        <v>1</v>
      </c>
      <c r="G1313" t="str">
        <f t="shared" si="40"/>
        <v>2020Q1</v>
      </c>
      <c r="H1313" t="s">
        <v>146</v>
      </c>
      <c r="I1313" t="str">
        <f>INDEX(Table9[[#All],[Region]], MATCH('Tabular Data'!D1313, Table9[[#All],[EmpID]], 0))</f>
        <v>NW</v>
      </c>
      <c r="J1313" t="str">
        <f>INDEX(Table9[[#All],[PayGrade]], MATCH('Tabular Data'!D1313, Table9[[#All],[EmpID]], 0))</f>
        <v>C12</v>
      </c>
      <c r="K1313" t="str">
        <f>INDEX(Table9[[#All],[Sales Team Lead]], MATCH('Tabular Data'!D1313, Table9[[#All],[EmpID]], 0))</f>
        <v>Evans, Gina</v>
      </c>
      <c r="L1313" t="str">
        <f>INDEX(Table11[[#All],[Manufacturer]], MATCH('Tabular Data'!C1313, Table11[[#All],[PROD_CODE]], 0))</f>
        <v>Bobcat</v>
      </c>
      <c r="M1313" s="11">
        <v>13995</v>
      </c>
      <c r="N1313">
        <v>33</v>
      </c>
      <c r="O1313" s="10">
        <f t="shared" si="41"/>
        <v>461835</v>
      </c>
    </row>
    <row r="1314" spans="2:15" x14ac:dyDescent="0.3">
      <c r="B1314">
        <v>26</v>
      </c>
      <c r="C1314" t="s">
        <v>27</v>
      </c>
      <c r="D1314" t="s">
        <v>121</v>
      </c>
      <c r="E1314">
        <v>2020</v>
      </c>
      <c r="F1314" s="4">
        <v>1</v>
      </c>
      <c r="G1314" t="str">
        <f t="shared" si="40"/>
        <v>2020Q1</v>
      </c>
      <c r="H1314" t="s">
        <v>147</v>
      </c>
      <c r="I1314" t="str">
        <f>INDEX(Table9[[#All],[Region]], MATCH('Tabular Data'!D1314, Table9[[#All],[EmpID]], 0))</f>
        <v>NW</v>
      </c>
      <c r="J1314" t="str">
        <f>INDEX(Table9[[#All],[PayGrade]], MATCH('Tabular Data'!D1314, Table9[[#All],[EmpID]], 0))</f>
        <v>C12</v>
      </c>
      <c r="K1314" t="str">
        <f>INDEX(Table9[[#All],[Sales Team Lead]], MATCH('Tabular Data'!D1314, Table9[[#All],[EmpID]], 0))</f>
        <v>Evans, Gina</v>
      </c>
      <c r="L1314" t="str">
        <f>INDEX(Table11[[#All],[Manufacturer]], MATCH('Tabular Data'!C1314, Table11[[#All],[PROD_CODE]], 0))</f>
        <v>Bobcat</v>
      </c>
      <c r="M1314" s="11">
        <v>13995</v>
      </c>
      <c r="N1314">
        <v>47</v>
      </c>
      <c r="O1314" s="10">
        <f t="shared" si="41"/>
        <v>657765</v>
      </c>
    </row>
    <row r="1315" spans="2:15" x14ac:dyDescent="0.3">
      <c r="B1315">
        <v>26</v>
      </c>
      <c r="C1315" t="s">
        <v>27</v>
      </c>
      <c r="D1315" t="s">
        <v>121</v>
      </c>
      <c r="E1315">
        <v>2020</v>
      </c>
      <c r="F1315" s="4">
        <v>1</v>
      </c>
      <c r="G1315" t="str">
        <f t="shared" si="40"/>
        <v>2020Q1</v>
      </c>
      <c r="H1315" t="s">
        <v>148</v>
      </c>
      <c r="I1315" t="str">
        <f>INDEX(Table9[[#All],[Region]], MATCH('Tabular Data'!D1315, Table9[[#All],[EmpID]], 0))</f>
        <v>NW</v>
      </c>
      <c r="J1315" t="str">
        <f>INDEX(Table9[[#All],[PayGrade]], MATCH('Tabular Data'!D1315, Table9[[#All],[EmpID]], 0))</f>
        <v>C12</v>
      </c>
      <c r="K1315" t="str">
        <f>INDEX(Table9[[#All],[Sales Team Lead]], MATCH('Tabular Data'!D1315, Table9[[#All],[EmpID]], 0))</f>
        <v>Evans, Gina</v>
      </c>
      <c r="L1315" t="str">
        <f>INDEX(Table11[[#All],[Manufacturer]], MATCH('Tabular Data'!C1315, Table11[[#All],[PROD_CODE]], 0))</f>
        <v>Bobcat</v>
      </c>
      <c r="M1315" s="11">
        <v>13995</v>
      </c>
      <c r="N1315">
        <v>43</v>
      </c>
      <c r="O1315" s="10">
        <f t="shared" si="41"/>
        <v>601785</v>
      </c>
    </row>
    <row r="1316" spans="2:15" x14ac:dyDescent="0.3">
      <c r="B1316">
        <v>26</v>
      </c>
      <c r="C1316" t="s">
        <v>27</v>
      </c>
      <c r="D1316" t="s">
        <v>121</v>
      </c>
      <c r="E1316">
        <v>2020</v>
      </c>
      <c r="F1316" s="4">
        <v>1</v>
      </c>
      <c r="G1316" t="str">
        <f t="shared" si="40"/>
        <v>2020Q1</v>
      </c>
      <c r="H1316" t="s">
        <v>149</v>
      </c>
      <c r="I1316" t="str">
        <f>INDEX(Table9[[#All],[Region]], MATCH('Tabular Data'!D1316, Table9[[#All],[EmpID]], 0))</f>
        <v>NW</v>
      </c>
      <c r="J1316" t="str">
        <f>INDEX(Table9[[#All],[PayGrade]], MATCH('Tabular Data'!D1316, Table9[[#All],[EmpID]], 0))</f>
        <v>C12</v>
      </c>
      <c r="K1316" t="str">
        <f>INDEX(Table9[[#All],[Sales Team Lead]], MATCH('Tabular Data'!D1316, Table9[[#All],[EmpID]], 0))</f>
        <v>Evans, Gina</v>
      </c>
      <c r="L1316" t="str">
        <f>INDEX(Table11[[#All],[Manufacturer]], MATCH('Tabular Data'!C1316, Table11[[#All],[PROD_CODE]], 0))</f>
        <v>Bobcat</v>
      </c>
      <c r="M1316" s="11">
        <v>13995</v>
      </c>
      <c r="N1316">
        <v>55</v>
      </c>
      <c r="O1316" s="10">
        <f t="shared" si="41"/>
        <v>769725</v>
      </c>
    </row>
    <row r="1317" spans="2:15" x14ac:dyDescent="0.3">
      <c r="B1317">
        <v>26</v>
      </c>
      <c r="C1317" t="s">
        <v>27</v>
      </c>
      <c r="D1317" t="s">
        <v>121</v>
      </c>
      <c r="E1317">
        <v>2020</v>
      </c>
      <c r="F1317" s="4">
        <v>2</v>
      </c>
      <c r="G1317" t="str">
        <f t="shared" si="40"/>
        <v>2020Q2</v>
      </c>
      <c r="H1317" t="s">
        <v>150</v>
      </c>
      <c r="I1317" t="str">
        <f>INDEX(Table9[[#All],[Region]], MATCH('Tabular Data'!D1317, Table9[[#All],[EmpID]], 0))</f>
        <v>NW</v>
      </c>
      <c r="J1317" t="str">
        <f>INDEX(Table9[[#All],[PayGrade]], MATCH('Tabular Data'!D1317, Table9[[#All],[EmpID]], 0))</f>
        <v>C12</v>
      </c>
      <c r="K1317" t="str">
        <f>INDEX(Table9[[#All],[Sales Team Lead]], MATCH('Tabular Data'!D1317, Table9[[#All],[EmpID]], 0))</f>
        <v>Evans, Gina</v>
      </c>
      <c r="L1317" t="str">
        <f>INDEX(Table11[[#All],[Manufacturer]], MATCH('Tabular Data'!C1317, Table11[[#All],[PROD_CODE]], 0))</f>
        <v>Bobcat</v>
      </c>
      <c r="M1317" s="11">
        <v>13995</v>
      </c>
      <c r="N1317">
        <v>57</v>
      </c>
      <c r="O1317" s="10">
        <f t="shared" si="41"/>
        <v>797715</v>
      </c>
    </row>
    <row r="1318" spans="2:15" x14ac:dyDescent="0.3">
      <c r="B1318">
        <v>26</v>
      </c>
      <c r="C1318" t="s">
        <v>27</v>
      </c>
      <c r="D1318" t="s">
        <v>121</v>
      </c>
      <c r="E1318">
        <v>2020</v>
      </c>
      <c r="F1318" s="4">
        <v>2</v>
      </c>
      <c r="G1318" t="str">
        <f t="shared" si="40"/>
        <v>2020Q2</v>
      </c>
      <c r="H1318" t="s">
        <v>151</v>
      </c>
      <c r="I1318" t="str">
        <f>INDEX(Table9[[#All],[Region]], MATCH('Tabular Data'!D1318, Table9[[#All],[EmpID]], 0))</f>
        <v>NW</v>
      </c>
      <c r="J1318" t="str">
        <f>INDEX(Table9[[#All],[PayGrade]], MATCH('Tabular Data'!D1318, Table9[[#All],[EmpID]], 0))</f>
        <v>C12</v>
      </c>
      <c r="K1318" t="str">
        <f>INDEX(Table9[[#All],[Sales Team Lead]], MATCH('Tabular Data'!D1318, Table9[[#All],[EmpID]], 0))</f>
        <v>Evans, Gina</v>
      </c>
      <c r="L1318" t="str">
        <f>INDEX(Table11[[#All],[Manufacturer]], MATCH('Tabular Data'!C1318, Table11[[#All],[PROD_CODE]], 0))</f>
        <v>Bobcat</v>
      </c>
      <c r="M1318" s="11">
        <v>13995</v>
      </c>
      <c r="N1318">
        <v>44</v>
      </c>
      <c r="O1318" s="10">
        <f t="shared" si="41"/>
        <v>615780</v>
      </c>
    </row>
    <row r="1319" spans="2:15" x14ac:dyDescent="0.3">
      <c r="B1319">
        <v>26</v>
      </c>
      <c r="C1319" t="s">
        <v>27</v>
      </c>
      <c r="D1319" t="s">
        <v>121</v>
      </c>
      <c r="E1319">
        <v>2020</v>
      </c>
      <c r="F1319" s="4">
        <v>2</v>
      </c>
      <c r="G1319" t="str">
        <f t="shared" si="40"/>
        <v>2020Q2</v>
      </c>
      <c r="H1319" t="s">
        <v>152</v>
      </c>
      <c r="I1319" t="str">
        <f>INDEX(Table9[[#All],[Region]], MATCH('Tabular Data'!D1319, Table9[[#All],[EmpID]], 0))</f>
        <v>NW</v>
      </c>
      <c r="J1319" t="str">
        <f>INDEX(Table9[[#All],[PayGrade]], MATCH('Tabular Data'!D1319, Table9[[#All],[EmpID]], 0))</f>
        <v>C12</v>
      </c>
      <c r="K1319" t="str">
        <f>INDEX(Table9[[#All],[Sales Team Lead]], MATCH('Tabular Data'!D1319, Table9[[#All],[EmpID]], 0))</f>
        <v>Evans, Gina</v>
      </c>
      <c r="L1319" t="str">
        <f>INDEX(Table11[[#All],[Manufacturer]], MATCH('Tabular Data'!C1319, Table11[[#All],[PROD_CODE]], 0))</f>
        <v>Bobcat</v>
      </c>
      <c r="M1319" s="11">
        <v>13995</v>
      </c>
      <c r="N1319">
        <v>67</v>
      </c>
      <c r="O1319" s="10">
        <f t="shared" si="41"/>
        <v>937665</v>
      </c>
    </row>
    <row r="1320" spans="2:15" x14ac:dyDescent="0.3">
      <c r="B1320">
        <v>26</v>
      </c>
      <c r="C1320" t="s">
        <v>27</v>
      </c>
      <c r="D1320" t="s">
        <v>121</v>
      </c>
      <c r="E1320">
        <v>2020</v>
      </c>
      <c r="F1320" s="4">
        <v>2</v>
      </c>
      <c r="G1320" t="str">
        <f t="shared" si="40"/>
        <v>2020Q2</v>
      </c>
      <c r="H1320" t="s">
        <v>153</v>
      </c>
      <c r="I1320" t="str">
        <f>INDEX(Table9[[#All],[Region]], MATCH('Tabular Data'!D1320, Table9[[#All],[EmpID]], 0))</f>
        <v>NW</v>
      </c>
      <c r="J1320" t="str">
        <f>INDEX(Table9[[#All],[PayGrade]], MATCH('Tabular Data'!D1320, Table9[[#All],[EmpID]], 0))</f>
        <v>C12</v>
      </c>
      <c r="K1320" t="str">
        <f>INDEX(Table9[[#All],[Sales Team Lead]], MATCH('Tabular Data'!D1320, Table9[[#All],[EmpID]], 0))</f>
        <v>Evans, Gina</v>
      </c>
      <c r="L1320" t="str">
        <f>INDEX(Table11[[#All],[Manufacturer]], MATCH('Tabular Data'!C1320, Table11[[#All],[PROD_CODE]], 0))</f>
        <v>Bobcat</v>
      </c>
      <c r="M1320" s="11">
        <v>13995</v>
      </c>
      <c r="N1320">
        <v>54</v>
      </c>
      <c r="O1320" s="10">
        <f t="shared" si="41"/>
        <v>755730</v>
      </c>
    </row>
    <row r="1321" spans="2:15" x14ac:dyDescent="0.3">
      <c r="B1321">
        <v>26</v>
      </c>
      <c r="C1321" t="s">
        <v>27</v>
      </c>
      <c r="D1321" t="s">
        <v>121</v>
      </c>
      <c r="E1321">
        <v>2020</v>
      </c>
      <c r="F1321" s="4">
        <v>2</v>
      </c>
      <c r="G1321" t="str">
        <f t="shared" si="40"/>
        <v>2020Q2</v>
      </c>
      <c r="H1321" t="s">
        <v>154</v>
      </c>
      <c r="I1321" t="str">
        <f>INDEX(Table9[[#All],[Region]], MATCH('Tabular Data'!D1321, Table9[[#All],[EmpID]], 0))</f>
        <v>NW</v>
      </c>
      <c r="J1321" t="str">
        <f>INDEX(Table9[[#All],[PayGrade]], MATCH('Tabular Data'!D1321, Table9[[#All],[EmpID]], 0))</f>
        <v>C12</v>
      </c>
      <c r="K1321" t="str">
        <f>INDEX(Table9[[#All],[Sales Team Lead]], MATCH('Tabular Data'!D1321, Table9[[#All],[EmpID]], 0))</f>
        <v>Evans, Gina</v>
      </c>
      <c r="L1321" t="str">
        <f>INDEX(Table11[[#All],[Manufacturer]], MATCH('Tabular Data'!C1321, Table11[[#All],[PROD_CODE]], 0))</f>
        <v>Bobcat</v>
      </c>
      <c r="M1321" s="11">
        <v>13995</v>
      </c>
      <c r="N1321">
        <v>81</v>
      </c>
      <c r="O1321" s="10">
        <f t="shared" si="41"/>
        <v>1133595</v>
      </c>
    </row>
    <row r="1322" spans="2:15" x14ac:dyDescent="0.3">
      <c r="B1322">
        <v>26</v>
      </c>
      <c r="C1322" t="s">
        <v>27</v>
      </c>
      <c r="D1322" t="s">
        <v>121</v>
      </c>
      <c r="E1322">
        <v>2020</v>
      </c>
      <c r="F1322" s="4">
        <v>2</v>
      </c>
      <c r="G1322" t="str">
        <f t="shared" si="40"/>
        <v>2020Q2</v>
      </c>
      <c r="H1322" t="s">
        <v>155</v>
      </c>
      <c r="I1322" t="str">
        <f>INDEX(Table9[[#All],[Region]], MATCH('Tabular Data'!D1322, Table9[[#All],[EmpID]], 0))</f>
        <v>NW</v>
      </c>
      <c r="J1322" t="str">
        <f>INDEX(Table9[[#All],[PayGrade]], MATCH('Tabular Data'!D1322, Table9[[#All],[EmpID]], 0))</f>
        <v>C12</v>
      </c>
      <c r="K1322" t="str">
        <f>INDEX(Table9[[#All],[Sales Team Lead]], MATCH('Tabular Data'!D1322, Table9[[#All],[EmpID]], 0))</f>
        <v>Evans, Gina</v>
      </c>
      <c r="L1322" t="str">
        <f>INDEX(Table11[[#All],[Manufacturer]], MATCH('Tabular Data'!C1322, Table11[[#All],[PROD_CODE]], 0))</f>
        <v>Bobcat</v>
      </c>
      <c r="M1322" s="11">
        <v>13995</v>
      </c>
      <c r="N1322">
        <v>65</v>
      </c>
      <c r="O1322" s="10">
        <f t="shared" si="41"/>
        <v>909675</v>
      </c>
    </row>
    <row r="1323" spans="2:15" x14ac:dyDescent="0.3">
      <c r="B1323">
        <v>26</v>
      </c>
      <c r="C1323" t="s">
        <v>27</v>
      </c>
      <c r="D1323" t="s">
        <v>121</v>
      </c>
      <c r="E1323">
        <v>2020</v>
      </c>
      <c r="F1323" s="4">
        <v>2</v>
      </c>
      <c r="G1323" t="str">
        <f t="shared" si="40"/>
        <v>2020Q2</v>
      </c>
      <c r="H1323" t="s">
        <v>156</v>
      </c>
      <c r="I1323" t="str">
        <f>INDEX(Table9[[#All],[Region]], MATCH('Tabular Data'!D1323, Table9[[#All],[EmpID]], 0))</f>
        <v>NW</v>
      </c>
      <c r="J1323" t="str">
        <f>INDEX(Table9[[#All],[PayGrade]], MATCH('Tabular Data'!D1323, Table9[[#All],[EmpID]], 0))</f>
        <v>C12</v>
      </c>
      <c r="K1323" t="str">
        <f>INDEX(Table9[[#All],[Sales Team Lead]], MATCH('Tabular Data'!D1323, Table9[[#All],[EmpID]], 0))</f>
        <v>Evans, Gina</v>
      </c>
      <c r="L1323" t="str">
        <f>INDEX(Table11[[#All],[Manufacturer]], MATCH('Tabular Data'!C1323, Table11[[#All],[PROD_CODE]], 0))</f>
        <v>Bobcat</v>
      </c>
      <c r="M1323" s="11">
        <v>13995</v>
      </c>
      <c r="N1323">
        <v>71</v>
      </c>
      <c r="O1323" s="10">
        <f t="shared" si="41"/>
        <v>993645</v>
      </c>
    </row>
    <row r="1324" spans="2:15" x14ac:dyDescent="0.3">
      <c r="B1324">
        <v>26</v>
      </c>
      <c r="C1324" t="s">
        <v>27</v>
      </c>
      <c r="D1324" t="s">
        <v>121</v>
      </c>
      <c r="E1324">
        <v>2020</v>
      </c>
      <c r="F1324" s="4">
        <v>2</v>
      </c>
      <c r="G1324" t="str">
        <f t="shared" si="40"/>
        <v>2020Q2</v>
      </c>
      <c r="H1324" t="s">
        <v>157</v>
      </c>
      <c r="I1324" t="str">
        <f>INDEX(Table9[[#All],[Region]], MATCH('Tabular Data'!D1324, Table9[[#All],[EmpID]], 0))</f>
        <v>NW</v>
      </c>
      <c r="J1324" t="str">
        <f>INDEX(Table9[[#All],[PayGrade]], MATCH('Tabular Data'!D1324, Table9[[#All],[EmpID]], 0))</f>
        <v>C12</v>
      </c>
      <c r="K1324" t="str">
        <f>INDEX(Table9[[#All],[Sales Team Lead]], MATCH('Tabular Data'!D1324, Table9[[#All],[EmpID]], 0))</f>
        <v>Evans, Gina</v>
      </c>
      <c r="L1324" t="str">
        <f>INDEX(Table11[[#All],[Manufacturer]], MATCH('Tabular Data'!C1324, Table11[[#All],[PROD_CODE]], 0))</f>
        <v>Bobcat</v>
      </c>
      <c r="M1324" s="11">
        <v>13995</v>
      </c>
      <c r="N1324">
        <v>72</v>
      </c>
      <c r="O1324" s="10">
        <f t="shared" si="41"/>
        <v>1007640</v>
      </c>
    </row>
    <row r="1325" spans="2:15" x14ac:dyDescent="0.3">
      <c r="B1325">
        <v>26</v>
      </c>
      <c r="C1325" t="s">
        <v>27</v>
      </c>
      <c r="D1325" t="s">
        <v>121</v>
      </c>
      <c r="E1325">
        <v>2020</v>
      </c>
      <c r="F1325" s="4">
        <v>2</v>
      </c>
      <c r="G1325" t="str">
        <f t="shared" si="40"/>
        <v>2020Q2</v>
      </c>
      <c r="H1325" t="s">
        <v>158</v>
      </c>
      <c r="I1325" t="str">
        <f>INDEX(Table9[[#All],[Region]], MATCH('Tabular Data'!D1325, Table9[[#All],[EmpID]], 0))</f>
        <v>NW</v>
      </c>
      <c r="J1325" t="str">
        <f>INDEX(Table9[[#All],[PayGrade]], MATCH('Tabular Data'!D1325, Table9[[#All],[EmpID]], 0))</f>
        <v>C12</v>
      </c>
      <c r="K1325" t="str">
        <f>INDEX(Table9[[#All],[Sales Team Lead]], MATCH('Tabular Data'!D1325, Table9[[#All],[EmpID]], 0))</f>
        <v>Evans, Gina</v>
      </c>
      <c r="L1325" t="str">
        <f>INDEX(Table11[[#All],[Manufacturer]], MATCH('Tabular Data'!C1325, Table11[[#All],[PROD_CODE]], 0))</f>
        <v>Bobcat</v>
      </c>
      <c r="M1325" s="11">
        <v>13995</v>
      </c>
      <c r="N1325">
        <v>97</v>
      </c>
      <c r="O1325" s="10">
        <f t="shared" si="41"/>
        <v>1357515</v>
      </c>
    </row>
    <row r="1326" spans="2:15" x14ac:dyDescent="0.3">
      <c r="B1326">
        <v>26</v>
      </c>
      <c r="C1326" t="s">
        <v>27</v>
      </c>
      <c r="D1326" t="s">
        <v>121</v>
      </c>
      <c r="E1326">
        <v>2020</v>
      </c>
      <c r="F1326" s="4">
        <v>2</v>
      </c>
      <c r="G1326" t="str">
        <f t="shared" si="40"/>
        <v>2020Q2</v>
      </c>
      <c r="H1326" t="s">
        <v>159</v>
      </c>
      <c r="I1326" t="str">
        <f>INDEX(Table9[[#All],[Region]], MATCH('Tabular Data'!D1326, Table9[[#All],[EmpID]], 0))</f>
        <v>NW</v>
      </c>
      <c r="J1326" t="str">
        <f>INDEX(Table9[[#All],[PayGrade]], MATCH('Tabular Data'!D1326, Table9[[#All],[EmpID]], 0))</f>
        <v>C12</v>
      </c>
      <c r="K1326" t="str">
        <f>INDEX(Table9[[#All],[Sales Team Lead]], MATCH('Tabular Data'!D1326, Table9[[#All],[EmpID]], 0))</f>
        <v>Evans, Gina</v>
      </c>
      <c r="L1326" t="str">
        <f>INDEX(Table11[[#All],[Manufacturer]], MATCH('Tabular Data'!C1326, Table11[[#All],[PROD_CODE]], 0))</f>
        <v>Bobcat</v>
      </c>
      <c r="M1326" s="11">
        <v>13995</v>
      </c>
      <c r="N1326">
        <v>67</v>
      </c>
      <c r="O1326" s="10">
        <f t="shared" si="41"/>
        <v>937665</v>
      </c>
    </row>
    <row r="1327" spans="2:15" x14ac:dyDescent="0.3">
      <c r="B1327">
        <v>26</v>
      </c>
      <c r="C1327" t="s">
        <v>27</v>
      </c>
      <c r="D1327" t="s">
        <v>121</v>
      </c>
      <c r="E1327">
        <v>2020</v>
      </c>
      <c r="F1327" s="4">
        <v>2</v>
      </c>
      <c r="G1327" t="str">
        <f t="shared" si="40"/>
        <v>2020Q2</v>
      </c>
      <c r="H1327" t="s">
        <v>160</v>
      </c>
      <c r="I1327" t="str">
        <f>INDEX(Table9[[#All],[Region]], MATCH('Tabular Data'!D1327, Table9[[#All],[EmpID]], 0))</f>
        <v>NW</v>
      </c>
      <c r="J1327" t="str">
        <f>INDEX(Table9[[#All],[PayGrade]], MATCH('Tabular Data'!D1327, Table9[[#All],[EmpID]], 0))</f>
        <v>C12</v>
      </c>
      <c r="K1327" t="str">
        <f>INDEX(Table9[[#All],[Sales Team Lead]], MATCH('Tabular Data'!D1327, Table9[[#All],[EmpID]], 0))</f>
        <v>Evans, Gina</v>
      </c>
      <c r="L1327" t="str">
        <f>INDEX(Table11[[#All],[Manufacturer]], MATCH('Tabular Data'!C1327, Table11[[#All],[PROD_CODE]], 0))</f>
        <v>Bobcat</v>
      </c>
      <c r="M1327" s="11">
        <v>13995</v>
      </c>
      <c r="N1327">
        <v>44</v>
      </c>
      <c r="O1327" s="10">
        <f t="shared" si="41"/>
        <v>615780</v>
      </c>
    </row>
    <row r="1328" spans="2:15" x14ac:dyDescent="0.3">
      <c r="B1328">
        <v>26</v>
      </c>
      <c r="C1328" t="s">
        <v>27</v>
      </c>
      <c r="D1328" t="s">
        <v>121</v>
      </c>
      <c r="E1328">
        <v>2020</v>
      </c>
      <c r="F1328" s="4">
        <v>2</v>
      </c>
      <c r="G1328" t="str">
        <f t="shared" si="40"/>
        <v>2020Q2</v>
      </c>
      <c r="H1328" t="s">
        <v>161</v>
      </c>
      <c r="I1328" t="str">
        <f>INDEX(Table9[[#All],[Region]], MATCH('Tabular Data'!D1328, Table9[[#All],[EmpID]], 0))</f>
        <v>NW</v>
      </c>
      <c r="J1328" t="str">
        <f>INDEX(Table9[[#All],[PayGrade]], MATCH('Tabular Data'!D1328, Table9[[#All],[EmpID]], 0))</f>
        <v>C12</v>
      </c>
      <c r="K1328" t="str">
        <f>INDEX(Table9[[#All],[Sales Team Lead]], MATCH('Tabular Data'!D1328, Table9[[#All],[EmpID]], 0))</f>
        <v>Evans, Gina</v>
      </c>
      <c r="L1328" t="str">
        <f>INDEX(Table11[[#All],[Manufacturer]], MATCH('Tabular Data'!C1328, Table11[[#All],[PROD_CODE]], 0))</f>
        <v>Bobcat</v>
      </c>
      <c r="M1328" s="11">
        <v>13995</v>
      </c>
      <c r="N1328">
        <v>28</v>
      </c>
      <c r="O1328" s="10">
        <f t="shared" si="41"/>
        <v>391860</v>
      </c>
    </row>
    <row r="1329" spans="2:15" x14ac:dyDescent="0.3">
      <c r="B1329">
        <v>26</v>
      </c>
      <c r="C1329" t="s">
        <v>27</v>
      </c>
      <c r="D1329" t="s">
        <v>121</v>
      </c>
      <c r="E1329">
        <v>2020</v>
      </c>
      <c r="F1329">
        <v>3</v>
      </c>
      <c r="G1329" t="str">
        <f t="shared" si="40"/>
        <v>2020Q3</v>
      </c>
      <c r="H1329" t="s">
        <v>162</v>
      </c>
      <c r="I1329" t="str">
        <f>INDEX(Table9[[#All],[Region]], MATCH('Tabular Data'!D1329, Table9[[#All],[EmpID]], 0))</f>
        <v>NW</v>
      </c>
      <c r="J1329" t="str">
        <f>INDEX(Table9[[#All],[PayGrade]], MATCH('Tabular Data'!D1329, Table9[[#All],[EmpID]], 0))</f>
        <v>C12</v>
      </c>
      <c r="K1329" t="str">
        <f>INDEX(Table9[[#All],[Sales Team Lead]], MATCH('Tabular Data'!D1329, Table9[[#All],[EmpID]], 0))</f>
        <v>Evans, Gina</v>
      </c>
      <c r="L1329" t="str">
        <f>INDEX(Table11[[#All],[Manufacturer]], MATCH('Tabular Data'!C1329, Table11[[#All],[PROD_CODE]], 0))</f>
        <v>Bobcat</v>
      </c>
      <c r="M1329" s="11">
        <v>13995</v>
      </c>
      <c r="N1329">
        <v>25</v>
      </c>
      <c r="O1329" s="10">
        <f t="shared" si="41"/>
        <v>349875</v>
      </c>
    </row>
    <row r="1330" spans="2:15" x14ac:dyDescent="0.3">
      <c r="B1330">
        <v>26</v>
      </c>
      <c r="C1330" t="s">
        <v>27</v>
      </c>
      <c r="D1330" t="s">
        <v>121</v>
      </c>
      <c r="E1330">
        <v>2020</v>
      </c>
      <c r="F1330">
        <v>3</v>
      </c>
      <c r="G1330" t="str">
        <f t="shared" si="40"/>
        <v>2020Q3</v>
      </c>
      <c r="H1330" t="s">
        <v>163</v>
      </c>
      <c r="I1330" t="str">
        <f>INDEX(Table9[[#All],[Region]], MATCH('Tabular Data'!D1330, Table9[[#All],[EmpID]], 0))</f>
        <v>NW</v>
      </c>
      <c r="J1330" t="str">
        <f>INDEX(Table9[[#All],[PayGrade]], MATCH('Tabular Data'!D1330, Table9[[#All],[EmpID]], 0))</f>
        <v>C12</v>
      </c>
      <c r="K1330" t="str">
        <f>INDEX(Table9[[#All],[Sales Team Lead]], MATCH('Tabular Data'!D1330, Table9[[#All],[EmpID]], 0))</f>
        <v>Evans, Gina</v>
      </c>
      <c r="L1330" t="str">
        <f>INDEX(Table11[[#All],[Manufacturer]], MATCH('Tabular Data'!C1330, Table11[[#All],[PROD_CODE]], 0))</f>
        <v>Bobcat</v>
      </c>
      <c r="M1330" s="11">
        <v>13995</v>
      </c>
      <c r="N1330">
        <v>27</v>
      </c>
      <c r="O1330" s="10">
        <f t="shared" si="41"/>
        <v>377865</v>
      </c>
    </row>
    <row r="1331" spans="2:15" x14ac:dyDescent="0.3">
      <c r="B1331">
        <v>26</v>
      </c>
      <c r="C1331" t="s">
        <v>27</v>
      </c>
      <c r="D1331" t="s">
        <v>121</v>
      </c>
      <c r="E1331">
        <v>2020</v>
      </c>
      <c r="F1331">
        <v>3</v>
      </c>
      <c r="G1331" t="str">
        <f t="shared" si="40"/>
        <v>2020Q3</v>
      </c>
      <c r="H1331" t="s">
        <v>164</v>
      </c>
      <c r="I1331" t="str">
        <f>INDEX(Table9[[#All],[Region]], MATCH('Tabular Data'!D1331, Table9[[#All],[EmpID]], 0))</f>
        <v>NW</v>
      </c>
      <c r="J1331" t="str">
        <f>INDEX(Table9[[#All],[PayGrade]], MATCH('Tabular Data'!D1331, Table9[[#All],[EmpID]], 0))</f>
        <v>C12</v>
      </c>
      <c r="K1331" t="str">
        <f>INDEX(Table9[[#All],[Sales Team Lead]], MATCH('Tabular Data'!D1331, Table9[[#All],[EmpID]], 0))</f>
        <v>Evans, Gina</v>
      </c>
      <c r="L1331" t="str">
        <f>INDEX(Table11[[#All],[Manufacturer]], MATCH('Tabular Data'!C1331, Table11[[#All],[PROD_CODE]], 0))</f>
        <v>Bobcat</v>
      </c>
      <c r="M1331" s="11">
        <v>13995</v>
      </c>
      <c r="N1331">
        <v>26</v>
      </c>
      <c r="O1331" s="10">
        <f t="shared" si="41"/>
        <v>363870</v>
      </c>
    </row>
    <row r="1332" spans="2:15" x14ac:dyDescent="0.3">
      <c r="B1332">
        <v>26</v>
      </c>
      <c r="C1332" t="s">
        <v>27</v>
      </c>
      <c r="D1332" t="s">
        <v>121</v>
      </c>
      <c r="E1332">
        <v>2020</v>
      </c>
      <c r="F1332">
        <v>3</v>
      </c>
      <c r="G1332" t="str">
        <f t="shared" si="40"/>
        <v>2020Q3</v>
      </c>
      <c r="H1332" t="s">
        <v>165</v>
      </c>
      <c r="I1332" t="str">
        <f>INDEX(Table9[[#All],[Region]], MATCH('Tabular Data'!D1332, Table9[[#All],[EmpID]], 0))</f>
        <v>NW</v>
      </c>
      <c r="J1332" t="str">
        <f>INDEX(Table9[[#All],[PayGrade]], MATCH('Tabular Data'!D1332, Table9[[#All],[EmpID]], 0))</f>
        <v>C12</v>
      </c>
      <c r="K1332" t="str">
        <f>INDEX(Table9[[#All],[Sales Team Lead]], MATCH('Tabular Data'!D1332, Table9[[#All],[EmpID]], 0))</f>
        <v>Evans, Gina</v>
      </c>
      <c r="L1332" t="str">
        <f>INDEX(Table11[[#All],[Manufacturer]], MATCH('Tabular Data'!C1332, Table11[[#All],[PROD_CODE]], 0))</f>
        <v>Bobcat</v>
      </c>
      <c r="M1332" s="11">
        <v>13995</v>
      </c>
      <c r="N1332">
        <v>23</v>
      </c>
      <c r="O1332" s="10">
        <f t="shared" si="41"/>
        <v>321885</v>
      </c>
    </row>
    <row r="1333" spans="2:15" x14ac:dyDescent="0.3">
      <c r="B1333">
        <v>26</v>
      </c>
      <c r="C1333" t="s">
        <v>27</v>
      </c>
      <c r="D1333" t="s">
        <v>121</v>
      </c>
      <c r="E1333">
        <v>2020</v>
      </c>
      <c r="F1333">
        <v>3</v>
      </c>
      <c r="G1333" t="str">
        <f t="shared" si="40"/>
        <v>2020Q3</v>
      </c>
      <c r="H1333" t="s">
        <v>166</v>
      </c>
      <c r="I1333" t="str">
        <f>INDEX(Table9[[#All],[Region]], MATCH('Tabular Data'!D1333, Table9[[#All],[EmpID]], 0))</f>
        <v>NW</v>
      </c>
      <c r="J1333" t="str">
        <f>INDEX(Table9[[#All],[PayGrade]], MATCH('Tabular Data'!D1333, Table9[[#All],[EmpID]], 0))</f>
        <v>C12</v>
      </c>
      <c r="K1333" t="str">
        <f>INDEX(Table9[[#All],[Sales Team Lead]], MATCH('Tabular Data'!D1333, Table9[[#All],[EmpID]], 0))</f>
        <v>Evans, Gina</v>
      </c>
      <c r="L1333" t="str">
        <f>INDEX(Table11[[#All],[Manufacturer]], MATCH('Tabular Data'!C1333, Table11[[#All],[PROD_CODE]], 0))</f>
        <v>Bobcat</v>
      </c>
      <c r="M1333" s="11">
        <v>13995</v>
      </c>
      <c r="N1333">
        <v>27</v>
      </c>
      <c r="O1333" s="10">
        <f t="shared" si="41"/>
        <v>377865</v>
      </c>
    </row>
    <row r="1334" spans="2:15" x14ac:dyDescent="0.3">
      <c r="B1334">
        <v>26</v>
      </c>
      <c r="C1334" t="s">
        <v>27</v>
      </c>
      <c r="D1334" t="s">
        <v>121</v>
      </c>
      <c r="E1334">
        <v>2020</v>
      </c>
      <c r="F1334">
        <v>3</v>
      </c>
      <c r="G1334" t="str">
        <f t="shared" si="40"/>
        <v>2020Q3</v>
      </c>
      <c r="H1334" t="s">
        <v>167</v>
      </c>
      <c r="I1334" t="str">
        <f>INDEX(Table9[[#All],[Region]], MATCH('Tabular Data'!D1334, Table9[[#All],[EmpID]], 0))</f>
        <v>NW</v>
      </c>
      <c r="J1334" t="str">
        <f>INDEX(Table9[[#All],[PayGrade]], MATCH('Tabular Data'!D1334, Table9[[#All],[EmpID]], 0))</f>
        <v>C12</v>
      </c>
      <c r="K1334" t="str">
        <f>INDEX(Table9[[#All],[Sales Team Lead]], MATCH('Tabular Data'!D1334, Table9[[#All],[EmpID]], 0))</f>
        <v>Evans, Gina</v>
      </c>
      <c r="L1334" t="str">
        <f>INDEX(Table11[[#All],[Manufacturer]], MATCH('Tabular Data'!C1334, Table11[[#All],[PROD_CODE]], 0))</f>
        <v>Bobcat</v>
      </c>
      <c r="M1334" s="11">
        <v>13995</v>
      </c>
      <c r="N1334">
        <v>23</v>
      </c>
      <c r="O1334" s="10">
        <f t="shared" si="41"/>
        <v>321885</v>
      </c>
    </row>
    <row r="1335" spans="2:15" x14ac:dyDescent="0.3">
      <c r="B1335">
        <v>26</v>
      </c>
      <c r="C1335" t="s">
        <v>27</v>
      </c>
      <c r="D1335" t="s">
        <v>121</v>
      </c>
      <c r="E1335">
        <v>2020</v>
      </c>
      <c r="F1335">
        <v>3</v>
      </c>
      <c r="G1335" t="str">
        <f t="shared" si="40"/>
        <v>2020Q3</v>
      </c>
      <c r="H1335" t="s">
        <v>168</v>
      </c>
      <c r="I1335" t="str">
        <f>INDEX(Table9[[#All],[Region]], MATCH('Tabular Data'!D1335, Table9[[#All],[EmpID]], 0))</f>
        <v>NW</v>
      </c>
      <c r="J1335" t="str">
        <f>INDEX(Table9[[#All],[PayGrade]], MATCH('Tabular Data'!D1335, Table9[[#All],[EmpID]], 0))</f>
        <v>C12</v>
      </c>
      <c r="K1335" t="str">
        <f>INDEX(Table9[[#All],[Sales Team Lead]], MATCH('Tabular Data'!D1335, Table9[[#All],[EmpID]], 0))</f>
        <v>Evans, Gina</v>
      </c>
      <c r="L1335" t="str">
        <f>INDEX(Table11[[#All],[Manufacturer]], MATCH('Tabular Data'!C1335, Table11[[#All],[PROD_CODE]], 0))</f>
        <v>Bobcat</v>
      </c>
      <c r="M1335" s="11">
        <v>13995</v>
      </c>
      <c r="N1335">
        <v>40</v>
      </c>
      <c r="O1335" s="10">
        <f t="shared" si="41"/>
        <v>559800</v>
      </c>
    </row>
    <row r="1336" spans="2:15" x14ac:dyDescent="0.3">
      <c r="B1336">
        <v>26</v>
      </c>
      <c r="C1336" t="s">
        <v>27</v>
      </c>
      <c r="D1336" t="s">
        <v>121</v>
      </c>
      <c r="E1336">
        <v>2020</v>
      </c>
      <c r="F1336">
        <v>3</v>
      </c>
      <c r="G1336" t="str">
        <f t="shared" si="40"/>
        <v>2020Q3</v>
      </c>
      <c r="H1336" t="s">
        <v>169</v>
      </c>
      <c r="I1336" t="str">
        <f>INDEX(Table9[[#All],[Region]], MATCH('Tabular Data'!D1336, Table9[[#All],[EmpID]], 0))</f>
        <v>NW</v>
      </c>
      <c r="J1336" t="str">
        <f>INDEX(Table9[[#All],[PayGrade]], MATCH('Tabular Data'!D1336, Table9[[#All],[EmpID]], 0))</f>
        <v>C12</v>
      </c>
      <c r="K1336" t="str">
        <f>INDEX(Table9[[#All],[Sales Team Lead]], MATCH('Tabular Data'!D1336, Table9[[#All],[EmpID]], 0))</f>
        <v>Evans, Gina</v>
      </c>
      <c r="L1336" t="str">
        <f>INDEX(Table11[[#All],[Manufacturer]], MATCH('Tabular Data'!C1336, Table11[[#All],[PROD_CODE]], 0))</f>
        <v>Bobcat</v>
      </c>
      <c r="M1336" s="11">
        <v>13995</v>
      </c>
      <c r="N1336">
        <v>38</v>
      </c>
      <c r="O1336" s="10">
        <f t="shared" si="41"/>
        <v>531810</v>
      </c>
    </row>
    <row r="1337" spans="2:15" x14ac:dyDescent="0.3">
      <c r="B1337">
        <v>26</v>
      </c>
      <c r="C1337" t="s">
        <v>27</v>
      </c>
      <c r="D1337" t="s">
        <v>121</v>
      </c>
      <c r="E1337">
        <v>2020</v>
      </c>
      <c r="F1337">
        <v>3</v>
      </c>
      <c r="G1337" t="str">
        <f t="shared" si="40"/>
        <v>2020Q3</v>
      </c>
      <c r="H1337" t="s">
        <v>170</v>
      </c>
      <c r="I1337" t="str">
        <f>INDEX(Table9[[#All],[Region]], MATCH('Tabular Data'!D1337, Table9[[#All],[EmpID]], 0))</f>
        <v>NW</v>
      </c>
      <c r="J1337" t="str">
        <f>INDEX(Table9[[#All],[PayGrade]], MATCH('Tabular Data'!D1337, Table9[[#All],[EmpID]], 0))</f>
        <v>C12</v>
      </c>
      <c r="K1337" t="str">
        <f>INDEX(Table9[[#All],[Sales Team Lead]], MATCH('Tabular Data'!D1337, Table9[[#All],[EmpID]], 0))</f>
        <v>Evans, Gina</v>
      </c>
      <c r="L1337" t="str">
        <f>INDEX(Table11[[#All],[Manufacturer]], MATCH('Tabular Data'!C1337, Table11[[#All],[PROD_CODE]], 0))</f>
        <v>Bobcat</v>
      </c>
      <c r="M1337" s="11">
        <v>13995</v>
      </c>
      <c r="N1337">
        <v>48</v>
      </c>
      <c r="O1337" s="10">
        <f t="shared" si="41"/>
        <v>671760</v>
      </c>
    </row>
    <row r="1338" spans="2:15" x14ac:dyDescent="0.3">
      <c r="B1338">
        <v>26</v>
      </c>
      <c r="C1338" t="s">
        <v>27</v>
      </c>
      <c r="D1338" t="s">
        <v>121</v>
      </c>
      <c r="E1338">
        <v>2020</v>
      </c>
      <c r="F1338">
        <v>3</v>
      </c>
      <c r="G1338" t="str">
        <f t="shared" si="40"/>
        <v>2020Q3</v>
      </c>
      <c r="H1338" t="s">
        <v>171</v>
      </c>
      <c r="I1338" t="str">
        <f>INDEX(Table9[[#All],[Region]], MATCH('Tabular Data'!D1338, Table9[[#All],[EmpID]], 0))</f>
        <v>NW</v>
      </c>
      <c r="J1338" t="str">
        <f>INDEX(Table9[[#All],[PayGrade]], MATCH('Tabular Data'!D1338, Table9[[#All],[EmpID]], 0))</f>
        <v>C12</v>
      </c>
      <c r="K1338" t="str">
        <f>INDEX(Table9[[#All],[Sales Team Lead]], MATCH('Tabular Data'!D1338, Table9[[#All],[EmpID]], 0))</f>
        <v>Evans, Gina</v>
      </c>
      <c r="L1338" t="str">
        <f>INDEX(Table11[[#All],[Manufacturer]], MATCH('Tabular Data'!C1338, Table11[[#All],[PROD_CODE]], 0))</f>
        <v>Bobcat</v>
      </c>
      <c r="M1338" s="11">
        <v>13995</v>
      </c>
      <c r="N1338">
        <v>37</v>
      </c>
      <c r="O1338" s="10">
        <f t="shared" si="41"/>
        <v>517815</v>
      </c>
    </row>
    <row r="1339" spans="2:15" x14ac:dyDescent="0.3">
      <c r="B1339">
        <v>26</v>
      </c>
      <c r="C1339" t="s">
        <v>27</v>
      </c>
      <c r="D1339" t="s">
        <v>121</v>
      </c>
      <c r="E1339">
        <v>2020</v>
      </c>
      <c r="F1339">
        <v>3</v>
      </c>
      <c r="G1339" t="str">
        <f t="shared" si="40"/>
        <v>2020Q3</v>
      </c>
      <c r="H1339" t="s">
        <v>172</v>
      </c>
      <c r="I1339" t="str">
        <f>INDEX(Table9[[#All],[Region]], MATCH('Tabular Data'!D1339, Table9[[#All],[EmpID]], 0))</f>
        <v>NW</v>
      </c>
      <c r="J1339" t="str">
        <f>INDEX(Table9[[#All],[PayGrade]], MATCH('Tabular Data'!D1339, Table9[[#All],[EmpID]], 0))</f>
        <v>C12</v>
      </c>
      <c r="K1339" t="str">
        <f>INDEX(Table9[[#All],[Sales Team Lead]], MATCH('Tabular Data'!D1339, Table9[[#All],[EmpID]], 0))</f>
        <v>Evans, Gina</v>
      </c>
      <c r="L1339" t="str">
        <f>INDEX(Table11[[#All],[Manufacturer]], MATCH('Tabular Data'!C1339, Table11[[#All],[PROD_CODE]], 0))</f>
        <v>Bobcat</v>
      </c>
      <c r="M1339" s="11">
        <v>13995</v>
      </c>
      <c r="N1339">
        <v>40</v>
      </c>
      <c r="O1339" s="10">
        <f t="shared" si="41"/>
        <v>559800</v>
      </c>
    </row>
    <row r="1340" spans="2:15" x14ac:dyDescent="0.3">
      <c r="B1340">
        <v>26</v>
      </c>
      <c r="C1340" t="s">
        <v>27</v>
      </c>
      <c r="D1340" t="s">
        <v>121</v>
      </c>
      <c r="E1340">
        <v>2020</v>
      </c>
      <c r="F1340">
        <v>3</v>
      </c>
      <c r="G1340" t="str">
        <f t="shared" si="40"/>
        <v>2020Q3</v>
      </c>
      <c r="H1340" t="s">
        <v>173</v>
      </c>
      <c r="I1340" t="str">
        <f>INDEX(Table9[[#All],[Region]], MATCH('Tabular Data'!D1340, Table9[[#All],[EmpID]], 0))</f>
        <v>NW</v>
      </c>
      <c r="J1340" t="str">
        <f>INDEX(Table9[[#All],[PayGrade]], MATCH('Tabular Data'!D1340, Table9[[#All],[EmpID]], 0))</f>
        <v>C12</v>
      </c>
      <c r="K1340" t="str">
        <f>INDEX(Table9[[#All],[Sales Team Lead]], MATCH('Tabular Data'!D1340, Table9[[#All],[EmpID]], 0))</f>
        <v>Evans, Gina</v>
      </c>
      <c r="L1340" t="str">
        <f>INDEX(Table11[[#All],[Manufacturer]], MATCH('Tabular Data'!C1340, Table11[[#All],[PROD_CODE]], 0))</f>
        <v>Bobcat</v>
      </c>
      <c r="M1340" s="11">
        <v>13995</v>
      </c>
      <c r="N1340">
        <v>64</v>
      </c>
      <c r="O1340" s="10">
        <f t="shared" si="41"/>
        <v>895680</v>
      </c>
    </row>
    <row r="1341" spans="2:15" x14ac:dyDescent="0.3">
      <c r="B1341">
        <v>26</v>
      </c>
      <c r="C1341" t="s">
        <v>27</v>
      </c>
      <c r="D1341" t="s">
        <v>121</v>
      </c>
      <c r="E1341">
        <v>2020</v>
      </c>
      <c r="F1341">
        <v>3</v>
      </c>
      <c r="G1341" t="str">
        <f t="shared" si="40"/>
        <v>2020Q3</v>
      </c>
      <c r="H1341" t="s">
        <v>174</v>
      </c>
      <c r="I1341" t="str">
        <f>INDEX(Table9[[#All],[Region]], MATCH('Tabular Data'!D1341, Table9[[#All],[EmpID]], 0))</f>
        <v>NW</v>
      </c>
      <c r="J1341" t="str">
        <f>INDEX(Table9[[#All],[PayGrade]], MATCH('Tabular Data'!D1341, Table9[[#All],[EmpID]], 0))</f>
        <v>C12</v>
      </c>
      <c r="K1341" t="str">
        <f>INDEX(Table9[[#All],[Sales Team Lead]], MATCH('Tabular Data'!D1341, Table9[[#All],[EmpID]], 0))</f>
        <v>Evans, Gina</v>
      </c>
      <c r="L1341" t="str">
        <f>INDEX(Table11[[#All],[Manufacturer]], MATCH('Tabular Data'!C1341, Table11[[#All],[PROD_CODE]], 0))</f>
        <v>Bobcat</v>
      </c>
      <c r="M1341" s="12">
        <v>14550</v>
      </c>
      <c r="N1341">
        <v>50</v>
      </c>
      <c r="O1341" s="10">
        <f t="shared" si="41"/>
        <v>727500</v>
      </c>
    </row>
    <row r="1342" spans="2:15" x14ac:dyDescent="0.3">
      <c r="B1342">
        <v>26</v>
      </c>
      <c r="C1342" t="s">
        <v>27</v>
      </c>
      <c r="D1342" t="s">
        <v>121</v>
      </c>
      <c r="E1342">
        <v>2020</v>
      </c>
      <c r="F1342">
        <v>4</v>
      </c>
      <c r="G1342" t="str">
        <f t="shared" si="40"/>
        <v>2020Q4</v>
      </c>
      <c r="H1342" t="s">
        <v>175</v>
      </c>
      <c r="I1342" t="str">
        <f>INDEX(Table9[[#All],[Region]], MATCH('Tabular Data'!D1342, Table9[[#All],[EmpID]], 0))</f>
        <v>NW</v>
      </c>
      <c r="J1342" t="str">
        <f>INDEX(Table9[[#All],[PayGrade]], MATCH('Tabular Data'!D1342, Table9[[#All],[EmpID]], 0))</f>
        <v>C12</v>
      </c>
      <c r="K1342" t="str">
        <f>INDEX(Table9[[#All],[Sales Team Lead]], MATCH('Tabular Data'!D1342, Table9[[#All],[EmpID]], 0))</f>
        <v>Evans, Gina</v>
      </c>
      <c r="L1342" t="str">
        <f>INDEX(Table11[[#All],[Manufacturer]], MATCH('Tabular Data'!C1342, Table11[[#All],[PROD_CODE]], 0))</f>
        <v>Bobcat</v>
      </c>
      <c r="M1342" s="12">
        <v>14550</v>
      </c>
      <c r="N1342">
        <v>21</v>
      </c>
      <c r="O1342" s="10">
        <f t="shared" si="41"/>
        <v>305550</v>
      </c>
    </row>
    <row r="1343" spans="2:15" x14ac:dyDescent="0.3">
      <c r="B1343">
        <v>26</v>
      </c>
      <c r="C1343" t="s">
        <v>27</v>
      </c>
      <c r="D1343" t="s">
        <v>121</v>
      </c>
      <c r="E1343">
        <v>2020</v>
      </c>
      <c r="F1343">
        <v>4</v>
      </c>
      <c r="G1343" t="str">
        <f t="shared" si="40"/>
        <v>2020Q4</v>
      </c>
      <c r="H1343" t="s">
        <v>176</v>
      </c>
      <c r="I1343" t="str">
        <f>INDEX(Table9[[#All],[Region]], MATCH('Tabular Data'!D1343, Table9[[#All],[EmpID]], 0))</f>
        <v>NW</v>
      </c>
      <c r="J1343" t="str">
        <f>INDEX(Table9[[#All],[PayGrade]], MATCH('Tabular Data'!D1343, Table9[[#All],[EmpID]], 0))</f>
        <v>C12</v>
      </c>
      <c r="K1343" t="str">
        <f>INDEX(Table9[[#All],[Sales Team Lead]], MATCH('Tabular Data'!D1343, Table9[[#All],[EmpID]], 0))</f>
        <v>Evans, Gina</v>
      </c>
      <c r="L1343" t="str">
        <f>INDEX(Table11[[#All],[Manufacturer]], MATCH('Tabular Data'!C1343, Table11[[#All],[PROD_CODE]], 0))</f>
        <v>Bobcat</v>
      </c>
      <c r="M1343" s="12">
        <v>14550</v>
      </c>
      <c r="N1343">
        <v>18</v>
      </c>
      <c r="O1343" s="10">
        <f t="shared" si="41"/>
        <v>261900</v>
      </c>
    </row>
    <row r="1344" spans="2:15" x14ac:dyDescent="0.3">
      <c r="B1344">
        <v>26</v>
      </c>
      <c r="C1344" t="s">
        <v>27</v>
      </c>
      <c r="D1344" t="s">
        <v>121</v>
      </c>
      <c r="E1344">
        <v>2020</v>
      </c>
      <c r="F1344">
        <v>4</v>
      </c>
      <c r="G1344" t="str">
        <f t="shared" si="40"/>
        <v>2020Q4</v>
      </c>
      <c r="H1344" t="s">
        <v>177</v>
      </c>
      <c r="I1344" t="str">
        <f>INDEX(Table9[[#All],[Region]], MATCH('Tabular Data'!D1344, Table9[[#All],[EmpID]], 0))</f>
        <v>NW</v>
      </c>
      <c r="J1344" t="str">
        <f>INDEX(Table9[[#All],[PayGrade]], MATCH('Tabular Data'!D1344, Table9[[#All],[EmpID]], 0))</f>
        <v>C12</v>
      </c>
      <c r="K1344" t="str">
        <f>INDEX(Table9[[#All],[Sales Team Lead]], MATCH('Tabular Data'!D1344, Table9[[#All],[EmpID]], 0))</f>
        <v>Evans, Gina</v>
      </c>
      <c r="L1344" t="str">
        <f>INDEX(Table11[[#All],[Manufacturer]], MATCH('Tabular Data'!C1344, Table11[[#All],[PROD_CODE]], 0))</f>
        <v>Bobcat</v>
      </c>
      <c r="M1344" s="12">
        <v>14550</v>
      </c>
      <c r="N1344">
        <v>35</v>
      </c>
      <c r="O1344" s="10">
        <f t="shared" si="41"/>
        <v>509250</v>
      </c>
    </row>
    <row r="1345" spans="2:15" x14ac:dyDescent="0.3">
      <c r="B1345">
        <v>26</v>
      </c>
      <c r="C1345" t="s">
        <v>27</v>
      </c>
      <c r="D1345" t="s">
        <v>121</v>
      </c>
      <c r="E1345">
        <v>2020</v>
      </c>
      <c r="F1345">
        <v>4</v>
      </c>
      <c r="G1345" t="str">
        <f t="shared" si="40"/>
        <v>2020Q4</v>
      </c>
      <c r="H1345" t="s">
        <v>178</v>
      </c>
      <c r="I1345" t="str">
        <f>INDEX(Table9[[#All],[Region]], MATCH('Tabular Data'!D1345, Table9[[#All],[EmpID]], 0))</f>
        <v>NW</v>
      </c>
      <c r="J1345" t="str">
        <f>INDEX(Table9[[#All],[PayGrade]], MATCH('Tabular Data'!D1345, Table9[[#All],[EmpID]], 0))</f>
        <v>C12</v>
      </c>
      <c r="K1345" t="str">
        <f>INDEX(Table9[[#All],[Sales Team Lead]], MATCH('Tabular Data'!D1345, Table9[[#All],[EmpID]], 0))</f>
        <v>Evans, Gina</v>
      </c>
      <c r="L1345" t="str">
        <f>INDEX(Table11[[#All],[Manufacturer]], MATCH('Tabular Data'!C1345, Table11[[#All],[PROD_CODE]], 0))</f>
        <v>Bobcat</v>
      </c>
      <c r="M1345" s="12">
        <v>14550</v>
      </c>
      <c r="N1345">
        <v>22</v>
      </c>
      <c r="O1345" s="10">
        <f t="shared" si="41"/>
        <v>320100</v>
      </c>
    </row>
    <row r="1346" spans="2:15" x14ac:dyDescent="0.3">
      <c r="B1346">
        <v>26</v>
      </c>
      <c r="C1346" t="s">
        <v>27</v>
      </c>
      <c r="D1346" t="s">
        <v>121</v>
      </c>
      <c r="E1346">
        <v>2020</v>
      </c>
      <c r="F1346">
        <v>4</v>
      </c>
      <c r="G1346" t="str">
        <f t="shared" si="40"/>
        <v>2020Q4</v>
      </c>
      <c r="H1346" t="s">
        <v>179</v>
      </c>
      <c r="I1346" t="str">
        <f>INDEX(Table9[[#All],[Region]], MATCH('Tabular Data'!D1346, Table9[[#All],[EmpID]], 0))</f>
        <v>NW</v>
      </c>
      <c r="J1346" t="str">
        <f>INDEX(Table9[[#All],[PayGrade]], MATCH('Tabular Data'!D1346, Table9[[#All],[EmpID]], 0))</f>
        <v>C12</v>
      </c>
      <c r="K1346" t="str">
        <f>INDEX(Table9[[#All],[Sales Team Lead]], MATCH('Tabular Data'!D1346, Table9[[#All],[EmpID]], 0))</f>
        <v>Evans, Gina</v>
      </c>
      <c r="L1346" t="str">
        <f>INDEX(Table11[[#All],[Manufacturer]], MATCH('Tabular Data'!C1346, Table11[[#All],[PROD_CODE]], 0))</f>
        <v>Bobcat</v>
      </c>
      <c r="M1346" s="12">
        <v>14550</v>
      </c>
      <c r="N1346">
        <v>16</v>
      </c>
      <c r="O1346" s="10">
        <f t="shared" si="41"/>
        <v>232800</v>
      </c>
    </row>
    <row r="1347" spans="2:15" x14ac:dyDescent="0.3">
      <c r="B1347">
        <v>26</v>
      </c>
      <c r="C1347" t="s">
        <v>27</v>
      </c>
      <c r="D1347" t="s">
        <v>121</v>
      </c>
      <c r="E1347">
        <v>2020</v>
      </c>
      <c r="F1347">
        <v>4</v>
      </c>
      <c r="G1347" t="str">
        <f t="shared" si="40"/>
        <v>2020Q4</v>
      </c>
      <c r="H1347" t="s">
        <v>180</v>
      </c>
      <c r="I1347" t="str">
        <f>INDEX(Table9[[#All],[Region]], MATCH('Tabular Data'!D1347, Table9[[#All],[EmpID]], 0))</f>
        <v>NW</v>
      </c>
      <c r="J1347" t="str">
        <f>INDEX(Table9[[#All],[PayGrade]], MATCH('Tabular Data'!D1347, Table9[[#All],[EmpID]], 0))</f>
        <v>C12</v>
      </c>
      <c r="K1347" t="str">
        <f>INDEX(Table9[[#All],[Sales Team Lead]], MATCH('Tabular Data'!D1347, Table9[[#All],[EmpID]], 0))</f>
        <v>Evans, Gina</v>
      </c>
      <c r="L1347" t="str">
        <f>INDEX(Table11[[#All],[Manufacturer]], MATCH('Tabular Data'!C1347, Table11[[#All],[PROD_CODE]], 0))</f>
        <v>Bobcat</v>
      </c>
      <c r="M1347" s="12">
        <v>14550</v>
      </c>
      <c r="N1347">
        <v>18</v>
      </c>
      <c r="O1347" s="10">
        <f t="shared" si="41"/>
        <v>261900</v>
      </c>
    </row>
    <row r="1348" spans="2:15" x14ac:dyDescent="0.3">
      <c r="B1348">
        <v>26</v>
      </c>
      <c r="C1348" t="s">
        <v>27</v>
      </c>
      <c r="D1348" t="s">
        <v>121</v>
      </c>
      <c r="E1348">
        <v>2020</v>
      </c>
      <c r="F1348">
        <v>4</v>
      </c>
      <c r="G1348" t="str">
        <f t="shared" ref="G1348:G1411" si="42">_xlfn.CONCAT(E1348, "Q", F1348)</f>
        <v>2020Q4</v>
      </c>
      <c r="H1348" t="s">
        <v>181</v>
      </c>
      <c r="I1348" t="str">
        <f>INDEX(Table9[[#All],[Region]], MATCH('Tabular Data'!D1348, Table9[[#All],[EmpID]], 0))</f>
        <v>NW</v>
      </c>
      <c r="J1348" t="str">
        <f>INDEX(Table9[[#All],[PayGrade]], MATCH('Tabular Data'!D1348, Table9[[#All],[EmpID]], 0))</f>
        <v>C12</v>
      </c>
      <c r="K1348" t="str">
        <f>INDEX(Table9[[#All],[Sales Team Lead]], MATCH('Tabular Data'!D1348, Table9[[#All],[EmpID]], 0))</f>
        <v>Evans, Gina</v>
      </c>
      <c r="L1348" t="str">
        <f>INDEX(Table11[[#All],[Manufacturer]], MATCH('Tabular Data'!C1348, Table11[[#All],[PROD_CODE]], 0))</f>
        <v>Bobcat</v>
      </c>
      <c r="M1348" s="12">
        <v>14550</v>
      </c>
      <c r="N1348">
        <v>30</v>
      </c>
      <c r="O1348" s="10">
        <f t="shared" ref="O1348:O1411" si="43">M1348*N1348</f>
        <v>436500</v>
      </c>
    </row>
    <row r="1349" spans="2:15" x14ac:dyDescent="0.3">
      <c r="B1349">
        <v>26</v>
      </c>
      <c r="C1349" t="s">
        <v>27</v>
      </c>
      <c r="D1349" t="s">
        <v>121</v>
      </c>
      <c r="E1349">
        <v>2020</v>
      </c>
      <c r="F1349">
        <v>4</v>
      </c>
      <c r="G1349" t="str">
        <f t="shared" si="42"/>
        <v>2020Q4</v>
      </c>
      <c r="H1349" t="s">
        <v>182</v>
      </c>
      <c r="I1349" t="str">
        <f>INDEX(Table9[[#All],[Region]], MATCH('Tabular Data'!D1349, Table9[[#All],[EmpID]], 0))</f>
        <v>NW</v>
      </c>
      <c r="J1349" t="str">
        <f>INDEX(Table9[[#All],[PayGrade]], MATCH('Tabular Data'!D1349, Table9[[#All],[EmpID]], 0))</f>
        <v>C12</v>
      </c>
      <c r="K1349" t="str">
        <f>INDEX(Table9[[#All],[Sales Team Lead]], MATCH('Tabular Data'!D1349, Table9[[#All],[EmpID]], 0))</f>
        <v>Evans, Gina</v>
      </c>
      <c r="L1349" t="str">
        <f>INDEX(Table11[[#All],[Manufacturer]], MATCH('Tabular Data'!C1349, Table11[[#All],[PROD_CODE]], 0))</f>
        <v>Bobcat</v>
      </c>
      <c r="M1349" s="12">
        <v>14550</v>
      </c>
      <c r="N1349">
        <v>29</v>
      </c>
      <c r="O1349" s="10">
        <f t="shared" si="43"/>
        <v>421950</v>
      </c>
    </row>
    <row r="1350" spans="2:15" x14ac:dyDescent="0.3">
      <c r="B1350">
        <v>26</v>
      </c>
      <c r="C1350" t="s">
        <v>27</v>
      </c>
      <c r="D1350" t="s">
        <v>121</v>
      </c>
      <c r="E1350">
        <v>2020</v>
      </c>
      <c r="F1350">
        <v>4</v>
      </c>
      <c r="G1350" t="str">
        <f t="shared" si="42"/>
        <v>2020Q4</v>
      </c>
      <c r="H1350" t="s">
        <v>183</v>
      </c>
      <c r="I1350" t="str">
        <f>INDEX(Table9[[#All],[Region]], MATCH('Tabular Data'!D1350, Table9[[#All],[EmpID]], 0))</f>
        <v>NW</v>
      </c>
      <c r="J1350" t="str">
        <f>INDEX(Table9[[#All],[PayGrade]], MATCH('Tabular Data'!D1350, Table9[[#All],[EmpID]], 0))</f>
        <v>C12</v>
      </c>
      <c r="K1350" t="str">
        <f>INDEX(Table9[[#All],[Sales Team Lead]], MATCH('Tabular Data'!D1350, Table9[[#All],[EmpID]], 0))</f>
        <v>Evans, Gina</v>
      </c>
      <c r="L1350" t="str">
        <f>INDEX(Table11[[#All],[Manufacturer]], MATCH('Tabular Data'!C1350, Table11[[#All],[PROD_CODE]], 0))</f>
        <v>Bobcat</v>
      </c>
      <c r="M1350" s="12">
        <v>14550</v>
      </c>
      <c r="N1350">
        <v>17</v>
      </c>
      <c r="O1350" s="10">
        <f t="shared" si="43"/>
        <v>247350</v>
      </c>
    </row>
    <row r="1351" spans="2:15" x14ac:dyDescent="0.3">
      <c r="B1351">
        <v>26</v>
      </c>
      <c r="C1351" t="s">
        <v>27</v>
      </c>
      <c r="D1351" t="s">
        <v>121</v>
      </c>
      <c r="E1351">
        <v>2020</v>
      </c>
      <c r="F1351">
        <v>4</v>
      </c>
      <c r="G1351" t="str">
        <f t="shared" si="42"/>
        <v>2020Q4</v>
      </c>
      <c r="H1351" t="s">
        <v>184</v>
      </c>
      <c r="I1351" t="str">
        <f>INDEX(Table9[[#All],[Region]], MATCH('Tabular Data'!D1351, Table9[[#All],[EmpID]], 0))</f>
        <v>NW</v>
      </c>
      <c r="J1351" t="str">
        <f>INDEX(Table9[[#All],[PayGrade]], MATCH('Tabular Data'!D1351, Table9[[#All],[EmpID]], 0))</f>
        <v>C12</v>
      </c>
      <c r="K1351" t="str">
        <f>INDEX(Table9[[#All],[Sales Team Lead]], MATCH('Tabular Data'!D1351, Table9[[#All],[EmpID]], 0))</f>
        <v>Evans, Gina</v>
      </c>
      <c r="L1351" t="str">
        <f>INDEX(Table11[[#All],[Manufacturer]], MATCH('Tabular Data'!C1351, Table11[[#All],[PROD_CODE]], 0))</f>
        <v>Bobcat</v>
      </c>
      <c r="M1351" s="12">
        <v>14550</v>
      </c>
      <c r="N1351">
        <v>23</v>
      </c>
      <c r="O1351" s="10">
        <f t="shared" si="43"/>
        <v>334650</v>
      </c>
    </row>
    <row r="1352" spans="2:15" x14ac:dyDescent="0.3">
      <c r="B1352">
        <v>26</v>
      </c>
      <c r="C1352" t="s">
        <v>27</v>
      </c>
      <c r="D1352" t="s">
        <v>121</v>
      </c>
      <c r="E1352">
        <v>2020</v>
      </c>
      <c r="F1352">
        <v>4</v>
      </c>
      <c r="G1352" t="str">
        <f t="shared" si="42"/>
        <v>2020Q4</v>
      </c>
      <c r="H1352" t="s">
        <v>185</v>
      </c>
      <c r="I1352" t="str">
        <f>INDEX(Table9[[#All],[Region]], MATCH('Tabular Data'!D1352, Table9[[#All],[EmpID]], 0))</f>
        <v>NW</v>
      </c>
      <c r="J1352" t="str">
        <f>INDEX(Table9[[#All],[PayGrade]], MATCH('Tabular Data'!D1352, Table9[[#All],[EmpID]], 0))</f>
        <v>C12</v>
      </c>
      <c r="K1352" t="str">
        <f>INDEX(Table9[[#All],[Sales Team Lead]], MATCH('Tabular Data'!D1352, Table9[[#All],[EmpID]], 0))</f>
        <v>Evans, Gina</v>
      </c>
      <c r="L1352" t="str">
        <f>INDEX(Table11[[#All],[Manufacturer]], MATCH('Tabular Data'!C1352, Table11[[#All],[PROD_CODE]], 0))</f>
        <v>Bobcat</v>
      </c>
      <c r="M1352" s="12">
        <v>14550</v>
      </c>
      <c r="N1352">
        <v>21</v>
      </c>
      <c r="O1352" s="10">
        <f t="shared" si="43"/>
        <v>305550</v>
      </c>
    </row>
    <row r="1353" spans="2:15" x14ac:dyDescent="0.3">
      <c r="B1353">
        <v>26</v>
      </c>
      <c r="C1353" t="s">
        <v>27</v>
      </c>
      <c r="D1353" t="s">
        <v>121</v>
      </c>
      <c r="E1353">
        <v>2020</v>
      </c>
      <c r="F1353">
        <v>4</v>
      </c>
      <c r="G1353" t="str">
        <f t="shared" si="42"/>
        <v>2020Q4</v>
      </c>
      <c r="H1353" t="s">
        <v>186</v>
      </c>
      <c r="I1353" t="str">
        <f>INDEX(Table9[[#All],[Region]], MATCH('Tabular Data'!D1353, Table9[[#All],[EmpID]], 0))</f>
        <v>NW</v>
      </c>
      <c r="J1353" t="str">
        <f>INDEX(Table9[[#All],[PayGrade]], MATCH('Tabular Data'!D1353, Table9[[#All],[EmpID]], 0))</f>
        <v>C12</v>
      </c>
      <c r="K1353" t="str">
        <f>INDEX(Table9[[#All],[Sales Team Lead]], MATCH('Tabular Data'!D1353, Table9[[#All],[EmpID]], 0))</f>
        <v>Evans, Gina</v>
      </c>
      <c r="L1353" t="str">
        <f>INDEX(Table11[[#All],[Manufacturer]], MATCH('Tabular Data'!C1353, Table11[[#All],[PROD_CODE]], 0))</f>
        <v>Bobcat</v>
      </c>
      <c r="M1353" s="12">
        <v>14550</v>
      </c>
      <c r="N1353">
        <v>16</v>
      </c>
      <c r="O1353" s="10">
        <f t="shared" si="43"/>
        <v>232800</v>
      </c>
    </row>
    <row r="1354" spans="2:15" x14ac:dyDescent="0.3">
      <c r="B1354">
        <v>26</v>
      </c>
      <c r="C1354" t="s">
        <v>27</v>
      </c>
      <c r="D1354" t="s">
        <v>121</v>
      </c>
      <c r="E1354">
        <v>2020</v>
      </c>
      <c r="F1354">
        <v>4</v>
      </c>
      <c r="G1354" t="str">
        <f t="shared" si="42"/>
        <v>2020Q4</v>
      </c>
      <c r="H1354" t="s">
        <v>187</v>
      </c>
      <c r="I1354" t="str">
        <f>INDEX(Table9[[#All],[Region]], MATCH('Tabular Data'!D1354, Table9[[#All],[EmpID]], 0))</f>
        <v>NW</v>
      </c>
      <c r="J1354" t="str">
        <f>INDEX(Table9[[#All],[PayGrade]], MATCH('Tabular Data'!D1354, Table9[[#All],[EmpID]], 0))</f>
        <v>C12</v>
      </c>
      <c r="K1354" t="str">
        <f>INDEX(Table9[[#All],[Sales Team Lead]], MATCH('Tabular Data'!D1354, Table9[[#All],[EmpID]], 0))</f>
        <v>Evans, Gina</v>
      </c>
      <c r="L1354" t="str">
        <f>INDEX(Table11[[#All],[Manufacturer]], MATCH('Tabular Data'!C1354, Table11[[#All],[PROD_CODE]], 0))</f>
        <v>Bobcat</v>
      </c>
      <c r="M1354" s="10">
        <v>14550</v>
      </c>
      <c r="N1354">
        <v>11</v>
      </c>
      <c r="O1354" s="10">
        <f t="shared" si="43"/>
        <v>160050</v>
      </c>
    </row>
    <row r="1355" spans="2:15" x14ac:dyDescent="0.3">
      <c r="B1355">
        <v>27</v>
      </c>
      <c r="C1355" t="s">
        <v>45</v>
      </c>
      <c r="D1355" t="s">
        <v>123</v>
      </c>
      <c r="E1355">
        <v>2021</v>
      </c>
      <c r="F1355" s="4">
        <v>1</v>
      </c>
      <c r="G1355" t="str">
        <f t="shared" si="42"/>
        <v>2021Q1</v>
      </c>
      <c r="H1355" t="s">
        <v>136</v>
      </c>
      <c r="I1355" t="str">
        <f>INDEX(Table9[[#All],[Region]], MATCH('Tabular Data'!D1355, Table9[[#All],[EmpID]], 0))</f>
        <v>NW</v>
      </c>
      <c r="J1355" t="str">
        <f>INDEX(Table9[[#All],[PayGrade]], MATCH('Tabular Data'!D1355, Table9[[#All],[EmpID]], 0))</f>
        <v>C13</v>
      </c>
      <c r="K1355" t="str">
        <f>INDEX(Table9[[#All],[Sales Team Lead]], MATCH('Tabular Data'!D1355, Table9[[#All],[EmpID]], 0))</f>
        <v>Bachmann, Jane</v>
      </c>
      <c r="L1355" t="str">
        <f>INDEX(Table11[[#All],[Manufacturer]], MATCH('Tabular Data'!C1355, Table11[[#All],[PROD_CODE]], 0))</f>
        <v>Cat</v>
      </c>
      <c r="M1355" s="10">
        <v>16989</v>
      </c>
      <c r="N1355">
        <v>24</v>
      </c>
      <c r="O1355" s="10">
        <f t="shared" si="43"/>
        <v>407736</v>
      </c>
    </row>
    <row r="1356" spans="2:15" x14ac:dyDescent="0.3">
      <c r="B1356">
        <v>27</v>
      </c>
      <c r="C1356" t="s">
        <v>45</v>
      </c>
      <c r="D1356" t="s">
        <v>123</v>
      </c>
      <c r="E1356">
        <v>2021</v>
      </c>
      <c r="F1356" s="4">
        <v>1</v>
      </c>
      <c r="G1356" t="str">
        <f t="shared" si="42"/>
        <v>2021Q1</v>
      </c>
      <c r="H1356" t="s">
        <v>137</v>
      </c>
      <c r="I1356" t="str">
        <f>INDEX(Table9[[#All],[Region]], MATCH('Tabular Data'!D1356, Table9[[#All],[EmpID]], 0))</f>
        <v>NW</v>
      </c>
      <c r="J1356" t="str">
        <f>INDEX(Table9[[#All],[PayGrade]], MATCH('Tabular Data'!D1356, Table9[[#All],[EmpID]], 0))</f>
        <v>C13</v>
      </c>
      <c r="K1356" t="str">
        <f>INDEX(Table9[[#All],[Sales Team Lead]], MATCH('Tabular Data'!D1356, Table9[[#All],[EmpID]], 0))</f>
        <v>Bachmann, Jane</v>
      </c>
      <c r="L1356" t="str">
        <f>INDEX(Table11[[#All],[Manufacturer]], MATCH('Tabular Data'!C1356, Table11[[#All],[PROD_CODE]], 0))</f>
        <v>Cat</v>
      </c>
      <c r="M1356" s="10">
        <v>16989</v>
      </c>
      <c r="N1356">
        <v>29</v>
      </c>
      <c r="O1356" s="10">
        <f t="shared" si="43"/>
        <v>492681</v>
      </c>
    </row>
    <row r="1357" spans="2:15" x14ac:dyDescent="0.3">
      <c r="B1357">
        <v>27</v>
      </c>
      <c r="C1357" t="s">
        <v>45</v>
      </c>
      <c r="D1357" t="s">
        <v>123</v>
      </c>
      <c r="E1357">
        <v>2021</v>
      </c>
      <c r="F1357" s="4">
        <v>1</v>
      </c>
      <c r="G1357" t="str">
        <f t="shared" si="42"/>
        <v>2021Q1</v>
      </c>
      <c r="H1357" t="s">
        <v>138</v>
      </c>
      <c r="I1357" t="str">
        <f>INDEX(Table9[[#All],[Region]], MATCH('Tabular Data'!D1357, Table9[[#All],[EmpID]], 0))</f>
        <v>NW</v>
      </c>
      <c r="J1357" t="str">
        <f>INDEX(Table9[[#All],[PayGrade]], MATCH('Tabular Data'!D1357, Table9[[#All],[EmpID]], 0))</f>
        <v>C13</v>
      </c>
      <c r="K1357" t="str">
        <f>INDEX(Table9[[#All],[Sales Team Lead]], MATCH('Tabular Data'!D1357, Table9[[#All],[EmpID]], 0))</f>
        <v>Bachmann, Jane</v>
      </c>
      <c r="L1357" t="str">
        <f>INDEX(Table11[[#All],[Manufacturer]], MATCH('Tabular Data'!C1357, Table11[[#All],[PROD_CODE]], 0))</f>
        <v>Cat</v>
      </c>
      <c r="M1357" s="10">
        <v>16989</v>
      </c>
      <c r="N1357">
        <v>45</v>
      </c>
      <c r="O1357" s="10">
        <f t="shared" si="43"/>
        <v>764505</v>
      </c>
    </row>
    <row r="1358" spans="2:15" x14ac:dyDescent="0.3">
      <c r="B1358">
        <v>27</v>
      </c>
      <c r="C1358" t="s">
        <v>45</v>
      </c>
      <c r="D1358" t="s">
        <v>123</v>
      </c>
      <c r="E1358">
        <v>2021</v>
      </c>
      <c r="F1358" s="4">
        <v>1</v>
      </c>
      <c r="G1358" t="str">
        <f t="shared" si="42"/>
        <v>2021Q1</v>
      </c>
      <c r="H1358" t="s">
        <v>139</v>
      </c>
      <c r="I1358" t="str">
        <f>INDEX(Table9[[#All],[Region]], MATCH('Tabular Data'!D1358, Table9[[#All],[EmpID]], 0))</f>
        <v>NW</v>
      </c>
      <c r="J1358" t="str">
        <f>INDEX(Table9[[#All],[PayGrade]], MATCH('Tabular Data'!D1358, Table9[[#All],[EmpID]], 0))</f>
        <v>C13</v>
      </c>
      <c r="K1358" t="str">
        <f>INDEX(Table9[[#All],[Sales Team Lead]], MATCH('Tabular Data'!D1358, Table9[[#All],[EmpID]], 0))</f>
        <v>Bachmann, Jane</v>
      </c>
      <c r="L1358" t="str">
        <f>INDEX(Table11[[#All],[Manufacturer]], MATCH('Tabular Data'!C1358, Table11[[#All],[PROD_CODE]], 0))</f>
        <v>Cat</v>
      </c>
      <c r="M1358" s="10">
        <v>16989</v>
      </c>
      <c r="N1358">
        <v>33</v>
      </c>
      <c r="O1358" s="10">
        <f t="shared" si="43"/>
        <v>560637</v>
      </c>
    </row>
    <row r="1359" spans="2:15" x14ac:dyDescent="0.3">
      <c r="B1359">
        <v>27</v>
      </c>
      <c r="C1359" t="s">
        <v>45</v>
      </c>
      <c r="D1359" t="s">
        <v>123</v>
      </c>
      <c r="E1359">
        <v>2021</v>
      </c>
      <c r="F1359" s="4">
        <v>1</v>
      </c>
      <c r="G1359" t="str">
        <f t="shared" si="42"/>
        <v>2021Q1</v>
      </c>
      <c r="H1359" t="s">
        <v>140</v>
      </c>
      <c r="I1359" t="str">
        <f>INDEX(Table9[[#All],[Region]], MATCH('Tabular Data'!D1359, Table9[[#All],[EmpID]], 0))</f>
        <v>NW</v>
      </c>
      <c r="J1359" t="str">
        <f>INDEX(Table9[[#All],[PayGrade]], MATCH('Tabular Data'!D1359, Table9[[#All],[EmpID]], 0))</f>
        <v>C13</v>
      </c>
      <c r="K1359" t="str">
        <f>INDEX(Table9[[#All],[Sales Team Lead]], MATCH('Tabular Data'!D1359, Table9[[#All],[EmpID]], 0))</f>
        <v>Bachmann, Jane</v>
      </c>
      <c r="L1359" t="str">
        <f>INDEX(Table11[[#All],[Manufacturer]], MATCH('Tabular Data'!C1359, Table11[[#All],[PROD_CODE]], 0))</f>
        <v>Cat</v>
      </c>
      <c r="M1359" s="10">
        <v>16989</v>
      </c>
      <c r="N1359">
        <v>47</v>
      </c>
      <c r="O1359" s="10">
        <f t="shared" si="43"/>
        <v>798483</v>
      </c>
    </row>
    <row r="1360" spans="2:15" x14ac:dyDescent="0.3">
      <c r="B1360">
        <v>27</v>
      </c>
      <c r="C1360" t="s">
        <v>45</v>
      </c>
      <c r="D1360" t="s">
        <v>123</v>
      </c>
      <c r="E1360">
        <v>2021</v>
      </c>
      <c r="F1360" s="4">
        <v>1</v>
      </c>
      <c r="G1360" t="str">
        <f t="shared" si="42"/>
        <v>2021Q1</v>
      </c>
      <c r="H1360" t="s">
        <v>141</v>
      </c>
      <c r="I1360" t="str">
        <f>INDEX(Table9[[#All],[Region]], MATCH('Tabular Data'!D1360, Table9[[#All],[EmpID]], 0))</f>
        <v>NW</v>
      </c>
      <c r="J1360" t="str">
        <f>INDEX(Table9[[#All],[PayGrade]], MATCH('Tabular Data'!D1360, Table9[[#All],[EmpID]], 0))</f>
        <v>C13</v>
      </c>
      <c r="K1360" t="str">
        <f>INDEX(Table9[[#All],[Sales Team Lead]], MATCH('Tabular Data'!D1360, Table9[[#All],[EmpID]], 0))</f>
        <v>Bachmann, Jane</v>
      </c>
      <c r="L1360" t="str">
        <f>INDEX(Table11[[#All],[Manufacturer]], MATCH('Tabular Data'!C1360, Table11[[#All],[PROD_CODE]], 0))</f>
        <v>Cat</v>
      </c>
      <c r="M1360" s="10">
        <v>16989</v>
      </c>
      <c r="N1360">
        <v>72</v>
      </c>
      <c r="O1360" s="10">
        <f t="shared" si="43"/>
        <v>1223208</v>
      </c>
    </row>
    <row r="1361" spans="2:15" x14ac:dyDescent="0.3">
      <c r="B1361">
        <v>27</v>
      </c>
      <c r="C1361" t="s">
        <v>45</v>
      </c>
      <c r="D1361" t="s">
        <v>123</v>
      </c>
      <c r="E1361">
        <v>2021</v>
      </c>
      <c r="F1361" s="4">
        <v>1</v>
      </c>
      <c r="G1361" t="str">
        <f t="shared" si="42"/>
        <v>2021Q1</v>
      </c>
      <c r="H1361" t="s">
        <v>142</v>
      </c>
      <c r="I1361" t="str">
        <f>INDEX(Table9[[#All],[Region]], MATCH('Tabular Data'!D1361, Table9[[#All],[EmpID]], 0))</f>
        <v>NW</v>
      </c>
      <c r="J1361" t="str">
        <f>INDEX(Table9[[#All],[PayGrade]], MATCH('Tabular Data'!D1361, Table9[[#All],[EmpID]], 0))</f>
        <v>C13</v>
      </c>
      <c r="K1361" t="str">
        <f>INDEX(Table9[[#All],[Sales Team Lead]], MATCH('Tabular Data'!D1361, Table9[[#All],[EmpID]], 0))</f>
        <v>Bachmann, Jane</v>
      </c>
      <c r="L1361" t="str">
        <f>INDEX(Table11[[#All],[Manufacturer]], MATCH('Tabular Data'!C1361, Table11[[#All],[PROD_CODE]], 0))</f>
        <v>Cat</v>
      </c>
      <c r="M1361" s="10">
        <v>16989</v>
      </c>
      <c r="N1361">
        <v>46</v>
      </c>
      <c r="O1361" s="10">
        <f t="shared" si="43"/>
        <v>781494</v>
      </c>
    </row>
    <row r="1362" spans="2:15" x14ac:dyDescent="0.3">
      <c r="B1362">
        <v>27</v>
      </c>
      <c r="C1362" t="s">
        <v>45</v>
      </c>
      <c r="D1362" t="s">
        <v>123</v>
      </c>
      <c r="E1362">
        <v>2021</v>
      </c>
      <c r="F1362" s="4">
        <v>1</v>
      </c>
      <c r="G1362" t="str">
        <f t="shared" si="42"/>
        <v>2021Q1</v>
      </c>
      <c r="H1362" t="s">
        <v>143</v>
      </c>
      <c r="I1362" t="str">
        <f>INDEX(Table9[[#All],[Region]], MATCH('Tabular Data'!D1362, Table9[[#All],[EmpID]], 0))</f>
        <v>NW</v>
      </c>
      <c r="J1362" t="str">
        <f>INDEX(Table9[[#All],[PayGrade]], MATCH('Tabular Data'!D1362, Table9[[#All],[EmpID]], 0))</f>
        <v>C13</v>
      </c>
      <c r="K1362" t="str">
        <f>INDEX(Table9[[#All],[Sales Team Lead]], MATCH('Tabular Data'!D1362, Table9[[#All],[EmpID]], 0))</f>
        <v>Bachmann, Jane</v>
      </c>
      <c r="L1362" t="str">
        <f>INDEX(Table11[[#All],[Manufacturer]], MATCH('Tabular Data'!C1362, Table11[[#All],[PROD_CODE]], 0))</f>
        <v>Cat</v>
      </c>
      <c r="M1362" s="10">
        <v>16989</v>
      </c>
      <c r="N1362">
        <v>44</v>
      </c>
      <c r="O1362" s="10">
        <f t="shared" si="43"/>
        <v>747516</v>
      </c>
    </row>
    <row r="1363" spans="2:15" x14ac:dyDescent="0.3">
      <c r="B1363">
        <v>27</v>
      </c>
      <c r="C1363" t="s">
        <v>45</v>
      </c>
      <c r="D1363" t="s">
        <v>123</v>
      </c>
      <c r="E1363">
        <v>2021</v>
      </c>
      <c r="F1363" s="4">
        <v>1</v>
      </c>
      <c r="G1363" t="str">
        <f t="shared" si="42"/>
        <v>2021Q1</v>
      </c>
      <c r="H1363" t="s">
        <v>144</v>
      </c>
      <c r="I1363" t="str">
        <f>INDEX(Table9[[#All],[Region]], MATCH('Tabular Data'!D1363, Table9[[#All],[EmpID]], 0))</f>
        <v>NW</v>
      </c>
      <c r="J1363" t="str">
        <f>INDEX(Table9[[#All],[PayGrade]], MATCH('Tabular Data'!D1363, Table9[[#All],[EmpID]], 0))</f>
        <v>C13</v>
      </c>
      <c r="K1363" t="str">
        <f>INDEX(Table9[[#All],[Sales Team Lead]], MATCH('Tabular Data'!D1363, Table9[[#All],[EmpID]], 0))</f>
        <v>Bachmann, Jane</v>
      </c>
      <c r="L1363" t="str">
        <f>INDEX(Table11[[#All],[Manufacturer]], MATCH('Tabular Data'!C1363, Table11[[#All],[PROD_CODE]], 0))</f>
        <v>Cat</v>
      </c>
      <c r="M1363" s="10">
        <v>16989</v>
      </c>
      <c r="N1363">
        <v>56</v>
      </c>
      <c r="O1363" s="10">
        <f t="shared" si="43"/>
        <v>951384</v>
      </c>
    </row>
    <row r="1364" spans="2:15" x14ac:dyDescent="0.3">
      <c r="B1364">
        <v>27</v>
      </c>
      <c r="C1364" t="s">
        <v>45</v>
      </c>
      <c r="D1364" t="s">
        <v>123</v>
      </c>
      <c r="E1364">
        <v>2021</v>
      </c>
      <c r="F1364" s="4">
        <v>1</v>
      </c>
      <c r="G1364" t="str">
        <f t="shared" si="42"/>
        <v>2021Q1</v>
      </c>
      <c r="H1364" t="s">
        <v>145</v>
      </c>
      <c r="I1364" t="str">
        <f>INDEX(Table9[[#All],[Region]], MATCH('Tabular Data'!D1364, Table9[[#All],[EmpID]], 0))</f>
        <v>NW</v>
      </c>
      <c r="J1364" t="str">
        <f>INDEX(Table9[[#All],[PayGrade]], MATCH('Tabular Data'!D1364, Table9[[#All],[EmpID]], 0))</f>
        <v>C13</v>
      </c>
      <c r="K1364" t="str">
        <f>INDEX(Table9[[#All],[Sales Team Lead]], MATCH('Tabular Data'!D1364, Table9[[#All],[EmpID]], 0))</f>
        <v>Bachmann, Jane</v>
      </c>
      <c r="L1364" t="str">
        <f>INDEX(Table11[[#All],[Manufacturer]], MATCH('Tabular Data'!C1364, Table11[[#All],[PROD_CODE]], 0))</f>
        <v>Cat</v>
      </c>
      <c r="M1364" s="10">
        <v>16989</v>
      </c>
      <c r="N1364">
        <v>49</v>
      </c>
      <c r="O1364" s="10">
        <f t="shared" si="43"/>
        <v>832461</v>
      </c>
    </row>
    <row r="1365" spans="2:15" x14ac:dyDescent="0.3">
      <c r="B1365">
        <v>27</v>
      </c>
      <c r="C1365" t="s">
        <v>45</v>
      </c>
      <c r="D1365" t="s">
        <v>123</v>
      </c>
      <c r="E1365">
        <v>2021</v>
      </c>
      <c r="F1365" s="4">
        <v>1</v>
      </c>
      <c r="G1365" t="str">
        <f t="shared" si="42"/>
        <v>2021Q1</v>
      </c>
      <c r="H1365" t="s">
        <v>146</v>
      </c>
      <c r="I1365" t="str">
        <f>INDEX(Table9[[#All],[Region]], MATCH('Tabular Data'!D1365, Table9[[#All],[EmpID]], 0))</f>
        <v>NW</v>
      </c>
      <c r="J1365" t="str">
        <f>INDEX(Table9[[#All],[PayGrade]], MATCH('Tabular Data'!D1365, Table9[[#All],[EmpID]], 0))</f>
        <v>C13</v>
      </c>
      <c r="K1365" t="str">
        <f>INDEX(Table9[[#All],[Sales Team Lead]], MATCH('Tabular Data'!D1365, Table9[[#All],[EmpID]], 0))</f>
        <v>Bachmann, Jane</v>
      </c>
      <c r="L1365" t="str">
        <f>INDEX(Table11[[#All],[Manufacturer]], MATCH('Tabular Data'!C1365, Table11[[#All],[PROD_CODE]], 0))</f>
        <v>Cat</v>
      </c>
      <c r="M1365" s="10">
        <v>16989</v>
      </c>
      <c r="N1365">
        <v>54</v>
      </c>
      <c r="O1365" s="10">
        <f t="shared" si="43"/>
        <v>917406</v>
      </c>
    </row>
    <row r="1366" spans="2:15" x14ac:dyDescent="0.3">
      <c r="B1366">
        <v>27</v>
      </c>
      <c r="C1366" t="s">
        <v>45</v>
      </c>
      <c r="D1366" t="s">
        <v>123</v>
      </c>
      <c r="E1366">
        <v>2021</v>
      </c>
      <c r="F1366" s="4">
        <v>1</v>
      </c>
      <c r="G1366" t="str">
        <f t="shared" si="42"/>
        <v>2021Q1</v>
      </c>
      <c r="H1366" t="s">
        <v>147</v>
      </c>
      <c r="I1366" t="str">
        <f>INDEX(Table9[[#All],[Region]], MATCH('Tabular Data'!D1366, Table9[[#All],[EmpID]], 0))</f>
        <v>NW</v>
      </c>
      <c r="J1366" t="str">
        <f>INDEX(Table9[[#All],[PayGrade]], MATCH('Tabular Data'!D1366, Table9[[#All],[EmpID]], 0))</f>
        <v>C13</v>
      </c>
      <c r="K1366" t="str">
        <f>INDEX(Table9[[#All],[Sales Team Lead]], MATCH('Tabular Data'!D1366, Table9[[#All],[EmpID]], 0))</f>
        <v>Bachmann, Jane</v>
      </c>
      <c r="L1366" t="str">
        <f>INDEX(Table11[[#All],[Manufacturer]], MATCH('Tabular Data'!C1366, Table11[[#All],[PROD_CODE]], 0))</f>
        <v>Cat</v>
      </c>
      <c r="M1366" s="10">
        <v>16989</v>
      </c>
      <c r="N1366">
        <v>27</v>
      </c>
      <c r="O1366" s="10">
        <f t="shared" si="43"/>
        <v>458703</v>
      </c>
    </row>
    <row r="1367" spans="2:15" x14ac:dyDescent="0.3">
      <c r="B1367">
        <v>27</v>
      </c>
      <c r="C1367" t="s">
        <v>45</v>
      </c>
      <c r="D1367" t="s">
        <v>123</v>
      </c>
      <c r="E1367">
        <v>2021</v>
      </c>
      <c r="F1367" s="4">
        <v>1</v>
      </c>
      <c r="G1367" t="str">
        <f t="shared" si="42"/>
        <v>2021Q1</v>
      </c>
      <c r="H1367" t="s">
        <v>148</v>
      </c>
      <c r="I1367" t="str">
        <f>INDEX(Table9[[#All],[Region]], MATCH('Tabular Data'!D1367, Table9[[#All],[EmpID]], 0))</f>
        <v>NW</v>
      </c>
      <c r="J1367" t="str">
        <f>INDEX(Table9[[#All],[PayGrade]], MATCH('Tabular Data'!D1367, Table9[[#All],[EmpID]], 0))</f>
        <v>C13</v>
      </c>
      <c r="K1367" t="str">
        <f>INDEX(Table9[[#All],[Sales Team Lead]], MATCH('Tabular Data'!D1367, Table9[[#All],[EmpID]], 0))</f>
        <v>Bachmann, Jane</v>
      </c>
      <c r="L1367" t="str">
        <f>INDEX(Table11[[#All],[Manufacturer]], MATCH('Tabular Data'!C1367, Table11[[#All],[PROD_CODE]], 0))</f>
        <v>Cat</v>
      </c>
      <c r="M1367" s="10">
        <v>16989</v>
      </c>
      <c r="N1367">
        <v>45</v>
      </c>
      <c r="O1367" s="10">
        <f t="shared" si="43"/>
        <v>764505</v>
      </c>
    </row>
    <row r="1368" spans="2:15" x14ac:dyDescent="0.3">
      <c r="B1368">
        <v>27</v>
      </c>
      <c r="C1368" t="s">
        <v>45</v>
      </c>
      <c r="D1368" t="s">
        <v>123</v>
      </c>
      <c r="E1368">
        <v>2021</v>
      </c>
      <c r="F1368" s="4">
        <v>1</v>
      </c>
      <c r="G1368" t="str">
        <f t="shared" si="42"/>
        <v>2021Q1</v>
      </c>
      <c r="H1368" t="s">
        <v>149</v>
      </c>
      <c r="I1368" t="str">
        <f>INDEX(Table9[[#All],[Region]], MATCH('Tabular Data'!D1368, Table9[[#All],[EmpID]], 0))</f>
        <v>NW</v>
      </c>
      <c r="J1368" t="str">
        <f>INDEX(Table9[[#All],[PayGrade]], MATCH('Tabular Data'!D1368, Table9[[#All],[EmpID]], 0))</f>
        <v>C13</v>
      </c>
      <c r="K1368" t="str">
        <f>INDEX(Table9[[#All],[Sales Team Lead]], MATCH('Tabular Data'!D1368, Table9[[#All],[EmpID]], 0))</f>
        <v>Bachmann, Jane</v>
      </c>
      <c r="L1368" t="str">
        <f>INDEX(Table11[[#All],[Manufacturer]], MATCH('Tabular Data'!C1368, Table11[[#All],[PROD_CODE]], 0))</f>
        <v>Cat</v>
      </c>
      <c r="M1368" s="10">
        <v>16989</v>
      </c>
      <c r="N1368">
        <v>37</v>
      </c>
      <c r="O1368" s="10">
        <f t="shared" si="43"/>
        <v>628593</v>
      </c>
    </row>
    <row r="1369" spans="2:15" x14ac:dyDescent="0.3">
      <c r="B1369">
        <v>27</v>
      </c>
      <c r="C1369" t="s">
        <v>45</v>
      </c>
      <c r="D1369" t="s">
        <v>123</v>
      </c>
      <c r="E1369">
        <v>2021</v>
      </c>
      <c r="F1369" s="4">
        <v>2</v>
      </c>
      <c r="G1369" t="str">
        <f t="shared" si="42"/>
        <v>2021Q2</v>
      </c>
      <c r="H1369" t="s">
        <v>150</v>
      </c>
      <c r="I1369" t="str">
        <f>INDEX(Table9[[#All],[Region]], MATCH('Tabular Data'!D1369, Table9[[#All],[EmpID]], 0))</f>
        <v>NW</v>
      </c>
      <c r="J1369" t="str">
        <f>INDEX(Table9[[#All],[PayGrade]], MATCH('Tabular Data'!D1369, Table9[[#All],[EmpID]], 0))</f>
        <v>C13</v>
      </c>
      <c r="K1369" t="str">
        <f>INDEX(Table9[[#All],[Sales Team Lead]], MATCH('Tabular Data'!D1369, Table9[[#All],[EmpID]], 0))</f>
        <v>Bachmann, Jane</v>
      </c>
      <c r="L1369" t="str">
        <f>INDEX(Table11[[#All],[Manufacturer]], MATCH('Tabular Data'!C1369, Table11[[#All],[PROD_CODE]], 0))</f>
        <v>Cat</v>
      </c>
      <c r="M1369" s="10">
        <v>16989</v>
      </c>
      <c r="N1369">
        <v>50</v>
      </c>
      <c r="O1369" s="10">
        <f t="shared" si="43"/>
        <v>849450</v>
      </c>
    </row>
    <row r="1370" spans="2:15" x14ac:dyDescent="0.3">
      <c r="B1370">
        <v>27</v>
      </c>
      <c r="C1370" t="s">
        <v>45</v>
      </c>
      <c r="D1370" t="s">
        <v>123</v>
      </c>
      <c r="E1370">
        <v>2021</v>
      </c>
      <c r="F1370" s="4">
        <v>2</v>
      </c>
      <c r="G1370" t="str">
        <f t="shared" si="42"/>
        <v>2021Q2</v>
      </c>
      <c r="H1370" t="s">
        <v>151</v>
      </c>
      <c r="I1370" t="str">
        <f>INDEX(Table9[[#All],[Region]], MATCH('Tabular Data'!D1370, Table9[[#All],[EmpID]], 0))</f>
        <v>NW</v>
      </c>
      <c r="J1370" t="str">
        <f>INDEX(Table9[[#All],[PayGrade]], MATCH('Tabular Data'!D1370, Table9[[#All],[EmpID]], 0))</f>
        <v>C13</v>
      </c>
      <c r="K1370" t="str">
        <f>INDEX(Table9[[#All],[Sales Team Lead]], MATCH('Tabular Data'!D1370, Table9[[#All],[EmpID]], 0))</f>
        <v>Bachmann, Jane</v>
      </c>
      <c r="L1370" t="str">
        <f>INDEX(Table11[[#All],[Manufacturer]], MATCH('Tabular Data'!C1370, Table11[[#All],[PROD_CODE]], 0))</f>
        <v>Cat</v>
      </c>
      <c r="M1370" s="10">
        <v>16989</v>
      </c>
      <c r="N1370">
        <v>59</v>
      </c>
      <c r="O1370" s="10">
        <f t="shared" si="43"/>
        <v>1002351</v>
      </c>
    </row>
    <row r="1371" spans="2:15" x14ac:dyDescent="0.3">
      <c r="B1371">
        <v>27</v>
      </c>
      <c r="C1371" t="s">
        <v>45</v>
      </c>
      <c r="D1371" t="s">
        <v>123</v>
      </c>
      <c r="E1371">
        <v>2021</v>
      </c>
      <c r="F1371" s="4">
        <v>2</v>
      </c>
      <c r="G1371" t="str">
        <f t="shared" si="42"/>
        <v>2021Q2</v>
      </c>
      <c r="H1371" t="s">
        <v>152</v>
      </c>
      <c r="I1371" t="str">
        <f>INDEX(Table9[[#All],[Region]], MATCH('Tabular Data'!D1371, Table9[[#All],[EmpID]], 0))</f>
        <v>NW</v>
      </c>
      <c r="J1371" t="str">
        <f>INDEX(Table9[[#All],[PayGrade]], MATCH('Tabular Data'!D1371, Table9[[#All],[EmpID]], 0))</f>
        <v>C13</v>
      </c>
      <c r="K1371" t="str">
        <f>INDEX(Table9[[#All],[Sales Team Lead]], MATCH('Tabular Data'!D1371, Table9[[#All],[EmpID]], 0))</f>
        <v>Bachmann, Jane</v>
      </c>
      <c r="L1371" t="str">
        <f>INDEX(Table11[[#All],[Manufacturer]], MATCH('Tabular Data'!C1371, Table11[[#All],[PROD_CODE]], 0))</f>
        <v>Cat</v>
      </c>
      <c r="M1371" s="10">
        <v>16989</v>
      </c>
      <c r="N1371">
        <v>59</v>
      </c>
      <c r="O1371" s="10">
        <f t="shared" si="43"/>
        <v>1002351</v>
      </c>
    </row>
    <row r="1372" spans="2:15" x14ac:dyDescent="0.3">
      <c r="B1372">
        <v>27</v>
      </c>
      <c r="C1372" t="s">
        <v>45</v>
      </c>
      <c r="D1372" t="s">
        <v>123</v>
      </c>
      <c r="E1372">
        <v>2021</v>
      </c>
      <c r="F1372" s="4">
        <v>2</v>
      </c>
      <c r="G1372" t="str">
        <f t="shared" si="42"/>
        <v>2021Q2</v>
      </c>
      <c r="H1372" t="s">
        <v>153</v>
      </c>
      <c r="I1372" t="str">
        <f>INDEX(Table9[[#All],[Region]], MATCH('Tabular Data'!D1372, Table9[[#All],[EmpID]], 0))</f>
        <v>NW</v>
      </c>
      <c r="J1372" t="str">
        <f>INDEX(Table9[[#All],[PayGrade]], MATCH('Tabular Data'!D1372, Table9[[#All],[EmpID]], 0))</f>
        <v>C13</v>
      </c>
      <c r="K1372" t="str">
        <f>INDEX(Table9[[#All],[Sales Team Lead]], MATCH('Tabular Data'!D1372, Table9[[#All],[EmpID]], 0))</f>
        <v>Bachmann, Jane</v>
      </c>
      <c r="L1372" t="str">
        <f>INDEX(Table11[[#All],[Manufacturer]], MATCH('Tabular Data'!C1372, Table11[[#All],[PROD_CODE]], 0))</f>
        <v>Cat</v>
      </c>
      <c r="M1372" s="10">
        <v>16989</v>
      </c>
      <c r="N1372">
        <v>52</v>
      </c>
      <c r="O1372" s="10">
        <f t="shared" si="43"/>
        <v>883428</v>
      </c>
    </row>
    <row r="1373" spans="2:15" x14ac:dyDescent="0.3">
      <c r="B1373">
        <v>27</v>
      </c>
      <c r="C1373" t="s">
        <v>45</v>
      </c>
      <c r="D1373" t="s">
        <v>123</v>
      </c>
      <c r="E1373">
        <v>2021</v>
      </c>
      <c r="F1373" s="4">
        <v>2</v>
      </c>
      <c r="G1373" t="str">
        <f t="shared" si="42"/>
        <v>2021Q2</v>
      </c>
      <c r="H1373" t="s">
        <v>154</v>
      </c>
      <c r="I1373" t="str">
        <f>INDEX(Table9[[#All],[Region]], MATCH('Tabular Data'!D1373, Table9[[#All],[EmpID]], 0))</f>
        <v>NW</v>
      </c>
      <c r="J1373" t="str">
        <f>INDEX(Table9[[#All],[PayGrade]], MATCH('Tabular Data'!D1373, Table9[[#All],[EmpID]], 0))</f>
        <v>C13</v>
      </c>
      <c r="K1373" t="str">
        <f>INDEX(Table9[[#All],[Sales Team Lead]], MATCH('Tabular Data'!D1373, Table9[[#All],[EmpID]], 0))</f>
        <v>Bachmann, Jane</v>
      </c>
      <c r="L1373" t="str">
        <f>INDEX(Table11[[#All],[Manufacturer]], MATCH('Tabular Data'!C1373, Table11[[#All],[PROD_CODE]], 0))</f>
        <v>Cat</v>
      </c>
      <c r="M1373" s="10">
        <v>16989</v>
      </c>
      <c r="N1373">
        <v>80</v>
      </c>
      <c r="O1373" s="10">
        <f t="shared" si="43"/>
        <v>1359120</v>
      </c>
    </row>
    <row r="1374" spans="2:15" x14ac:dyDescent="0.3">
      <c r="B1374">
        <v>27</v>
      </c>
      <c r="C1374" t="s">
        <v>45</v>
      </c>
      <c r="D1374" t="s">
        <v>123</v>
      </c>
      <c r="E1374">
        <v>2021</v>
      </c>
      <c r="F1374" s="4">
        <v>2</v>
      </c>
      <c r="G1374" t="str">
        <f t="shared" si="42"/>
        <v>2021Q2</v>
      </c>
      <c r="H1374" t="s">
        <v>155</v>
      </c>
      <c r="I1374" t="str">
        <f>INDEX(Table9[[#All],[Region]], MATCH('Tabular Data'!D1374, Table9[[#All],[EmpID]], 0))</f>
        <v>NW</v>
      </c>
      <c r="J1374" t="str">
        <f>INDEX(Table9[[#All],[PayGrade]], MATCH('Tabular Data'!D1374, Table9[[#All],[EmpID]], 0))</f>
        <v>C13</v>
      </c>
      <c r="K1374" t="str">
        <f>INDEX(Table9[[#All],[Sales Team Lead]], MATCH('Tabular Data'!D1374, Table9[[#All],[EmpID]], 0))</f>
        <v>Bachmann, Jane</v>
      </c>
      <c r="L1374" t="str">
        <f>INDEX(Table11[[#All],[Manufacturer]], MATCH('Tabular Data'!C1374, Table11[[#All],[PROD_CODE]], 0))</f>
        <v>Cat</v>
      </c>
      <c r="M1374" s="10">
        <v>16989</v>
      </c>
      <c r="N1374">
        <v>54</v>
      </c>
      <c r="O1374" s="10">
        <f t="shared" si="43"/>
        <v>917406</v>
      </c>
    </row>
    <row r="1375" spans="2:15" x14ac:dyDescent="0.3">
      <c r="B1375">
        <v>27</v>
      </c>
      <c r="C1375" t="s">
        <v>45</v>
      </c>
      <c r="D1375" t="s">
        <v>123</v>
      </c>
      <c r="E1375">
        <v>2021</v>
      </c>
      <c r="F1375" s="4">
        <v>2</v>
      </c>
      <c r="G1375" t="str">
        <f t="shared" si="42"/>
        <v>2021Q2</v>
      </c>
      <c r="H1375" t="s">
        <v>156</v>
      </c>
      <c r="I1375" t="str">
        <f>INDEX(Table9[[#All],[Region]], MATCH('Tabular Data'!D1375, Table9[[#All],[EmpID]], 0))</f>
        <v>NW</v>
      </c>
      <c r="J1375" t="str">
        <f>INDEX(Table9[[#All],[PayGrade]], MATCH('Tabular Data'!D1375, Table9[[#All],[EmpID]], 0))</f>
        <v>C13</v>
      </c>
      <c r="K1375" t="str">
        <f>INDEX(Table9[[#All],[Sales Team Lead]], MATCH('Tabular Data'!D1375, Table9[[#All],[EmpID]], 0))</f>
        <v>Bachmann, Jane</v>
      </c>
      <c r="L1375" t="str">
        <f>INDEX(Table11[[#All],[Manufacturer]], MATCH('Tabular Data'!C1375, Table11[[#All],[PROD_CODE]], 0))</f>
        <v>Cat</v>
      </c>
      <c r="M1375" s="10">
        <v>16989</v>
      </c>
      <c r="N1375">
        <v>58</v>
      </c>
      <c r="O1375" s="10">
        <f t="shared" si="43"/>
        <v>985362</v>
      </c>
    </row>
    <row r="1376" spans="2:15" x14ac:dyDescent="0.3">
      <c r="B1376">
        <v>27</v>
      </c>
      <c r="C1376" t="s">
        <v>45</v>
      </c>
      <c r="D1376" t="s">
        <v>123</v>
      </c>
      <c r="E1376">
        <v>2021</v>
      </c>
      <c r="F1376" s="4">
        <v>2</v>
      </c>
      <c r="G1376" t="str">
        <f t="shared" si="42"/>
        <v>2021Q2</v>
      </c>
      <c r="H1376" t="s">
        <v>157</v>
      </c>
      <c r="I1376" t="str">
        <f>INDEX(Table9[[#All],[Region]], MATCH('Tabular Data'!D1376, Table9[[#All],[EmpID]], 0))</f>
        <v>NW</v>
      </c>
      <c r="J1376" t="str">
        <f>INDEX(Table9[[#All],[PayGrade]], MATCH('Tabular Data'!D1376, Table9[[#All],[EmpID]], 0))</f>
        <v>C13</v>
      </c>
      <c r="K1376" t="str">
        <f>INDEX(Table9[[#All],[Sales Team Lead]], MATCH('Tabular Data'!D1376, Table9[[#All],[EmpID]], 0))</f>
        <v>Bachmann, Jane</v>
      </c>
      <c r="L1376" t="str">
        <f>INDEX(Table11[[#All],[Manufacturer]], MATCH('Tabular Data'!C1376, Table11[[#All],[PROD_CODE]], 0))</f>
        <v>Cat</v>
      </c>
      <c r="M1376" s="10">
        <v>16989</v>
      </c>
      <c r="N1376">
        <v>69</v>
      </c>
      <c r="O1376" s="10">
        <f t="shared" si="43"/>
        <v>1172241</v>
      </c>
    </row>
    <row r="1377" spans="2:15" x14ac:dyDescent="0.3">
      <c r="B1377">
        <v>27</v>
      </c>
      <c r="C1377" t="s">
        <v>45</v>
      </c>
      <c r="D1377" t="s">
        <v>123</v>
      </c>
      <c r="E1377">
        <v>2021</v>
      </c>
      <c r="F1377" s="4">
        <v>2</v>
      </c>
      <c r="G1377" t="str">
        <f t="shared" si="42"/>
        <v>2021Q2</v>
      </c>
      <c r="H1377" t="s">
        <v>158</v>
      </c>
      <c r="I1377" t="str">
        <f>INDEX(Table9[[#All],[Region]], MATCH('Tabular Data'!D1377, Table9[[#All],[EmpID]], 0))</f>
        <v>NW</v>
      </c>
      <c r="J1377" t="str">
        <f>INDEX(Table9[[#All],[PayGrade]], MATCH('Tabular Data'!D1377, Table9[[#All],[EmpID]], 0))</f>
        <v>C13</v>
      </c>
      <c r="K1377" t="str">
        <f>INDEX(Table9[[#All],[Sales Team Lead]], MATCH('Tabular Data'!D1377, Table9[[#All],[EmpID]], 0))</f>
        <v>Bachmann, Jane</v>
      </c>
      <c r="L1377" t="str">
        <f>INDEX(Table11[[#All],[Manufacturer]], MATCH('Tabular Data'!C1377, Table11[[#All],[PROD_CODE]], 0))</f>
        <v>Cat</v>
      </c>
      <c r="M1377" s="10">
        <v>16989</v>
      </c>
      <c r="N1377">
        <v>66</v>
      </c>
      <c r="O1377" s="10">
        <f t="shared" si="43"/>
        <v>1121274</v>
      </c>
    </row>
    <row r="1378" spans="2:15" x14ac:dyDescent="0.3">
      <c r="B1378">
        <v>27</v>
      </c>
      <c r="C1378" t="s">
        <v>45</v>
      </c>
      <c r="D1378" t="s">
        <v>123</v>
      </c>
      <c r="E1378">
        <v>2021</v>
      </c>
      <c r="F1378" s="4">
        <v>2</v>
      </c>
      <c r="G1378" t="str">
        <f t="shared" si="42"/>
        <v>2021Q2</v>
      </c>
      <c r="H1378" t="s">
        <v>159</v>
      </c>
      <c r="I1378" t="str">
        <f>INDEX(Table9[[#All],[Region]], MATCH('Tabular Data'!D1378, Table9[[#All],[EmpID]], 0))</f>
        <v>NW</v>
      </c>
      <c r="J1378" t="str">
        <f>INDEX(Table9[[#All],[PayGrade]], MATCH('Tabular Data'!D1378, Table9[[#All],[EmpID]], 0))</f>
        <v>C13</v>
      </c>
      <c r="K1378" t="str">
        <f>INDEX(Table9[[#All],[Sales Team Lead]], MATCH('Tabular Data'!D1378, Table9[[#All],[EmpID]], 0))</f>
        <v>Bachmann, Jane</v>
      </c>
      <c r="L1378" t="str">
        <f>INDEX(Table11[[#All],[Manufacturer]], MATCH('Tabular Data'!C1378, Table11[[#All],[PROD_CODE]], 0))</f>
        <v>Cat</v>
      </c>
      <c r="M1378" s="10">
        <v>16989</v>
      </c>
      <c r="N1378">
        <v>70</v>
      </c>
      <c r="O1378" s="10">
        <f t="shared" si="43"/>
        <v>1189230</v>
      </c>
    </row>
    <row r="1379" spans="2:15" x14ac:dyDescent="0.3">
      <c r="B1379">
        <v>27</v>
      </c>
      <c r="C1379" t="s">
        <v>45</v>
      </c>
      <c r="D1379" t="s">
        <v>123</v>
      </c>
      <c r="E1379">
        <v>2021</v>
      </c>
      <c r="F1379" s="4">
        <v>2</v>
      </c>
      <c r="G1379" t="str">
        <f t="shared" si="42"/>
        <v>2021Q2</v>
      </c>
      <c r="H1379" t="s">
        <v>160</v>
      </c>
      <c r="I1379" t="str">
        <f>INDEX(Table9[[#All],[Region]], MATCH('Tabular Data'!D1379, Table9[[#All],[EmpID]], 0))</f>
        <v>NW</v>
      </c>
      <c r="J1379" t="str">
        <f>INDEX(Table9[[#All],[PayGrade]], MATCH('Tabular Data'!D1379, Table9[[#All],[EmpID]], 0))</f>
        <v>C13</v>
      </c>
      <c r="K1379" t="str">
        <f>INDEX(Table9[[#All],[Sales Team Lead]], MATCH('Tabular Data'!D1379, Table9[[#All],[EmpID]], 0))</f>
        <v>Bachmann, Jane</v>
      </c>
      <c r="L1379" t="str">
        <f>INDEX(Table11[[#All],[Manufacturer]], MATCH('Tabular Data'!C1379, Table11[[#All],[PROD_CODE]], 0))</f>
        <v>Cat</v>
      </c>
      <c r="M1379" s="10">
        <v>16989</v>
      </c>
      <c r="N1379">
        <v>41</v>
      </c>
      <c r="O1379" s="10">
        <f t="shared" si="43"/>
        <v>696549</v>
      </c>
    </row>
    <row r="1380" spans="2:15" x14ac:dyDescent="0.3">
      <c r="B1380">
        <v>27</v>
      </c>
      <c r="C1380" t="s">
        <v>45</v>
      </c>
      <c r="D1380" t="s">
        <v>123</v>
      </c>
      <c r="E1380">
        <v>2021</v>
      </c>
      <c r="F1380" s="4">
        <v>2</v>
      </c>
      <c r="G1380" t="str">
        <f t="shared" si="42"/>
        <v>2021Q2</v>
      </c>
      <c r="H1380" t="s">
        <v>161</v>
      </c>
      <c r="I1380" t="str">
        <f>INDEX(Table9[[#All],[Region]], MATCH('Tabular Data'!D1380, Table9[[#All],[EmpID]], 0))</f>
        <v>NW</v>
      </c>
      <c r="J1380" t="str">
        <f>INDEX(Table9[[#All],[PayGrade]], MATCH('Tabular Data'!D1380, Table9[[#All],[EmpID]], 0))</f>
        <v>C13</v>
      </c>
      <c r="K1380" t="str">
        <f>INDEX(Table9[[#All],[Sales Team Lead]], MATCH('Tabular Data'!D1380, Table9[[#All],[EmpID]], 0))</f>
        <v>Bachmann, Jane</v>
      </c>
      <c r="L1380" t="str">
        <f>INDEX(Table11[[#All],[Manufacturer]], MATCH('Tabular Data'!C1380, Table11[[#All],[PROD_CODE]], 0))</f>
        <v>Cat</v>
      </c>
      <c r="M1380" s="10">
        <v>16989</v>
      </c>
      <c r="N1380">
        <v>26</v>
      </c>
      <c r="O1380" s="10">
        <f t="shared" si="43"/>
        <v>441714</v>
      </c>
    </row>
    <row r="1381" spans="2:15" x14ac:dyDescent="0.3">
      <c r="B1381">
        <v>27</v>
      </c>
      <c r="C1381" t="s">
        <v>45</v>
      </c>
      <c r="D1381" t="s">
        <v>123</v>
      </c>
      <c r="E1381">
        <v>2021</v>
      </c>
      <c r="F1381">
        <v>3</v>
      </c>
      <c r="G1381" t="str">
        <f t="shared" si="42"/>
        <v>2021Q3</v>
      </c>
      <c r="H1381" t="s">
        <v>162</v>
      </c>
      <c r="I1381" t="str">
        <f>INDEX(Table9[[#All],[Region]], MATCH('Tabular Data'!D1381, Table9[[#All],[EmpID]], 0))</f>
        <v>NW</v>
      </c>
      <c r="J1381" t="str">
        <f>INDEX(Table9[[#All],[PayGrade]], MATCH('Tabular Data'!D1381, Table9[[#All],[EmpID]], 0))</f>
        <v>C13</v>
      </c>
      <c r="K1381" t="str">
        <f>INDEX(Table9[[#All],[Sales Team Lead]], MATCH('Tabular Data'!D1381, Table9[[#All],[EmpID]], 0))</f>
        <v>Bachmann, Jane</v>
      </c>
      <c r="L1381" t="str">
        <f>INDEX(Table11[[#All],[Manufacturer]], MATCH('Tabular Data'!C1381, Table11[[#All],[PROD_CODE]], 0))</f>
        <v>Cat</v>
      </c>
      <c r="M1381" s="10">
        <v>16989</v>
      </c>
      <c r="N1381">
        <v>31</v>
      </c>
      <c r="O1381" s="10">
        <f t="shared" si="43"/>
        <v>526659</v>
      </c>
    </row>
    <row r="1382" spans="2:15" x14ac:dyDescent="0.3">
      <c r="B1382">
        <v>27</v>
      </c>
      <c r="C1382" t="s">
        <v>45</v>
      </c>
      <c r="D1382" t="s">
        <v>123</v>
      </c>
      <c r="E1382">
        <v>2021</v>
      </c>
      <c r="F1382">
        <v>3</v>
      </c>
      <c r="G1382" t="str">
        <f t="shared" si="42"/>
        <v>2021Q3</v>
      </c>
      <c r="H1382" t="s">
        <v>163</v>
      </c>
      <c r="I1382" t="str">
        <f>INDEX(Table9[[#All],[Region]], MATCH('Tabular Data'!D1382, Table9[[#All],[EmpID]], 0))</f>
        <v>NW</v>
      </c>
      <c r="J1382" t="str">
        <f>INDEX(Table9[[#All],[PayGrade]], MATCH('Tabular Data'!D1382, Table9[[#All],[EmpID]], 0))</f>
        <v>C13</v>
      </c>
      <c r="K1382" t="str">
        <f>INDEX(Table9[[#All],[Sales Team Lead]], MATCH('Tabular Data'!D1382, Table9[[#All],[EmpID]], 0))</f>
        <v>Bachmann, Jane</v>
      </c>
      <c r="L1382" t="str">
        <f>INDEX(Table11[[#All],[Manufacturer]], MATCH('Tabular Data'!C1382, Table11[[#All],[PROD_CODE]], 0))</f>
        <v>Cat</v>
      </c>
      <c r="M1382" s="10">
        <v>16989</v>
      </c>
      <c r="N1382">
        <v>36</v>
      </c>
      <c r="O1382" s="10">
        <f t="shared" si="43"/>
        <v>611604</v>
      </c>
    </row>
    <row r="1383" spans="2:15" x14ac:dyDescent="0.3">
      <c r="B1383">
        <v>27</v>
      </c>
      <c r="C1383" t="s">
        <v>45</v>
      </c>
      <c r="D1383" t="s">
        <v>123</v>
      </c>
      <c r="E1383">
        <v>2021</v>
      </c>
      <c r="F1383">
        <v>3</v>
      </c>
      <c r="G1383" t="str">
        <f t="shared" si="42"/>
        <v>2021Q3</v>
      </c>
      <c r="H1383" t="s">
        <v>164</v>
      </c>
      <c r="I1383" t="str">
        <f>INDEX(Table9[[#All],[Region]], MATCH('Tabular Data'!D1383, Table9[[#All],[EmpID]], 0))</f>
        <v>NW</v>
      </c>
      <c r="J1383" t="str">
        <f>INDEX(Table9[[#All],[PayGrade]], MATCH('Tabular Data'!D1383, Table9[[#All],[EmpID]], 0))</f>
        <v>C13</v>
      </c>
      <c r="K1383" t="str">
        <f>INDEX(Table9[[#All],[Sales Team Lead]], MATCH('Tabular Data'!D1383, Table9[[#All],[EmpID]], 0))</f>
        <v>Bachmann, Jane</v>
      </c>
      <c r="L1383" t="str">
        <f>INDEX(Table11[[#All],[Manufacturer]], MATCH('Tabular Data'!C1383, Table11[[#All],[PROD_CODE]], 0))</f>
        <v>Cat</v>
      </c>
      <c r="M1383" s="10">
        <v>16989</v>
      </c>
      <c r="N1383">
        <v>33</v>
      </c>
      <c r="O1383" s="10">
        <f t="shared" si="43"/>
        <v>560637</v>
      </c>
    </row>
    <row r="1384" spans="2:15" x14ac:dyDescent="0.3">
      <c r="B1384">
        <v>27</v>
      </c>
      <c r="C1384" t="s">
        <v>45</v>
      </c>
      <c r="D1384" t="s">
        <v>123</v>
      </c>
      <c r="E1384">
        <v>2021</v>
      </c>
      <c r="F1384">
        <v>3</v>
      </c>
      <c r="G1384" t="str">
        <f t="shared" si="42"/>
        <v>2021Q3</v>
      </c>
      <c r="H1384" t="s">
        <v>165</v>
      </c>
      <c r="I1384" t="str">
        <f>INDEX(Table9[[#All],[Region]], MATCH('Tabular Data'!D1384, Table9[[#All],[EmpID]], 0))</f>
        <v>NW</v>
      </c>
      <c r="J1384" t="str">
        <f>INDEX(Table9[[#All],[PayGrade]], MATCH('Tabular Data'!D1384, Table9[[#All],[EmpID]], 0))</f>
        <v>C13</v>
      </c>
      <c r="K1384" t="str">
        <f>INDEX(Table9[[#All],[Sales Team Lead]], MATCH('Tabular Data'!D1384, Table9[[#All],[EmpID]], 0))</f>
        <v>Bachmann, Jane</v>
      </c>
      <c r="L1384" t="str">
        <f>INDEX(Table11[[#All],[Manufacturer]], MATCH('Tabular Data'!C1384, Table11[[#All],[PROD_CODE]], 0))</f>
        <v>Cat</v>
      </c>
      <c r="M1384" s="10">
        <v>16989</v>
      </c>
      <c r="N1384">
        <v>35</v>
      </c>
      <c r="O1384" s="10">
        <f t="shared" si="43"/>
        <v>594615</v>
      </c>
    </row>
    <row r="1385" spans="2:15" x14ac:dyDescent="0.3">
      <c r="B1385">
        <v>27</v>
      </c>
      <c r="C1385" t="s">
        <v>45</v>
      </c>
      <c r="D1385" t="s">
        <v>123</v>
      </c>
      <c r="E1385">
        <v>2021</v>
      </c>
      <c r="F1385">
        <v>3</v>
      </c>
      <c r="G1385" t="str">
        <f t="shared" si="42"/>
        <v>2021Q3</v>
      </c>
      <c r="H1385" t="s">
        <v>166</v>
      </c>
      <c r="I1385" t="str">
        <f>INDEX(Table9[[#All],[Region]], MATCH('Tabular Data'!D1385, Table9[[#All],[EmpID]], 0))</f>
        <v>NW</v>
      </c>
      <c r="J1385" t="str">
        <f>INDEX(Table9[[#All],[PayGrade]], MATCH('Tabular Data'!D1385, Table9[[#All],[EmpID]], 0))</f>
        <v>C13</v>
      </c>
      <c r="K1385" t="str">
        <f>INDEX(Table9[[#All],[Sales Team Lead]], MATCH('Tabular Data'!D1385, Table9[[#All],[EmpID]], 0))</f>
        <v>Bachmann, Jane</v>
      </c>
      <c r="L1385" t="str">
        <f>INDEX(Table11[[#All],[Manufacturer]], MATCH('Tabular Data'!C1385, Table11[[#All],[PROD_CODE]], 0))</f>
        <v>Cat</v>
      </c>
      <c r="M1385" s="10">
        <v>16989</v>
      </c>
      <c r="N1385">
        <v>34</v>
      </c>
      <c r="O1385" s="10">
        <f t="shared" si="43"/>
        <v>577626</v>
      </c>
    </row>
    <row r="1386" spans="2:15" x14ac:dyDescent="0.3">
      <c r="B1386">
        <v>27</v>
      </c>
      <c r="C1386" t="s">
        <v>45</v>
      </c>
      <c r="D1386" t="s">
        <v>123</v>
      </c>
      <c r="E1386">
        <v>2021</v>
      </c>
      <c r="F1386">
        <v>3</v>
      </c>
      <c r="G1386" t="str">
        <f t="shared" si="42"/>
        <v>2021Q3</v>
      </c>
      <c r="H1386" t="s">
        <v>167</v>
      </c>
      <c r="I1386" t="str">
        <f>INDEX(Table9[[#All],[Region]], MATCH('Tabular Data'!D1386, Table9[[#All],[EmpID]], 0))</f>
        <v>NW</v>
      </c>
      <c r="J1386" t="str">
        <f>INDEX(Table9[[#All],[PayGrade]], MATCH('Tabular Data'!D1386, Table9[[#All],[EmpID]], 0))</f>
        <v>C13</v>
      </c>
      <c r="K1386" t="str">
        <f>INDEX(Table9[[#All],[Sales Team Lead]], MATCH('Tabular Data'!D1386, Table9[[#All],[EmpID]], 0))</f>
        <v>Bachmann, Jane</v>
      </c>
      <c r="L1386" t="str">
        <f>INDEX(Table11[[#All],[Manufacturer]], MATCH('Tabular Data'!C1386, Table11[[#All],[PROD_CODE]], 0))</f>
        <v>Cat</v>
      </c>
      <c r="M1386" s="10">
        <v>16989</v>
      </c>
      <c r="N1386">
        <v>28</v>
      </c>
      <c r="O1386" s="10">
        <f t="shared" si="43"/>
        <v>475692</v>
      </c>
    </row>
    <row r="1387" spans="2:15" x14ac:dyDescent="0.3">
      <c r="B1387">
        <v>27</v>
      </c>
      <c r="C1387" t="s">
        <v>45</v>
      </c>
      <c r="D1387" t="s">
        <v>123</v>
      </c>
      <c r="E1387">
        <v>2021</v>
      </c>
      <c r="F1387">
        <v>3</v>
      </c>
      <c r="G1387" t="str">
        <f t="shared" si="42"/>
        <v>2021Q3</v>
      </c>
      <c r="H1387" t="s">
        <v>168</v>
      </c>
      <c r="I1387" t="str">
        <f>INDEX(Table9[[#All],[Region]], MATCH('Tabular Data'!D1387, Table9[[#All],[EmpID]], 0))</f>
        <v>NW</v>
      </c>
      <c r="J1387" t="str">
        <f>INDEX(Table9[[#All],[PayGrade]], MATCH('Tabular Data'!D1387, Table9[[#All],[EmpID]], 0))</f>
        <v>C13</v>
      </c>
      <c r="K1387" t="str">
        <f>INDEX(Table9[[#All],[Sales Team Lead]], MATCH('Tabular Data'!D1387, Table9[[#All],[EmpID]], 0))</f>
        <v>Bachmann, Jane</v>
      </c>
      <c r="L1387" t="str">
        <f>INDEX(Table11[[#All],[Manufacturer]], MATCH('Tabular Data'!C1387, Table11[[#All],[PROD_CODE]], 0))</f>
        <v>Cat</v>
      </c>
      <c r="M1387" s="10">
        <v>16989</v>
      </c>
      <c r="N1387">
        <v>33</v>
      </c>
      <c r="O1387" s="10">
        <f t="shared" si="43"/>
        <v>560637</v>
      </c>
    </row>
    <row r="1388" spans="2:15" x14ac:dyDescent="0.3">
      <c r="B1388">
        <v>27</v>
      </c>
      <c r="C1388" t="s">
        <v>45</v>
      </c>
      <c r="D1388" t="s">
        <v>123</v>
      </c>
      <c r="E1388">
        <v>2021</v>
      </c>
      <c r="F1388">
        <v>3</v>
      </c>
      <c r="G1388" t="str">
        <f t="shared" si="42"/>
        <v>2021Q3</v>
      </c>
      <c r="H1388" t="s">
        <v>169</v>
      </c>
      <c r="I1388" t="str">
        <f>INDEX(Table9[[#All],[Region]], MATCH('Tabular Data'!D1388, Table9[[#All],[EmpID]], 0))</f>
        <v>NW</v>
      </c>
      <c r="J1388" t="str">
        <f>INDEX(Table9[[#All],[PayGrade]], MATCH('Tabular Data'!D1388, Table9[[#All],[EmpID]], 0))</f>
        <v>C13</v>
      </c>
      <c r="K1388" t="str">
        <f>INDEX(Table9[[#All],[Sales Team Lead]], MATCH('Tabular Data'!D1388, Table9[[#All],[EmpID]], 0))</f>
        <v>Bachmann, Jane</v>
      </c>
      <c r="L1388" t="str">
        <f>INDEX(Table11[[#All],[Manufacturer]], MATCH('Tabular Data'!C1388, Table11[[#All],[PROD_CODE]], 0))</f>
        <v>Cat</v>
      </c>
      <c r="M1388" s="10">
        <v>16989</v>
      </c>
      <c r="N1388">
        <v>36</v>
      </c>
      <c r="O1388" s="10">
        <f t="shared" si="43"/>
        <v>611604</v>
      </c>
    </row>
    <row r="1389" spans="2:15" x14ac:dyDescent="0.3">
      <c r="B1389">
        <v>27</v>
      </c>
      <c r="C1389" t="s">
        <v>45</v>
      </c>
      <c r="D1389" t="s">
        <v>123</v>
      </c>
      <c r="E1389">
        <v>2021</v>
      </c>
      <c r="F1389">
        <v>3</v>
      </c>
      <c r="G1389" t="str">
        <f t="shared" si="42"/>
        <v>2021Q3</v>
      </c>
      <c r="H1389" t="s">
        <v>170</v>
      </c>
      <c r="I1389" t="str">
        <f>INDEX(Table9[[#All],[Region]], MATCH('Tabular Data'!D1389, Table9[[#All],[EmpID]], 0))</f>
        <v>NW</v>
      </c>
      <c r="J1389" t="str">
        <f>INDEX(Table9[[#All],[PayGrade]], MATCH('Tabular Data'!D1389, Table9[[#All],[EmpID]], 0))</f>
        <v>C13</v>
      </c>
      <c r="K1389" t="str">
        <f>INDEX(Table9[[#All],[Sales Team Lead]], MATCH('Tabular Data'!D1389, Table9[[#All],[EmpID]], 0))</f>
        <v>Bachmann, Jane</v>
      </c>
      <c r="L1389" t="str">
        <f>INDEX(Table11[[#All],[Manufacturer]], MATCH('Tabular Data'!C1389, Table11[[#All],[PROD_CODE]], 0))</f>
        <v>Cat</v>
      </c>
      <c r="M1389" s="10">
        <v>16989</v>
      </c>
      <c r="N1389">
        <v>36</v>
      </c>
      <c r="O1389" s="10">
        <f t="shared" si="43"/>
        <v>611604</v>
      </c>
    </row>
    <row r="1390" spans="2:15" x14ac:dyDescent="0.3">
      <c r="B1390">
        <v>27</v>
      </c>
      <c r="C1390" t="s">
        <v>45</v>
      </c>
      <c r="D1390" t="s">
        <v>123</v>
      </c>
      <c r="E1390">
        <v>2021</v>
      </c>
      <c r="F1390">
        <v>3</v>
      </c>
      <c r="G1390" t="str">
        <f t="shared" si="42"/>
        <v>2021Q3</v>
      </c>
      <c r="H1390" t="s">
        <v>171</v>
      </c>
      <c r="I1390" t="str">
        <f>INDEX(Table9[[#All],[Region]], MATCH('Tabular Data'!D1390, Table9[[#All],[EmpID]], 0))</f>
        <v>NW</v>
      </c>
      <c r="J1390" t="str">
        <f>INDEX(Table9[[#All],[PayGrade]], MATCH('Tabular Data'!D1390, Table9[[#All],[EmpID]], 0))</f>
        <v>C13</v>
      </c>
      <c r="K1390" t="str">
        <f>INDEX(Table9[[#All],[Sales Team Lead]], MATCH('Tabular Data'!D1390, Table9[[#All],[EmpID]], 0))</f>
        <v>Bachmann, Jane</v>
      </c>
      <c r="L1390" t="str">
        <f>INDEX(Table11[[#All],[Manufacturer]], MATCH('Tabular Data'!C1390, Table11[[#All],[PROD_CODE]], 0))</f>
        <v>Cat</v>
      </c>
      <c r="M1390" s="10">
        <v>16989</v>
      </c>
      <c r="N1390">
        <v>27</v>
      </c>
      <c r="O1390" s="10">
        <f t="shared" si="43"/>
        <v>458703</v>
      </c>
    </row>
    <row r="1391" spans="2:15" x14ac:dyDescent="0.3">
      <c r="B1391">
        <v>27</v>
      </c>
      <c r="C1391" t="s">
        <v>45</v>
      </c>
      <c r="D1391" t="s">
        <v>123</v>
      </c>
      <c r="E1391">
        <v>2021</v>
      </c>
      <c r="F1391">
        <v>3</v>
      </c>
      <c r="G1391" t="str">
        <f t="shared" si="42"/>
        <v>2021Q3</v>
      </c>
      <c r="H1391" t="s">
        <v>172</v>
      </c>
      <c r="I1391" t="str">
        <f>INDEX(Table9[[#All],[Region]], MATCH('Tabular Data'!D1391, Table9[[#All],[EmpID]], 0))</f>
        <v>NW</v>
      </c>
      <c r="J1391" t="str">
        <f>INDEX(Table9[[#All],[PayGrade]], MATCH('Tabular Data'!D1391, Table9[[#All],[EmpID]], 0))</f>
        <v>C13</v>
      </c>
      <c r="K1391" t="str">
        <f>INDEX(Table9[[#All],[Sales Team Lead]], MATCH('Tabular Data'!D1391, Table9[[#All],[EmpID]], 0))</f>
        <v>Bachmann, Jane</v>
      </c>
      <c r="L1391" t="str">
        <f>INDEX(Table11[[#All],[Manufacturer]], MATCH('Tabular Data'!C1391, Table11[[#All],[PROD_CODE]], 0))</f>
        <v>Cat</v>
      </c>
      <c r="M1391" s="10">
        <v>16989</v>
      </c>
      <c r="N1391">
        <v>63</v>
      </c>
      <c r="O1391" s="10">
        <f t="shared" si="43"/>
        <v>1070307</v>
      </c>
    </row>
    <row r="1392" spans="2:15" x14ac:dyDescent="0.3">
      <c r="B1392">
        <v>27</v>
      </c>
      <c r="C1392" t="s">
        <v>45</v>
      </c>
      <c r="D1392" t="s">
        <v>123</v>
      </c>
      <c r="E1392">
        <v>2021</v>
      </c>
      <c r="F1392">
        <v>3</v>
      </c>
      <c r="G1392" t="str">
        <f t="shared" si="42"/>
        <v>2021Q3</v>
      </c>
      <c r="H1392" t="s">
        <v>173</v>
      </c>
      <c r="I1392" t="str">
        <f>INDEX(Table9[[#All],[Region]], MATCH('Tabular Data'!D1392, Table9[[#All],[EmpID]], 0))</f>
        <v>NW</v>
      </c>
      <c r="J1392" t="str">
        <f>INDEX(Table9[[#All],[PayGrade]], MATCH('Tabular Data'!D1392, Table9[[#All],[EmpID]], 0))</f>
        <v>C13</v>
      </c>
      <c r="K1392" t="str">
        <f>INDEX(Table9[[#All],[Sales Team Lead]], MATCH('Tabular Data'!D1392, Table9[[#All],[EmpID]], 0))</f>
        <v>Bachmann, Jane</v>
      </c>
      <c r="L1392" t="str">
        <f>INDEX(Table11[[#All],[Manufacturer]], MATCH('Tabular Data'!C1392, Table11[[#All],[PROD_CODE]], 0))</f>
        <v>Cat</v>
      </c>
      <c r="M1392" s="10">
        <v>16989</v>
      </c>
      <c r="N1392">
        <v>45</v>
      </c>
      <c r="O1392" s="10">
        <f t="shared" si="43"/>
        <v>764505</v>
      </c>
    </row>
    <row r="1393" spans="2:15" x14ac:dyDescent="0.3">
      <c r="B1393">
        <v>27</v>
      </c>
      <c r="C1393" t="s">
        <v>45</v>
      </c>
      <c r="D1393" t="s">
        <v>123</v>
      </c>
      <c r="E1393">
        <v>2021</v>
      </c>
      <c r="F1393">
        <v>3</v>
      </c>
      <c r="G1393" t="str">
        <f t="shared" si="42"/>
        <v>2021Q3</v>
      </c>
      <c r="H1393" t="s">
        <v>174</v>
      </c>
      <c r="I1393" t="str">
        <f>INDEX(Table9[[#All],[Region]], MATCH('Tabular Data'!D1393, Table9[[#All],[EmpID]], 0))</f>
        <v>NW</v>
      </c>
      <c r="J1393" t="str">
        <f>INDEX(Table9[[#All],[PayGrade]], MATCH('Tabular Data'!D1393, Table9[[#All],[EmpID]], 0))</f>
        <v>C13</v>
      </c>
      <c r="K1393" t="str">
        <f>INDEX(Table9[[#All],[Sales Team Lead]], MATCH('Tabular Data'!D1393, Table9[[#All],[EmpID]], 0))</f>
        <v>Bachmann, Jane</v>
      </c>
      <c r="L1393" t="str">
        <f>INDEX(Table11[[#All],[Manufacturer]], MATCH('Tabular Data'!C1393, Table11[[#All],[PROD_CODE]], 0))</f>
        <v>Cat</v>
      </c>
      <c r="M1393" s="10">
        <v>16989</v>
      </c>
      <c r="N1393">
        <v>39</v>
      </c>
      <c r="O1393" s="10">
        <f t="shared" si="43"/>
        <v>662571</v>
      </c>
    </row>
    <row r="1394" spans="2:15" x14ac:dyDescent="0.3">
      <c r="B1394">
        <v>27</v>
      </c>
      <c r="C1394" t="s">
        <v>45</v>
      </c>
      <c r="D1394" t="s">
        <v>123</v>
      </c>
      <c r="E1394">
        <v>2021</v>
      </c>
      <c r="F1394">
        <v>4</v>
      </c>
      <c r="G1394" t="str">
        <f t="shared" si="42"/>
        <v>2021Q4</v>
      </c>
      <c r="H1394" t="s">
        <v>175</v>
      </c>
      <c r="I1394" t="str">
        <f>INDEX(Table9[[#All],[Region]], MATCH('Tabular Data'!D1394, Table9[[#All],[EmpID]], 0))</f>
        <v>NW</v>
      </c>
      <c r="J1394" t="str">
        <f>INDEX(Table9[[#All],[PayGrade]], MATCH('Tabular Data'!D1394, Table9[[#All],[EmpID]], 0))</f>
        <v>C13</v>
      </c>
      <c r="K1394" t="str">
        <f>INDEX(Table9[[#All],[Sales Team Lead]], MATCH('Tabular Data'!D1394, Table9[[#All],[EmpID]], 0))</f>
        <v>Bachmann, Jane</v>
      </c>
      <c r="L1394" t="str">
        <f>INDEX(Table11[[#All],[Manufacturer]], MATCH('Tabular Data'!C1394, Table11[[#All],[PROD_CODE]], 0))</f>
        <v>Cat</v>
      </c>
      <c r="M1394" s="10">
        <v>16989</v>
      </c>
      <c r="N1394">
        <v>24</v>
      </c>
      <c r="O1394" s="10">
        <f t="shared" si="43"/>
        <v>407736</v>
      </c>
    </row>
    <row r="1395" spans="2:15" x14ac:dyDescent="0.3">
      <c r="B1395">
        <v>27</v>
      </c>
      <c r="C1395" t="s">
        <v>45</v>
      </c>
      <c r="D1395" t="s">
        <v>123</v>
      </c>
      <c r="E1395">
        <v>2021</v>
      </c>
      <c r="F1395">
        <v>4</v>
      </c>
      <c r="G1395" t="str">
        <f t="shared" si="42"/>
        <v>2021Q4</v>
      </c>
      <c r="H1395" t="s">
        <v>176</v>
      </c>
      <c r="I1395" t="str">
        <f>INDEX(Table9[[#All],[Region]], MATCH('Tabular Data'!D1395, Table9[[#All],[EmpID]], 0))</f>
        <v>NW</v>
      </c>
      <c r="J1395" t="str">
        <f>INDEX(Table9[[#All],[PayGrade]], MATCH('Tabular Data'!D1395, Table9[[#All],[EmpID]], 0))</f>
        <v>C13</v>
      </c>
      <c r="K1395" t="str">
        <f>INDEX(Table9[[#All],[Sales Team Lead]], MATCH('Tabular Data'!D1395, Table9[[#All],[EmpID]], 0))</f>
        <v>Bachmann, Jane</v>
      </c>
      <c r="L1395" t="str">
        <f>INDEX(Table11[[#All],[Manufacturer]], MATCH('Tabular Data'!C1395, Table11[[#All],[PROD_CODE]], 0))</f>
        <v>Cat</v>
      </c>
      <c r="M1395" s="10">
        <v>16989</v>
      </c>
      <c r="N1395">
        <v>22</v>
      </c>
      <c r="O1395" s="10">
        <f t="shared" si="43"/>
        <v>373758</v>
      </c>
    </row>
    <row r="1396" spans="2:15" x14ac:dyDescent="0.3">
      <c r="B1396">
        <v>27</v>
      </c>
      <c r="C1396" t="s">
        <v>45</v>
      </c>
      <c r="D1396" t="s">
        <v>123</v>
      </c>
      <c r="E1396">
        <v>2021</v>
      </c>
      <c r="F1396">
        <v>4</v>
      </c>
      <c r="G1396" t="str">
        <f t="shared" si="42"/>
        <v>2021Q4</v>
      </c>
      <c r="H1396" t="s">
        <v>177</v>
      </c>
      <c r="I1396" t="str">
        <f>INDEX(Table9[[#All],[Region]], MATCH('Tabular Data'!D1396, Table9[[#All],[EmpID]], 0))</f>
        <v>NW</v>
      </c>
      <c r="J1396" t="str">
        <f>INDEX(Table9[[#All],[PayGrade]], MATCH('Tabular Data'!D1396, Table9[[#All],[EmpID]], 0))</f>
        <v>C13</v>
      </c>
      <c r="K1396" t="str">
        <f>INDEX(Table9[[#All],[Sales Team Lead]], MATCH('Tabular Data'!D1396, Table9[[#All],[EmpID]], 0))</f>
        <v>Bachmann, Jane</v>
      </c>
      <c r="L1396" t="str">
        <f>INDEX(Table11[[#All],[Manufacturer]], MATCH('Tabular Data'!C1396, Table11[[#All],[PROD_CODE]], 0))</f>
        <v>Cat</v>
      </c>
      <c r="M1396" s="10">
        <v>16989</v>
      </c>
      <c r="N1396">
        <v>24</v>
      </c>
      <c r="O1396" s="10">
        <f t="shared" si="43"/>
        <v>407736</v>
      </c>
    </row>
    <row r="1397" spans="2:15" x14ac:dyDescent="0.3">
      <c r="B1397">
        <v>27</v>
      </c>
      <c r="C1397" t="s">
        <v>45</v>
      </c>
      <c r="D1397" t="s">
        <v>123</v>
      </c>
      <c r="E1397">
        <v>2021</v>
      </c>
      <c r="F1397">
        <v>4</v>
      </c>
      <c r="G1397" t="str">
        <f t="shared" si="42"/>
        <v>2021Q4</v>
      </c>
      <c r="H1397" t="s">
        <v>178</v>
      </c>
      <c r="I1397" t="str">
        <f>INDEX(Table9[[#All],[Region]], MATCH('Tabular Data'!D1397, Table9[[#All],[EmpID]], 0))</f>
        <v>NW</v>
      </c>
      <c r="J1397" t="str">
        <f>INDEX(Table9[[#All],[PayGrade]], MATCH('Tabular Data'!D1397, Table9[[#All],[EmpID]], 0))</f>
        <v>C13</v>
      </c>
      <c r="K1397" t="str">
        <f>INDEX(Table9[[#All],[Sales Team Lead]], MATCH('Tabular Data'!D1397, Table9[[#All],[EmpID]], 0))</f>
        <v>Bachmann, Jane</v>
      </c>
      <c r="L1397" t="str">
        <f>INDEX(Table11[[#All],[Manufacturer]], MATCH('Tabular Data'!C1397, Table11[[#All],[PROD_CODE]], 0))</f>
        <v>Cat</v>
      </c>
      <c r="M1397" s="10">
        <v>16989</v>
      </c>
      <c r="N1397">
        <v>19</v>
      </c>
      <c r="O1397" s="10">
        <f t="shared" si="43"/>
        <v>322791</v>
      </c>
    </row>
    <row r="1398" spans="2:15" x14ac:dyDescent="0.3">
      <c r="B1398">
        <v>27</v>
      </c>
      <c r="C1398" t="s">
        <v>45</v>
      </c>
      <c r="D1398" t="s">
        <v>123</v>
      </c>
      <c r="E1398">
        <v>2021</v>
      </c>
      <c r="F1398">
        <v>4</v>
      </c>
      <c r="G1398" t="str">
        <f t="shared" si="42"/>
        <v>2021Q4</v>
      </c>
      <c r="H1398" t="s">
        <v>179</v>
      </c>
      <c r="I1398" t="str">
        <f>INDEX(Table9[[#All],[Region]], MATCH('Tabular Data'!D1398, Table9[[#All],[EmpID]], 0))</f>
        <v>NW</v>
      </c>
      <c r="J1398" t="str">
        <f>INDEX(Table9[[#All],[PayGrade]], MATCH('Tabular Data'!D1398, Table9[[#All],[EmpID]], 0))</f>
        <v>C13</v>
      </c>
      <c r="K1398" t="str">
        <f>INDEX(Table9[[#All],[Sales Team Lead]], MATCH('Tabular Data'!D1398, Table9[[#All],[EmpID]], 0))</f>
        <v>Bachmann, Jane</v>
      </c>
      <c r="L1398" t="str">
        <f>INDEX(Table11[[#All],[Manufacturer]], MATCH('Tabular Data'!C1398, Table11[[#All],[PROD_CODE]], 0))</f>
        <v>Cat</v>
      </c>
      <c r="M1398" s="10">
        <v>16989</v>
      </c>
      <c r="N1398">
        <v>18</v>
      </c>
      <c r="O1398" s="10">
        <f t="shared" si="43"/>
        <v>305802</v>
      </c>
    </row>
    <row r="1399" spans="2:15" x14ac:dyDescent="0.3">
      <c r="B1399">
        <v>27</v>
      </c>
      <c r="C1399" t="s">
        <v>45</v>
      </c>
      <c r="D1399" t="s">
        <v>123</v>
      </c>
      <c r="E1399">
        <v>2021</v>
      </c>
      <c r="F1399">
        <v>4</v>
      </c>
      <c r="G1399" t="str">
        <f t="shared" si="42"/>
        <v>2021Q4</v>
      </c>
      <c r="H1399" t="s">
        <v>180</v>
      </c>
      <c r="I1399" t="str">
        <f>INDEX(Table9[[#All],[Region]], MATCH('Tabular Data'!D1399, Table9[[#All],[EmpID]], 0))</f>
        <v>NW</v>
      </c>
      <c r="J1399" t="str">
        <f>INDEX(Table9[[#All],[PayGrade]], MATCH('Tabular Data'!D1399, Table9[[#All],[EmpID]], 0))</f>
        <v>C13</v>
      </c>
      <c r="K1399" t="str">
        <f>INDEX(Table9[[#All],[Sales Team Lead]], MATCH('Tabular Data'!D1399, Table9[[#All],[EmpID]], 0))</f>
        <v>Bachmann, Jane</v>
      </c>
      <c r="L1399" t="str">
        <f>INDEX(Table11[[#All],[Manufacturer]], MATCH('Tabular Data'!C1399, Table11[[#All],[PROD_CODE]], 0))</f>
        <v>Cat</v>
      </c>
      <c r="M1399" s="10">
        <v>16989</v>
      </c>
      <c r="N1399">
        <v>17</v>
      </c>
      <c r="O1399" s="10">
        <f t="shared" si="43"/>
        <v>288813</v>
      </c>
    </row>
    <row r="1400" spans="2:15" x14ac:dyDescent="0.3">
      <c r="B1400">
        <v>27</v>
      </c>
      <c r="C1400" t="s">
        <v>45</v>
      </c>
      <c r="D1400" t="s">
        <v>123</v>
      </c>
      <c r="E1400">
        <v>2021</v>
      </c>
      <c r="F1400">
        <v>4</v>
      </c>
      <c r="G1400" t="str">
        <f t="shared" si="42"/>
        <v>2021Q4</v>
      </c>
      <c r="H1400" t="s">
        <v>181</v>
      </c>
      <c r="I1400" t="str">
        <f>INDEX(Table9[[#All],[Region]], MATCH('Tabular Data'!D1400, Table9[[#All],[EmpID]], 0))</f>
        <v>NW</v>
      </c>
      <c r="J1400" t="str">
        <f>INDEX(Table9[[#All],[PayGrade]], MATCH('Tabular Data'!D1400, Table9[[#All],[EmpID]], 0))</f>
        <v>C13</v>
      </c>
      <c r="K1400" t="str">
        <f>INDEX(Table9[[#All],[Sales Team Lead]], MATCH('Tabular Data'!D1400, Table9[[#All],[EmpID]], 0))</f>
        <v>Bachmann, Jane</v>
      </c>
      <c r="L1400" t="str">
        <f>INDEX(Table11[[#All],[Manufacturer]], MATCH('Tabular Data'!C1400, Table11[[#All],[PROD_CODE]], 0))</f>
        <v>Cat</v>
      </c>
      <c r="M1400" s="10">
        <v>16989</v>
      </c>
      <c r="N1400">
        <v>32</v>
      </c>
      <c r="O1400" s="10">
        <f t="shared" si="43"/>
        <v>543648</v>
      </c>
    </row>
    <row r="1401" spans="2:15" x14ac:dyDescent="0.3">
      <c r="B1401">
        <v>27</v>
      </c>
      <c r="C1401" t="s">
        <v>45</v>
      </c>
      <c r="D1401" t="s">
        <v>123</v>
      </c>
      <c r="E1401">
        <v>2021</v>
      </c>
      <c r="F1401">
        <v>4</v>
      </c>
      <c r="G1401" t="str">
        <f t="shared" si="42"/>
        <v>2021Q4</v>
      </c>
      <c r="H1401" t="s">
        <v>182</v>
      </c>
      <c r="I1401" t="str">
        <f>INDEX(Table9[[#All],[Region]], MATCH('Tabular Data'!D1401, Table9[[#All],[EmpID]], 0))</f>
        <v>NW</v>
      </c>
      <c r="J1401" t="str">
        <f>INDEX(Table9[[#All],[PayGrade]], MATCH('Tabular Data'!D1401, Table9[[#All],[EmpID]], 0))</f>
        <v>C13</v>
      </c>
      <c r="K1401" t="str">
        <f>INDEX(Table9[[#All],[Sales Team Lead]], MATCH('Tabular Data'!D1401, Table9[[#All],[EmpID]], 0))</f>
        <v>Bachmann, Jane</v>
      </c>
      <c r="L1401" t="str">
        <f>INDEX(Table11[[#All],[Manufacturer]], MATCH('Tabular Data'!C1401, Table11[[#All],[PROD_CODE]], 0))</f>
        <v>Cat</v>
      </c>
      <c r="M1401" s="10">
        <v>16989</v>
      </c>
      <c r="N1401">
        <v>24</v>
      </c>
      <c r="O1401" s="10">
        <f t="shared" si="43"/>
        <v>407736</v>
      </c>
    </row>
    <row r="1402" spans="2:15" x14ac:dyDescent="0.3">
      <c r="B1402">
        <v>27</v>
      </c>
      <c r="C1402" t="s">
        <v>45</v>
      </c>
      <c r="D1402" t="s">
        <v>123</v>
      </c>
      <c r="E1402">
        <v>2021</v>
      </c>
      <c r="F1402">
        <v>4</v>
      </c>
      <c r="G1402" t="str">
        <f t="shared" si="42"/>
        <v>2021Q4</v>
      </c>
      <c r="H1402" t="s">
        <v>183</v>
      </c>
      <c r="I1402" t="str">
        <f>INDEX(Table9[[#All],[Region]], MATCH('Tabular Data'!D1402, Table9[[#All],[EmpID]], 0))</f>
        <v>NW</v>
      </c>
      <c r="J1402" t="str">
        <f>INDEX(Table9[[#All],[PayGrade]], MATCH('Tabular Data'!D1402, Table9[[#All],[EmpID]], 0))</f>
        <v>C13</v>
      </c>
      <c r="K1402" t="str">
        <f>INDEX(Table9[[#All],[Sales Team Lead]], MATCH('Tabular Data'!D1402, Table9[[#All],[EmpID]], 0))</f>
        <v>Bachmann, Jane</v>
      </c>
      <c r="L1402" t="str">
        <f>INDEX(Table11[[#All],[Manufacturer]], MATCH('Tabular Data'!C1402, Table11[[#All],[PROD_CODE]], 0))</f>
        <v>Cat</v>
      </c>
      <c r="M1402" s="10">
        <v>16989</v>
      </c>
      <c r="N1402">
        <v>35</v>
      </c>
      <c r="O1402" s="10">
        <f t="shared" si="43"/>
        <v>594615</v>
      </c>
    </row>
    <row r="1403" spans="2:15" x14ac:dyDescent="0.3">
      <c r="B1403">
        <v>27</v>
      </c>
      <c r="C1403" t="s">
        <v>45</v>
      </c>
      <c r="D1403" t="s">
        <v>123</v>
      </c>
      <c r="E1403">
        <v>2021</v>
      </c>
      <c r="F1403">
        <v>4</v>
      </c>
      <c r="G1403" t="str">
        <f t="shared" si="42"/>
        <v>2021Q4</v>
      </c>
      <c r="H1403" t="s">
        <v>184</v>
      </c>
      <c r="I1403" t="str">
        <f>INDEX(Table9[[#All],[Region]], MATCH('Tabular Data'!D1403, Table9[[#All],[EmpID]], 0))</f>
        <v>NW</v>
      </c>
      <c r="J1403" t="str">
        <f>INDEX(Table9[[#All],[PayGrade]], MATCH('Tabular Data'!D1403, Table9[[#All],[EmpID]], 0))</f>
        <v>C13</v>
      </c>
      <c r="K1403" t="str">
        <f>INDEX(Table9[[#All],[Sales Team Lead]], MATCH('Tabular Data'!D1403, Table9[[#All],[EmpID]], 0))</f>
        <v>Bachmann, Jane</v>
      </c>
      <c r="L1403" t="str">
        <f>INDEX(Table11[[#All],[Manufacturer]], MATCH('Tabular Data'!C1403, Table11[[#All],[PROD_CODE]], 0))</f>
        <v>Cat</v>
      </c>
      <c r="M1403" s="10">
        <v>16989</v>
      </c>
      <c r="N1403">
        <v>23</v>
      </c>
      <c r="O1403" s="10">
        <f t="shared" si="43"/>
        <v>390747</v>
      </c>
    </row>
    <row r="1404" spans="2:15" x14ac:dyDescent="0.3">
      <c r="B1404">
        <v>27</v>
      </c>
      <c r="C1404" t="s">
        <v>45</v>
      </c>
      <c r="D1404" t="s">
        <v>123</v>
      </c>
      <c r="E1404">
        <v>2021</v>
      </c>
      <c r="F1404">
        <v>4</v>
      </c>
      <c r="G1404" t="str">
        <f t="shared" si="42"/>
        <v>2021Q4</v>
      </c>
      <c r="H1404" t="s">
        <v>185</v>
      </c>
      <c r="I1404" t="str">
        <f>INDEX(Table9[[#All],[Region]], MATCH('Tabular Data'!D1404, Table9[[#All],[EmpID]], 0))</f>
        <v>NW</v>
      </c>
      <c r="J1404" t="str">
        <f>INDEX(Table9[[#All],[PayGrade]], MATCH('Tabular Data'!D1404, Table9[[#All],[EmpID]], 0))</f>
        <v>C13</v>
      </c>
      <c r="K1404" t="str">
        <f>INDEX(Table9[[#All],[Sales Team Lead]], MATCH('Tabular Data'!D1404, Table9[[#All],[EmpID]], 0))</f>
        <v>Bachmann, Jane</v>
      </c>
      <c r="L1404" t="str">
        <f>INDEX(Table11[[#All],[Manufacturer]], MATCH('Tabular Data'!C1404, Table11[[#All],[PROD_CODE]], 0))</f>
        <v>Cat</v>
      </c>
      <c r="M1404" s="10">
        <v>16989</v>
      </c>
      <c r="N1404">
        <v>19</v>
      </c>
      <c r="O1404" s="10">
        <f t="shared" si="43"/>
        <v>322791</v>
      </c>
    </row>
    <row r="1405" spans="2:15" x14ac:dyDescent="0.3">
      <c r="B1405">
        <v>27</v>
      </c>
      <c r="C1405" t="s">
        <v>45</v>
      </c>
      <c r="D1405" t="s">
        <v>123</v>
      </c>
      <c r="E1405">
        <v>2021</v>
      </c>
      <c r="F1405">
        <v>4</v>
      </c>
      <c r="G1405" t="str">
        <f t="shared" si="42"/>
        <v>2021Q4</v>
      </c>
      <c r="H1405" t="s">
        <v>186</v>
      </c>
      <c r="I1405" t="str">
        <f>INDEX(Table9[[#All],[Region]], MATCH('Tabular Data'!D1405, Table9[[#All],[EmpID]], 0))</f>
        <v>NW</v>
      </c>
      <c r="J1405" t="str">
        <f>INDEX(Table9[[#All],[PayGrade]], MATCH('Tabular Data'!D1405, Table9[[#All],[EmpID]], 0))</f>
        <v>C13</v>
      </c>
      <c r="K1405" t="str">
        <f>INDEX(Table9[[#All],[Sales Team Lead]], MATCH('Tabular Data'!D1405, Table9[[#All],[EmpID]], 0))</f>
        <v>Bachmann, Jane</v>
      </c>
      <c r="L1405" t="str">
        <f>INDEX(Table11[[#All],[Manufacturer]], MATCH('Tabular Data'!C1405, Table11[[#All],[PROD_CODE]], 0))</f>
        <v>Cat</v>
      </c>
      <c r="M1405" s="10">
        <v>16989</v>
      </c>
      <c r="N1405">
        <v>12</v>
      </c>
      <c r="O1405" s="10">
        <f t="shared" si="43"/>
        <v>203868</v>
      </c>
    </row>
    <row r="1406" spans="2:15" x14ac:dyDescent="0.3">
      <c r="B1406">
        <v>27</v>
      </c>
      <c r="C1406" t="s">
        <v>45</v>
      </c>
      <c r="D1406" t="s">
        <v>123</v>
      </c>
      <c r="E1406">
        <v>2021</v>
      </c>
      <c r="F1406">
        <v>4</v>
      </c>
      <c r="G1406" t="str">
        <f t="shared" si="42"/>
        <v>2021Q4</v>
      </c>
      <c r="H1406" t="s">
        <v>187</v>
      </c>
      <c r="I1406" t="str">
        <f>INDEX(Table9[[#All],[Region]], MATCH('Tabular Data'!D1406, Table9[[#All],[EmpID]], 0))</f>
        <v>NW</v>
      </c>
      <c r="J1406" t="str">
        <f>INDEX(Table9[[#All],[PayGrade]], MATCH('Tabular Data'!D1406, Table9[[#All],[EmpID]], 0))</f>
        <v>C13</v>
      </c>
      <c r="K1406" t="str">
        <f>INDEX(Table9[[#All],[Sales Team Lead]], MATCH('Tabular Data'!D1406, Table9[[#All],[EmpID]], 0))</f>
        <v>Bachmann, Jane</v>
      </c>
      <c r="L1406" t="str">
        <f>INDEX(Table11[[#All],[Manufacturer]], MATCH('Tabular Data'!C1406, Table11[[#All],[PROD_CODE]], 0))</f>
        <v>Cat</v>
      </c>
      <c r="M1406" s="10">
        <v>16989</v>
      </c>
      <c r="N1406">
        <v>10</v>
      </c>
      <c r="O1406" s="10">
        <f t="shared" si="43"/>
        <v>169890</v>
      </c>
    </row>
    <row r="1407" spans="2:15" x14ac:dyDescent="0.3">
      <c r="B1407">
        <v>28</v>
      </c>
      <c r="C1407" t="s">
        <v>45</v>
      </c>
      <c r="D1407" t="s">
        <v>123</v>
      </c>
      <c r="E1407">
        <v>2020</v>
      </c>
      <c r="F1407" s="4">
        <v>1</v>
      </c>
      <c r="G1407" t="str">
        <f t="shared" si="42"/>
        <v>2020Q1</v>
      </c>
      <c r="H1407" t="s">
        <v>136</v>
      </c>
      <c r="I1407" t="str">
        <f>INDEX(Table9[[#All],[Region]], MATCH('Tabular Data'!D1407, Table9[[#All],[EmpID]], 0))</f>
        <v>NW</v>
      </c>
      <c r="J1407" t="str">
        <f>INDEX(Table9[[#All],[PayGrade]], MATCH('Tabular Data'!D1407, Table9[[#All],[EmpID]], 0))</f>
        <v>C13</v>
      </c>
      <c r="K1407" t="str">
        <f>INDEX(Table9[[#All],[Sales Team Lead]], MATCH('Tabular Data'!D1407, Table9[[#All],[EmpID]], 0))</f>
        <v>Bachmann, Jane</v>
      </c>
      <c r="L1407" t="str">
        <f>INDEX(Table11[[#All],[Manufacturer]], MATCH('Tabular Data'!C1407, Table11[[#All],[PROD_CODE]], 0))</f>
        <v>Cat</v>
      </c>
      <c r="M1407" s="10">
        <v>14786</v>
      </c>
      <c r="N1407">
        <v>21</v>
      </c>
      <c r="O1407" s="10">
        <f t="shared" si="43"/>
        <v>310506</v>
      </c>
    </row>
    <row r="1408" spans="2:15" x14ac:dyDescent="0.3">
      <c r="B1408">
        <v>28</v>
      </c>
      <c r="C1408" t="s">
        <v>45</v>
      </c>
      <c r="D1408" t="s">
        <v>123</v>
      </c>
      <c r="E1408">
        <v>2020</v>
      </c>
      <c r="F1408" s="4">
        <v>1</v>
      </c>
      <c r="G1408" t="str">
        <f t="shared" si="42"/>
        <v>2020Q1</v>
      </c>
      <c r="H1408" t="s">
        <v>137</v>
      </c>
      <c r="I1408" t="str">
        <f>INDEX(Table9[[#All],[Region]], MATCH('Tabular Data'!D1408, Table9[[#All],[EmpID]], 0))</f>
        <v>NW</v>
      </c>
      <c r="J1408" t="str">
        <f>INDEX(Table9[[#All],[PayGrade]], MATCH('Tabular Data'!D1408, Table9[[#All],[EmpID]], 0))</f>
        <v>C13</v>
      </c>
      <c r="K1408" t="str">
        <f>INDEX(Table9[[#All],[Sales Team Lead]], MATCH('Tabular Data'!D1408, Table9[[#All],[EmpID]], 0))</f>
        <v>Bachmann, Jane</v>
      </c>
      <c r="L1408" t="str">
        <f>INDEX(Table11[[#All],[Manufacturer]], MATCH('Tabular Data'!C1408, Table11[[#All],[PROD_CODE]], 0))</f>
        <v>Cat</v>
      </c>
      <c r="M1408" s="10">
        <v>14786</v>
      </c>
      <c r="N1408">
        <v>40</v>
      </c>
      <c r="O1408" s="10">
        <f t="shared" si="43"/>
        <v>591440</v>
      </c>
    </row>
    <row r="1409" spans="2:15" x14ac:dyDescent="0.3">
      <c r="B1409">
        <v>28</v>
      </c>
      <c r="C1409" t="s">
        <v>45</v>
      </c>
      <c r="D1409" t="s">
        <v>123</v>
      </c>
      <c r="E1409">
        <v>2020</v>
      </c>
      <c r="F1409" s="4">
        <v>1</v>
      </c>
      <c r="G1409" t="str">
        <f t="shared" si="42"/>
        <v>2020Q1</v>
      </c>
      <c r="H1409" t="s">
        <v>138</v>
      </c>
      <c r="I1409" t="str">
        <f>INDEX(Table9[[#All],[Region]], MATCH('Tabular Data'!D1409, Table9[[#All],[EmpID]], 0))</f>
        <v>NW</v>
      </c>
      <c r="J1409" t="str">
        <f>INDEX(Table9[[#All],[PayGrade]], MATCH('Tabular Data'!D1409, Table9[[#All],[EmpID]], 0))</f>
        <v>C13</v>
      </c>
      <c r="K1409" t="str">
        <f>INDEX(Table9[[#All],[Sales Team Lead]], MATCH('Tabular Data'!D1409, Table9[[#All],[EmpID]], 0))</f>
        <v>Bachmann, Jane</v>
      </c>
      <c r="L1409" t="str">
        <f>INDEX(Table11[[#All],[Manufacturer]], MATCH('Tabular Data'!C1409, Table11[[#All],[PROD_CODE]], 0))</f>
        <v>Cat</v>
      </c>
      <c r="M1409" s="10">
        <v>14786</v>
      </c>
      <c r="N1409">
        <v>40</v>
      </c>
      <c r="O1409" s="10">
        <f t="shared" si="43"/>
        <v>591440</v>
      </c>
    </row>
    <row r="1410" spans="2:15" x14ac:dyDescent="0.3">
      <c r="B1410">
        <v>28</v>
      </c>
      <c r="C1410" t="s">
        <v>45</v>
      </c>
      <c r="D1410" t="s">
        <v>123</v>
      </c>
      <c r="E1410">
        <v>2020</v>
      </c>
      <c r="F1410" s="4">
        <v>1</v>
      </c>
      <c r="G1410" t="str">
        <f t="shared" si="42"/>
        <v>2020Q1</v>
      </c>
      <c r="H1410" t="s">
        <v>139</v>
      </c>
      <c r="I1410" t="str">
        <f>INDEX(Table9[[#All],[Region]], MATCH('Tabular Data'!D1410, Table9[[#All],[EmpID]], 0))</f>
        <v>NW</v>
      </c>
      <c r="J1410" t="str">
        <f>INDEX(Table9[[#All],[PayGrade]], MATCH('Tabular Data'!D1410, Table9[[#All],[EmpID]], 0))</f>
        <v>C13</v>
      </c>
      <c r="K1410" t="str">
        <f>INDEX(Table9[[#All],[Sales Team Lead]], MATCH('Tabular Data'!D1410, Table9[[#All],[EmpID]], 0))</f>
        <v>Bachmann, Jane</v>
      </c>
      <c r="L1410" t="str">
        <f>INDEX(Table11[[#All],[Manufacturer]], MATCH('Tabular Data'!C1410, Table11[[#All],[PROD_CODE]], 0))</f>
        <v>Cat</v>
      </c>
      <c r="M1410" s="10">
        <v>14786</v>
      </c>
      <c r="N1410">
        <v>38</v>
      </c>
      <c r="O1410" s="10">
        <f t="shared" si="43"/>
        <v>561868</v>
      </c>
    </row>
    <row r="1411" spans="2:15" x14ac:dyDescent="0.3">
      <c r="B1411">
        <v>28</v>
      </c>
      <c r="C1411" t="s">
        <v>45</v>
      </c>
      <c r="D1411" t="s">
        <v>123</v>
      </c>
      <c r="E1411">
        <v>2020</v>
      </c>
      <c r="F1411" s="4">
        <v>1</v>
      </c>
      <c r="G1411" t="str">
        <f t="shared" si="42"/>
        <v>2020Q1</v>
      </c>
      <c r="H1411" t="s">
        <v>140</v>
      </c>
      <c r="I1411" t="str">
        <f>INDEX(Table9[[#All],[Region]], MATCH('Tabular Data'!D1411, Table9[[#All],[EmpID]], 0))</f>
        <v>NW</v>
      </c>
      <c r="J1411" t="str">
        <f>INDEX(Table9[[#All],[PayGrade]], MATCH('Tabular Data'!D1411, Table9[[#All],[EmpID]], 0))</f>
        <v>C13</v>
      </c>
      <c r="K1411" t="str">
        <f>INDEX(Table9[[#All],[Sales Team Lead]], MATCH('Tabular Data'!D1411, Table9[[#All],[EmpID]], 0))</f>
        <v>Bachmann, Jane</v>
      </c>
      <c r="L1411" t="str">
        <f>INDEX(Table11[[#All],[Manufacturer]], MATCH('Tabular Data'!C1411, Table11[[#All],[PROD_CODE]], 0))</f>
        <v>Cat</v>
      </c>
      <c r="M1411" s="10">
        <v>14786</v>
      </c>
      <c r="N1411">
        <v>38</v>
      </c>
      <c r="O1411" s="10">
        <f t="shared" si="43"/>
        <v>561868</v>
      </c>
    </row>
    <row r="1412" spans="2:15" x14ac:dyDescent="0.3">
      <c r="B1412">
        <v>28</v>
      </c>
      <c r="C1412" t="s">
        <v>45</v>
      </c>
      <c r="D1412" t="s">
        <v>123</v>
      </c>
      <c r="E1412">
        <v>2020</v>
      </c>
      <c r="F1412" s="4">
        <v>1</v>
      </c>
      <c r="G1412" t="str">
        <f t="shared" ref="G1412:G1475" si="44">_xlfn.CONCAT(E1412, "Q", F1412)</f>
        <v>2020Q1</v>
      </c>
      <c r="H1412" t="s">
        <v>141</v>
      </c>
      <c r="I1412" t="str">
        <f>INDEX(Table9[[#All],[Region]], MATCH('Tabular Data'!D1412, Table9[[#All],[EmpID]], 0))</f>
        <v>NW</v>
      </c>
      <c r="J1412" t="str">
        <f>INDEX(Table9[[#All],[PayGrade]], MATCH('Tabular Data'!D1412, Table9[[#All],[EmpID]], 0))</f>
        <v>C13</v>
      </c>
      <c r="K1412" t="str">
        <f>INDEX(Table9[[#All],[Sales Team Lead]], MATCH('Tabular Data'!D1412, Table9[[#All],[EmpID]], 0))</f>
        <v>Bachmann, Jane</v>
      </c>
      <c r="L1412" t="str">
        <f>INDEX(Table11[[#All],[Manufacturer]], MATCH('Tabular Data'!C1412, Table11[[#All],[PROD_CODE]], 0))</f>
        <v>Cat</v>
      </c>
      <c r="M1412" s="10">
        <v>14786</v>
      </c>
      <c r="N1412">
        <v>52</v>
      </c>
      <c r="O1412" s="10">
        <f t="shared" ref="O1412:O1475" si="45">M1412*N1412</f>
        <v>768872</v>
      </c>
    </row>
    <row r="1413" spans="2:15" x14ac:dyDescent="0.3">
      <c r="B1413">
        <v>28</v>
      </c>
      <c r="C1413" t="s">
        <v>45</v>
      </c>
      <c r="D1413" t="s">
        <v>123</v>
      </c>
      <c r="E1413">
        <v>2020</v>
      </c>
      <c r="F1413" s="4">
        <v>1</v>
      </c>
      <c r="G1413" t="str">
        <f t="shared" si="44"/>
        <v>2020Q1</v>
      </c>
      <c r="H1413" t="s">
        <v>142</v>
      </c>
      <c r="I1413" t="str">
        <f>INDEX(Table9[[#All],[Region]], MATCH('Tabular Data'!D1413, Table9[[#All],[EmpID]], 0))</f>
        <v>NW</v>
      </c>
      <c r="J1413" t="str">
        <f>INDEX(Table9[[#All],[PayGrade]], MATCH('Tabular Data'!D1413, Table9[[#All],[EmpID]], 0))</f>
        <v>C13</v>
      </c>
      <c r="K1413" t="str">
        <f>INDEX(Table9[[#All],[Sales Team Lead]], MATCH('Tabular Data'!D1413, Table9[[#All],[EmpID]], 0))</f>
        <v>Bachmann, Jane</v>
      </c>
      <c r="L1413" t="str">
        <f>INDEX(Table11[[#All],[Manufacturer]], MATCH('Tabular Data'!C1413, Table11[[#All],[PROD_CODE]], 0))</f>
        <v>Cat</v>
      </c>
      <c r="M1413" s="10">
        <v>14786</v>
      </c>
      <c r="N1413">
        <v>64</v>
      </c>
      <c r="O1413" s="10">
        <f t="shared" si="45"/>
        <v>946304</v>
      </c>
    </row>
    <row r="1414" spans="2:15" x14ac:dyDescent="0.3">
      <c r="B1414">
        <v>28</v>
      </c>
      <c r="C1414" t="s">
        <v>45</v>
      </c>
      <c r="D1414" t="s">
        <v>123</v>
      </c>
      <c r="E1414">
        <v>2020</v>
      </c>
      <c r="F1414" s="4">
        <v>1</v>
      </c>
      <c r="G1414" t="str">
        <f t="shared" si="44"/>
        <v>2020Q1</v>
      </c>
      <c r="H1414" t="s">
        <v>143</v>
      </c>
      <c r="I1414" t="str">
        <f>INDEX(Table9[[#All],[Region]], MATCH('Tabular Data'!D1414, Table9[[#All],[EmpID]], 0))</f>
        <v>NW</v>
      </c>
      <c r="J1414" t="str">
        <f>INDEX(Table9[[#All],[PayGrade]], MATCH('Tabular Data'!D1414, Table9[[#All],[EmpID]], 0))</f>
        <v>C13</v>
      </c>
      <c r="K1414" t="str">
        <f>INDEX(Table9[[#All],[Sales Team Lead]], MATCH('Tabular Data'!D1414, Table9[[#All],[EmpID]], 0))</f>
        <v>Bachmann, Jane</v>
      </c>
      <c r="L1414" t="str">
        <f>INDEX(Table11[[#All],[Manufacturer]], MATCH('Tabular Data'!C1414, Table11[[#All],[PROD_CODE]], 0))</f>
        <v>Cat</v>
      </c>
      <c r="M1414" s="10">
        <v>14786</v>
      </c>
      <c r="N1414">
        <v>73</v>
      </c>
      <c r="O1414" s="10">
        <f t="shared" si="45"/>
        <v>1079378</v>
      </c>
    </row>
    <row r="1415" spans="2:15" x14ac:dyDescent="0.3">
      <c r="B1415">
        <v>28</v>
      </c>
      <c r="C1415" t="s">
        <v>45</v>
      </c>
      <c r="D1415" t="s">
        <v>123</v>
      </c>
      <c r="E1415">
        <v>2020</v>
      </c>
      <c r="F1415" s="4">
        <v>1</v>
      </c>
      <c r="G1415" t="str">
        <f t="shared" si="44"/>
        <v>2020Q1</v>
      </c>
      <c r="H1415" t="s">
        <v>144</v>
      </c>
      <c r="I1415" t="str">
        <f>INDEX(Table9[[#All],[Region]], MATCH('Tabular Data'!D1415, Table9[[#All],[EmpID]], 0))</f>
        <v>NW</v>
      </c>
      <c r="J1415" t="str">
        <f>INDEX(Table9[[#All],[PayGrade]], MATCH('Tabular Data'!D1415, Table9[[#All],[EmpID]], 0))</f>
        <v>C13</v>
      </c>
      <c r="K1415" t="str">
        <f>INDEX(Table9[[#All],[Sales Team Lead]], MATCH('Tabular Data'!D1415, Table9[[#All],[EmpID]], 0))</f>
        <v>Bachmann, Jane</v>
      </c>
      <c r="L1415" t="str">
        <f>INDEX(Table11[[#All],[Manufacturer]], MATCH('Tabular Data'!C1415, Table11[[#All],[PROD_CODE]], 0))</f>
        <v>Cat</v>
      </c>
      <c r="M1415" s="10">
        <v>14786</v>
      </c>
      <c r="N1415">
        <v>77</v>
      </c>
      <c r="O1415" s="10">
        <f t="shared" si="45"/>
        <v>1138522</v>
      </c>
    </row>
    <row r="1416" spans="2:15" x14ac:dyDescent="0.3">
      <c r="B1416">
        <v>28</v>
      </c>
      <c r="C1416" t="s">
        <v>45</v>
      </c>
      <c r="D1416" t="s">
        <v>123</v>
      </c>
      <c r="E1416">
        <v>2020</v>
      </c>
      <c r="F1416" s="4">
        <v>1</v>
      </c>
      <c r="G1416" t="str">
        <f t="shared" si="44"/>
        <v>2020Q1</v>
      </c>
      <c r="H1416" t="s">
        <v>145</v>
      </c>
      <c r="I1416" t="str">
        <f>INDEX(Table9[[#All],[Region]], MATCH('Tabular Data'!D1416, Table9[[#All],[EmpID]], 0))</f>
        <v>NW</v>
      </c>
      <c r="J1416" t="str">
        <f>INDEX(Table9[[#All],[PayGrade]], MATCH('Tabular Data'!D1416, Table9[[#All],[EmpID]], 0))</f>
        <v>C13</v>
      </c>
      <c r="K1416" t="str">
        <f>INDEX(Table9[[#All],[Sales Team Lead]], MATCH('Tabular Data'!D1416, Table9[[#All],[EmpID]], 0))</f>
        <v>Bachmann, Jane</v>
      </c>
      <c r="L1416" t="str">
        <f>INDEX(Table11[[#All],[Manufacturer]], MATCH('Tabular Data'!C1416, Table11[[#All],[PROD_CODE]], 0))</f>
        <v>Cat</v>
      </c>
      <c r="M1416" s="10">
        <v>14786</v>
      </c>
      <c r="N1416">
        <v>58</v>
      </c>
      <c r="O1416" s="10">
        <f t="shared" si="45"/>
        <v>857588</v>
      </c>
    </row>
    <row r="1417" spans="2:15" x14ac:dyDescent="0.3">
      <c r="B1417">
        <v>28</v>
      </c>
      <c r="C1417" t="s">
        <v>45</v>
      </c>
      <c r="D1417" t="s">
        <v>123</v>
      </c>
      <c r="E1417">
        <v>2020</v>
      </c>
      <c r="F1417" s="4">
        <v>1</v>
      </c>
      <c r="G1417" t="str">
        <f t="shared" si="44"/>
        <v>2020Q1</v>
      </c>
      <c r="H1417" t="s">
        <v>146</v>
      </c>
      <c r="I1417" t="str">
        <f>INDEX(Table9[[#All],[Region]], MATCH('Tabular Data'!D1417, Table9[[#All],[EmpID]], 0))</f>
        <v>NW</v>
      </c>
      <c r="J1417" t="str">
        <f>INDEX(Table9[[#All],[PayGrade]], MATCH('Tabular Data'!D1417, Table9[[#All],[EmpID]], 0))</f>
        <v>C13</v>
      </c>
      <c r="K1417" t="str">
        <f>INDEX(Table9[[#All],[Sales Team Lead]], MATCH('Tabular Data'!D1417, Table9[[#All],[EmpID]], 0))</f>
        <v>Bachmann, Jane</v>
      </c>
      <c r="L1417" t="str">
        <f>INDEX(Table11[[#All],[Manufacturer]], MATCH('Tabular Data'!C1417, Table11[[#All],[PROD_CODE]], 0))</f>
        <v>Cat</v>
      </c>
      <c r="M1417" s="10">
        <v>14786</v>
      </c>
      <c r="N1417">
        <v>50</v>
      </c>
      <c r="O1417" s="10">
        <f t="shared" si="45"/>
        <v>739300</v>
      </c>
    </row>
    <row r="1418" spans="2:15" x14ac:dyDescent="0.3">
      <c r="B1418">
        <v>28</v>
      </c>
      <c r="C1418" t="s">
        <v>45</v>
      </c>
      <c r="D1418" t="s">
        <v>123</v>
      </c>
      <c r="E1418">
        <v>2020</v>
      </c>
      <c r="F1418" s="4">
        <v>1</v>
      </c>
      <c r="G1418" t="str">
        <f t="shared" si="44"/>
        <v>2020Q1</v>
      </c>
      <c r="H1418" t="s">
        <v>147</v>
      </c>
      <c r="I1418" t="str">
        <f>INDEX(Table9[[#All],[Region]], MATCH('Tabular Data'!D1418, Table9[[#All],[EmpID]], 0))</f>
        <v>NW</v>
      </c>
      <c r="J1418" t="str">
        <f>INDEX(Table9[[#All],[PayGrade]], MATCH('Tabular Data'!D1418, Table9[[#All],[EmpID]], 0))</f>
        <v>C13</v>
      </c>
      <c r="K1418" t="str">
        <f>INDEX(Table9[[#All],[Sales Team Lead]], MATCH('Tabular Data'!D1418, Table9[[#All],[EmpID]], 0))</f>
        <v>Bachmann, Jane</v>
      </c>
      <c r="L1418" t="str">
        <f>INDEX(Table11[[#All],[Manufacturer]], MATCH('Tabular Data'!C1418, Table11[[#All],[PROD_CODE]], 0))</f>
        <v>Cat</v>
      </c>
      <c r="M1418" s="10">
        <v>14786</v>
      </c>
      <c r="N1418">
        <v>31</v>
      </c>
      <c r="O1418" s="10">
        <f t="shared" si="45"/>
        <v>458366</v>
      </c>
    </row>
    <row r="1419" spans="2:15" x14ac:dyDescent="0.3">
      <c r="B1419">
        <v>28</v>
      </c>
      <c r="C1419" t="s">
        <v>45</v>
      </c>
      <c r="D1419" t="s">
        <v>123</v>
      </c>
      <c r="E1419">
        <v>2020</v>
      </c>
      <c r="F1419" s="4">
        <v>1</v>
      </c>
      <c r="G1419" t="str">
        <f t="shared" si="44"/>
        <v>2020Q1</v>
      </c>
      <c r="H1419" t="s">
        <v>148</v>
      </c>
      <c r="I1419" t="str">
        <f>INDEX(Table9[[#All],[Region]], MATCH('Tabular Data'!D1419, Table9[[#All],[EmpID]], 0))</f>
        <v>NW</v>
      </c>
      <c r="J1419" t="str">
        <f>INDEX(Table9[[#All],[PayGrade]], MATCH('Tabular Data'!D1419, Table9[[#All],[EmpID]], 0))</f>
        <v>C13</v>
      </c>
      <c r="K1419" t="str">
        <f>INDEX(Table9[[#All],[Sales Team Lead]], MATCH('Tabular Data'!D1419, Table9[[#All],[EmpID]], 0))</f>
        <v>Bachmann, Jane</v>
      </c>
      <c r="L1419" t="str">
        <f>INDEX(Table11[[#All],[Manufacturer]], MATCH('Tabular Data'!C1419, Table11[[#All],[PROD_CODE]], 0))</f>
        <v>Cat</v>
      </c>
      <c r="M1419" s="10">
        <v>14786</v>
      </c>
      <c r="N1419">
        <v>32</v>
      </c>
      <c r="O1419" s="10">
        <f t="shared" si="45"/>
        <v>473152</v>
      </c>
    </row>
    <row r="1420" spans="2:15" x14ac:dyDescent="0.3">
      <c r="B1420">
        <v>28</v>
      </c>
      <c r="C1420" t="s">
        <v>45</v>
      </c>
      <c r="D1420" t="s">
        <v>123</v>
      </c>
      <c r="E1420">
        <v>2020</v>
      </c>
      <c r="F1420" s="4">
        <v>1</v>
      </c>
      <c r="G1420" t="str">
        <f t="shared" si="44"/>
        <v>2020Q1</v>
      </c>
      <c r="H1420" t="s">
        <v>149</v>
      </c>
      <c r="I1420" t="str">
        <f>INDEX(Table9[[#All],[Region]], MATCH('Tabular Data'!D1420, Table9[[#All],[EmpID]], 0))</f>
        <v>NW</v>
      </c>
      <c r="J1420" t="str">
        <f>INDEX(Table9[[#All],[PayGrade]], MATCH('Tabular Data'!D1420, Table9[[#All],[EmpID]], 0))</f>
        <v>C13</v>
      </c>
      <c r="K1420" t="str">
        <f>INDEX(Table9[[#All],[Sales Team Lead]], MATCH('Tabular Data'!D1420, Table9[[#All],[EmpID]], 0))</f>
        <v>Bachmann, Jane</v>
      </c>
      <c r="L1420" t="str">
        <f>INDEX(Table11[[#All],[Manufacturer]], MATCH('Tabular Data'!C1420, Table11[[#All],[PROD_CODE]], 0))</f>
        <v>Cat</v>
      </c>
      <c r="M1420" s="10">
        <v>14786</v>
      </c>
      <c r="N1420">
        <v>40</v>
      </c>
      <c r="O1420" s="10">
        <f t="shared" si="45"/>
        <v>591440</v>
      </c>
    </row>
    <row r="1421" spans="2:15" x14ac:dyDescent="0.3">
      <c r="B1421">
        <v>28</v>
      </c>
      <c r="C1421" t="s">
        <v>45</v>
      </c>
      <c r="D1421" t="s">
        <v>123</v>
      </c>
      <c r="E1421">
        <v>2020</v>
      </c>
      <c r="F1421" s="4">
        <v>2</v>
      </c>
      <c r="G1421" t="str">
        <f t="shared" si="44"/>
        <v>2020Q2</v>
      </c>
      <c r="H1421" t="s">
        <v>150</v>
      </c>
      <c r="I1421" t="str">
        <f>INDEX(Table9[[#All],[Region]], MATCH('Tabular Data'!D1421, Table9[[#All],[EmpID]], 0))</f>
        <v>NW</v>
      </c>
      <c r="J1421" t="str">
        <f>INDEX(Table9[[#All],[PayGrade]], MATCH('Tabular Data'!D1421, Table9[[#All],[EmpID]], 0))</f>
        <v>C13</v>
      </c>
      <c r="K1421" t="str">
        <f>INDEX(Table9[[#All],[Sales Team Lead]], MATCH('Tabular Data'!D1421, Table9[[#All],[EmpID]], 0))</f>
        <v>Bachmann, Jane</v>
      </c>
      <c r="L1421" t="str">
        <f>INDEX(Table11[[#All],[Manufacturer]], MATCH('Tabular Data'!C1421, Table11[[#All],[PROD_CODE]], 0))</f>
        <v>Cat</v>
      </c>
      <c r="M1421" s="10">
        <v>14786</v>
      </c>
      <c r="N1421">
        <v>56</v>
      </c>
      <c r="O1421" s="10">
        <f t="shared" si="45"/>
        <v>828016</v>
      </c>
    </row>
    <row r="1422" spans="2:15" x14ac:dyDescent="0.3">
      <c r="B1422">
        <v>28</v>
      </c>
      <c r="C1422" t="s">
        <v>45</v>
      </c>
      <c r="D1422" t="s">
        <v>123</v>
      </c>
      <c r="E1422">
        <v>2020</v>
      </c>
      <c r="F1422" s="4">
        <v>2</v>
      </c>
      <c r="G1422" t="str">
        <f t="shared" si="44"/>
        <v>2020Q2</v>
      </c>
      <c r="H1422" t="s">
        <v>151</v>
      </c>
      <c r="I1422" t="str">
        <f>INDEX(Table9[[#All],[Region]], MATCH('Tabular Data'!D1422, Table9[[#All],[EmpID]], 0))</f>
        <v>NW</v>
      </c>
      <c r="J1422" t="str">
        <f>INDEX(Table9[[#All],[PayGrade]], MATCH('Tabular Data'!D1422, Table9[[#All],[EmpID]], 0))</f>
        <v>C13</v>
      </c>
      <c r="K1422" t="str">
        <f>INDEX(Table9[[#All],[Sales Team Lead]], MATCH('Tabular Data'!D1422, Table9[[#All],[EmpID]], 0))</f>
        <v>Bachmann, Jane</v>
      </c>
      <c r="L1422" t="str">
        <f>INDEX(Table11[[#All],[Manufacturer]], MATCH('Tabular Data'!C1422, Table11[[#All],[PROD_CODE]], 0))</f>
        <v>Cat</v>
      </c>
      <c r="M1422" s="10">
        <v>14786</v>
      </c>
      <c r="N1422">
        <v>56</v>
      </c>
      <c r="O1422" s="10">
        <f t="shared" si="45"/>
        <v>828016</v>
      </c>
    </row>
    <row r="1423" spans="2:15" x14ac:dyDescent="0.3">
      <c r="B1423">
        <v>28</v>
      </c>
      <c r="C1423" t="s">
        <v>45</v>
      </c>
      <c r="D1423" t="s">
        <v>123</v>
      </c>
      <c r="E1423">
        <v>2020</v>
      </c>
      <c r="F1423" s="4">
        <v>2</v>
      </c>
      <c r="G1423" t="str">
        <f t="shared" si="44"/>
        <v>2020Q2</v>
      </c>
      <c r="H1423" t="s">
        <v>152</v>
      </c>
      <c r="I1423" t="str">
        <f>INDEX(Table9[[#All],[Region]], MATCH('Tabular Data'!D1423, Table9[[#All],[EmpID]], 0))</f>
        <v>NW</v>
      </c>
      <c r="J1423" t="str">
        <f>INDEX(Table9[[#All],[PayGrade]], MATCH('Tabular Data'!D1423, Table9[[#All],[EmpID]], 0))</f>
        <v>C13</v>
      </c>
      <c r="K1423" t="str">
        <f>INDEX(Table9[[#All],[Sales Team Lead]], MATCH('Tabular Data'!D1423, Table9[[#All],[EmpID]], 0))</f>
        <v>Bachmann, Jane</v>
      </c>
      <c r="L1423" t="str">
        <f>INDEX(Table11[[#All],[Manufacturer]], MATCH('Tabular Data'!C1423, Table11[[#All],[PROD_CODE]], 0))</f>
        <v>Cat</v>
      </c>
      <c r="M1423" s="10">
        <v>14786</v>
      </c>
      <c r="N1423">
        <v>65</v>
      </c>
      <c r="O1423" s="10">
        <f t="shared" si="45"/>
        <v>961090</v>
      </c>
    </row>
    <row r="1424" spans="2:15" x14ac:dyDescent="0.3">
      <c r="B1424">
        <v>28</v>
      </c>
      <c r="C1424" t="s">
        <v>45</v>
      </c>
      <c r="D1424" t="s">
        <v>123</v>
      </c>
      <c r="E1424">
        <v>2020</v>
      </c>
      <c r="F1424" s="4">
        <v>2</v>
      </c>
      <c r="G1424" t="str">
        <f t="shared" si="44"/>
        <v>2020Q2</v>
      </c>
      <c r="H1424" t="s">
        <v>153</v>
      </c>
      <c r="I1424" t="str">
        <f>INDEX(Table9[[#All],[Region]], MATCH('Tabular Data'!D1424, Table9[[#All],[EmpID]], 0))</f>
        <v>NW</v>
      </c>
      <c r="J1424" t="str">
        <f>INDEX(Table9[[#All],[PayGrade]], MATCH('Tabular Data'!D1424, Table9[[#All],[EmpID]], 0))</f>
        <v>C13</v>
      </c>
      <c r="K1424" t="str">
        <f>INDEX(Table9[[#All],[Sales Team Lead]], MATCH('Tabular Data'!D1424, Table9[[#All],[EmpID]], 0))</f>
        <v>Bachmann, Jane</v>
      </c>
      <c r="L1424" t="str">
        <f>INDEX(Table11[[#All],[Manufacturer]], MATCH('Tabular Data'!C1424, Table11[[#All],[PROD_CODE]], 0))</f>
        <v>Cat</v>
      </c>
      <c r="M1424" s="10">
        <v>14786</v>
      </c>
      <c r="N1424">
        <v>73</v>
      </c>
      <c r="O1424" s="10">
        <f t="shared" si="45"/>
        <v>1079378</v>
      </c>
    </row>
    <row r="1425" spans="2:15" x14ac:dyDescent="0.3">
      <c r="B1425">
        <v>28</v>
      </c>
      <c r="C1425" t="s">
        <v>45</v>
      </c>
      <c r="D1425" t="s">
        <v>123</v>
      </c>
      <c r="E1425">
        <v>2020</v>
      </c>
      <c r="F1425" s="4">
        <v>2</v>
      </c>
      <c r="G1425" t="str">
        <f t="shared" si="44"/>
        <v>2020Q2</v>
      </c>
      <c r="H1425" t="s">
        <v>154</v>
      </c>
      <c r="I1425" t="str">
        <f>INDEX(Table9[[#All],[Region]], MATCH('Tabular Data'!D1425, Table9[[#All],[EmpID]], 0))</f>
        <v>NW</v>
      </c>
      <c r="J1425" t="str">
        <f>INDEX(Table9[[#All],[PayGrade]], MATCH('Tabular Data'!D1425, Table9[[#All],[EmpID]], 0))</f>
        <v>C13</v>
      </c>
      <c r="K1425" t="str">
        <f>INDEX(Table9[[#All],[Sales Team Lead]], MATCH('Tabular Data'!D1425, Table9[[#All],[EmpID]], 0))</f>
        <v>Bachmann, Jane</v>
      </c>
      <c r="L1425" t="str">
        <f>INDEX(Table11[[#All],[Manufacturer]], MATCH('Tabular Data'!C1425, Table11[[#All],[PROD_CODE]], 0))</f>
        <v>Cat</v>
      </c>
      <c r="M1425" s="10">
        <v>14786</v>
      </c>
      <c r="N1425">
        <v>72</v>
      </c>
      <c r="O1425" s="10">
        <f t="shared" si="45"/>
        <v>1064592</v>
      </c>
    </row>
    <row r="1426" spans="2:15" x14ac:dyDescent="0.3">
      <c r="B1426">
        <v>28</v>
      </c>
      <c r="C1426" t="s">
        <v>45</v>
      </c>
      <c r="D1426" t="s">
        <v>123</v>
      </c>
      <c r="E1426">
        <v>2020</v>
      </c>
      <c r="F1426" s="4">
        <v>2</v>
      </c>
      <c r="G1426" t="str">
        <f t="shared" si="44"/>
        <v>2020Q2</v>
      </c>
      <c r="H1426" t="s">
        <v>155</v>
      </c>
      <c r="I1426" t="str">
        <f>INDEX(Table9[[#All],[Region]], MATCH('Tabular Data'!D1426, Table9[[#All],[EmpID]], 0))</f>
        <v>NW</v>
      </c>
      <c r="J1426" t="str">
        <f>INDEX(Table9[[#All],[PayGrade]], MATCH('Tabular Data'!D1426, Table9[[#All],[EmpID]], 0))</f>
        <v>C13</v>
      </c>
      <c r="K1426" t="str">
        <f>INDEX(Table9[[#All],[Sales Team Lead]], MATCH('Tabular Data'!D1426, Table9[[#All],[EmpID]], 0))</f>
        <v>Bachmann, Jane</v>
      </c>
      <c r="L1426" t="str">
        <f>INDEX(Table11[[#All],[Manufacturer]], MATCH('Tabular Data'!C1426, Table11[[#All],[PROD_CODE]], 0))</f>
        <v>Cat</v>
      </c>
      <c r="M1426" s="10">
        <v>14786</v>
      </c>
      <c r="N1426">
        <v>67</v>
      </c>
      <c r="O1426" s="10">
        <f t="shared" si="45"/>
        <v>990662</v>
      </c>
    </row>
    <row r="1427" spans="2:15" x14ac:dyDescent="0.3">
      <c r="B1427">
        <v>28</v>
      </c>
      <c r="C1427" t="s">
        <v>45</v>
      </c>
      <c r="D1427" t="s">
        <v>123</v>
      </c>
      <c r="E1427">
        <v>2020</v>
      </c>
      <c r="F1427" s="4">
        <v>2</v>
      </c>
      <c r="G1427" t="str">
        <f t="shared" si="44"/>
        <v>2020Q2</v>
      </c>
      <c r="H1427" t="s">
        <v>156</v>
      </c>
      <c r="I1427" t="str">
        <f>INDEX(Table9[[#All],[Region]], MATCH('Tabular Data'!D1427, Table9[[#All],[EmpID]], 0))</f>
        <v>NW</v>
      </c>
      <c r="J1427" t="str">
        <f>INDEX(Table9[[#All],[PayGrade]], MATCH('Tabular Data'!D1427, Table9[[#All],[EmpID]], 0))</f>
        <v>C13</v>
      </c>
      <c r="K1427" t="str">
        <f>INDEX(Table9[[#All],[Sales Team Lead]], MATCH('Tabular Data'!D1427, Table9[[#All],[EmpID]], 0))</f>
        <v>Bachmann, Jane</v>
      </c>
      <c r="L1427" t="str">
        <f>INDEX(Table11[[#All],[Manufacturer]], MATCH('Tabular Data'!C1427, Table11[[#All],[PROD_CODE]], 0))</f>
        <v>Cat</v>
      </c>
      <c r="M1427" s="10">
        <v>14786</v>
      </c>
      <c r="N1427">
        <v>77</v>
      </c>
      <c r="O1427" s="10">
        <f t="shared" si="45"/>
        <v>1138522</v>
      </c>
    </row>
    <row r="1428" spans="2:15" x14ac:dyDescent="0.3">
      <c r="B1428">
        <v>28</v>
      </c>
      <c r="C1428" t="s">
        <v>45</v>
      </c>
      <c r="D1428" t="s">
        <v>123</v>
      </c>
      <c r="E1428">
        <v>2020</v>
      </c>
      <c r="F1428" s="4">
        <v>2</v>
      </c>
      <c r="G1428" t="str">
        <f t="shared" si="44"/>
        <v>2020Q2</v>
      </c>
      <c r="H1428" t="s">
        <v>157</v>
      </c>
      <c r="I1428" t="str">
        <f>INDEX(Table9[[#All],[Region]], MATCH('Tabular Data'!D1428, Table9[[#All],[EmpID]], 0))</f>
        <v>NW</v>
      </c>
      <c r="J1428" t="str">
        <f>INDEX(Table9[[#All],[PayGrade]], MATCH('Tabular Data'!D1428, Table9[[#All],[EmpID]], 0))</f>
        <v>C13</v>
      </c>
      <c r="K1428" t="str">
        <f>INDEX(Table9[[#All],[Sales Team Lead]], MATCH('Tabular Data'!D1428, Table9[[#All],[EmpID]], 0))</f>
        <v>Bachmann, Jane</v>
      </c>
      <c r="L1428" t="str">
        <f>INDEX(Table11[[#All],[Manufacturer]], MATCH('Tabular Data'!C1428, Table11[[#All],[PROD_CODE]], 0))</f>
        <v>Cat</v>
      </c>
      <c r="M1428" s="10">
        <v>14786</v>
      </c>
      <c r="N1428">
        <v>73</v>
      </c>
      <c r="O1428" s="10">
        <f t="shared" si="45"/>
        <v>1079378</v>
      </c>
    </row>
    <row r="1429" spans="2:15" x14ac:dyDescent="0.3">
      <c r="B1429">
        <v>28</v>
      </c>
      <c r="C1429" t="s">
        <v>45</v>
      </c>
      <c r="D1429" t="s">
        <v>123</v>
      </c>
      <c r="E1429">
        <v>2020</v>
      </c>
      <c r="F1429" s="4">
        <v>2</v>
      </c>
      <c r="G1429" t="str">
        <f t="shared" si="44"/>
        <v>2020Q2</v>
      </c>
      <c r="H1429" t="s">
        <v>158</v>
      </c>
      <c r="I1429" t="str">
        <f>INDEX(Table9[[#All],[Region]], MATCH('Tabular Data'!D1429, Table9[[#All],[EmpID]], 0))</f>
        <v>NW</v>
      </c>
      <c r="J1429" t="str">
        <f>INDEX(Table9[[#All],[PayGrade]], MATCH('Tabular Data'!D1429, Table9[[#All],[EmpID]], 0))</f>
        <v>C13</v>
      </c>
      <c r="K1429" t="str">
        <f>INDEX(Table9[[#All],[Sales Team Lead]], MATCH('Tabular Data'!D1429, Table9[[#All],[EmpID]], 0))</f>
        <v>Bachmann, Jane</v>
      </c>
      <c r="L1429" t="str">
        <f>INDEX(Table11[[#All],[Manufacturer]], MATCH('Tabular Data'!C1429, Table11[[#All],[PROD_CODE]], 0))</f>
        <v>Cat</v>
      </c>
      <c r="M1429" s="10">
        <v>14786</v>
      </c>
      <c r="N1429">
        <v>67</v>
      </c>
      <c r="O1429" s="10">
        <f t="shared" si="45"/>
        <v>990662</v>
      </c>
    </row>
    <row r="1430" spans="2:15" x14ac:dyDescent="0.3">
      <c r="B1430">
        <v>28</v>
      </c>
      <c r="C1430" t="s">
        <v>45</v>
      </c>
      <c r="D1430" t="s">
        <v>123</v>
      </c>
      <c r="E1430">
        <v>2020</v>
      </c>
      <c r="F1430" s="4">
        <v>2</v>
      </c>
      <c r="G1430" t="str">
        <f t="shared" si="44"/>
        <v>2020Q2</v>
      </c>
      <c r="H1430" t="s">
        <v>159</v>
      </c>
      <c r="I1430" t="str">
        <f>INDEX(Table9[[#All],[Region]], MATCH('Tabular Data'!D1430, Table9[[#All],[EmpID]], 0))</f>
        <v>NW</v>
      </c>
      <c r="J1430" t="str">
        <f>INDEX(Table9[[#All],[PayGrade]], MATCH('Tabular Data'!D1430, Table9[[#All],[EmpID]], 0))</f>
        <v>C13</v>
      </c>
      <c r="K1430" t="str">
        <f>INDEX(Table9[[#All],[Sales Team Lead]], MATCH('Tabular Data'!D1430, Table9[[#All],[EmpID]], 0))</f>
        <v>Bachmann, Jane</v>
      </c>
      <c r="L1430" t="str">
        <f>INDEX(Table11[[#All],[Manufacturer]], MATCH('Tabular Data'!C1430, Table11[[#All],[PROD_CODE]], 0))</f>
        <v>Cat</v>
      </c>
      <c r="M1430" s="10">
        <v>14786</v>
      </c>
      <c r="N1430">
        <v>72</v>
      </c>
      <c r="O1430" s="10">
        <f t="shared" si="45"/>
        <v>1064592</v>
      </c>
    </row>
    <row r="1431" spans="2:15" x14ac:dyDescent="0.3">
      <c r="B1431">
        <v>28</v>
      </c>
      <c r="C1431" t="s">
        <v>45</v>
      </c>
      <c r="D1431" t="s">
        <v>123</v>
      </c>
      <c r="E1431">
        <v>2020</v>
      </c>
      <c r="F1431" s="4">
        <v>2</v>
      </c>
      <c r="G1431" t="str">
        <f t="shared" si="44"/>
        <v>2020Q2</v>
      </c>
      <c r="H1431" t="s">
        <v>160</v>
      </c>
      <c r="I1431" t="str">
        <f>INDEX(Table9[[#All],[Region]], MATCH('Tabular Data'!D1431, Table9[[#All],[EmpID]], 0))</f>
        <v>NW</v>
      </c>
      <c r="J1431" t="str">
        <f>INDEX(Table9[[#All],[PayGrade]], MATCH('Tabular Data'!D1431, Table9[[#All],[EmpID]], 0))</f>
        <v>C13</v>
      </c>
      <c r="K1431" t="str">
        <f>INDEX(Table9[[#All],[Sales Team Lead]], MATCH('Tabular Data'!D1431, Table9[[#All],[EmpID]], 0))</f>
        <v>Bachmann, Jane</v>
      </c>
      <c r="L1431" t="str">
        <f>INDEX(Table11[[#All],[Manufacturer]], MATCH('Tabular Data'!C1431, Table11[[#All],[PROD_CODE]], 0))</f>
        <v>Cat</v>
      </c>
      <c r="M1431" s="10">
        <v>14786</v>
      </c>
      <c r="N1431">
        <v>35</v>
      </c>
      <c r="O1431" s="10">
        <f t="shared" si="45"/>
        <v>517510</v>
      </c>
    </row>
    <row r="1432" spans="2:15" x14ac:dyDescent="0.3">
      <c r="B1432">
        <v>28</v>
      </c>
      <c r="C1432" t="s">
        <v>45</v>
      </c>
      <c r="D1432" t="s">
        <v>123</v>
      </c>
      <c r="E1432">
        <v>2020</v>
      </c>
      <c r="F1432" s="4">
        <v>2</v>
      </c>
      <c r="G1432" t="str">
        <f t="shared" si="44"/>
        <v>2020Q2</v>
      </c>
      <c r="H1432" t="s">
        <v>161</v>
      </c>
      <c r="I1432" t="str">
        <f>INDEX(Table9[[#All],[Region]], MATCH('Tabular Data'!D1432, Table9[[#All],[EmpID]], 0))</f>
        <v>NW</v>
      </c>
      <c r="J1432" t="str">
        <f>INDEX(Table9[[#All],[PayGrade]], MATCH('Tabular Data'!D1432, Table9[[#All],[EmpID]], 0))</f>
        <v>C13</v>
      </c>
      <c r="K1432" t="str">
        <f>INDEX(Table9[[#All],[Sales Team Lead]], MATCH('Tabular Data'!D1432, Table9[[#All],[EmpID]], 0))</f>
        <v>Bachmann, Jane</v>
      </c>
      <c r="L1432" t="str">
        <f>INDEX(Table11[[#All],[Manufacturer]], MATCH('Tabular Data'!C1432, Table11[[#All],[PROD_CODE]], 0))</f>
        <v>Cat</v>
      </c>
      <c r="M1432" s="10">
        <v>14786</v>
      </c>
      <c r="N1432">
        <v>27</v>
      </c>
      <c r="O1432" s="10">
        <f t="shared" si="45"/>
        <v>399222</v>
      </c>
    </row>
    <row r="1433" spans="2:15" x14ac:dyDescent="0.3">
      <c r="B1433">
        <v>28</v>
      </c>
      <c r="C1433" t="s">
        <v>45</v>
      </c>
      <c r="D1433" t="s">
        <v>123</v>
      </c>
      <c r="E1433">
        <v>2020</v>
      </c>
      <c r="F1433">
        <v>3</v>
      </c>
      <c r="G1433" t="str">
        <f t="shared" si="44"/>
        <v>2020Q3</v>
      </c>
      <c r="H1433" t="s">
        <v>162</v>
      </c>
      <c r="I1433" t="str">
        <f>INDEX(Table9[[#All],[Region]], MATCH('Tabular Data'!D1433, Table9[[#All],[EmpID]], 0))</f>
        <v>NW</v>
      </c>
      <c r="J1433" t="str">
        <f>INDEX(Table9[[#All],[PayGrade]], MATCH('Tabular Data'!D1433, Table9[[#All],[EmpID]], 0))</f>
        <v>C13</v>
      </c>
      <c r="K1433" t="str">
        <f>INDEX(Table9[[#All],[Sales Team Lead]], MATCH('Tabular Data'!D1433, Table9[[#All],[EmpID]], 0))</f>
        <v>Bachmann, Jane</v>
      </c>
      <c r="L1433" t="str">
        <f>INDEX(Table11[[#All],[Manufacturer]], MATCH('Tabular Data'!C1433, Table11[[#All],[PROD_CODE]], 0))</f>
        <v>Cat</v>
      </c>
      <c r="M1433" s="10">
        <v>14786</v>
      </c>
      <c r="N1433">
        <v>31</v>
      </c>
      <c r="O1433" s="10">
        <f t="shared" si="45"/>
        <v>458366</v>
      </c>
    </row>
    <row r="1434" spans="2:15" x14ac:dyDescent="0.3">
      <c r="B1434">
        <v>28</v>
      </c>
      <c r="C1434" t="s">
        <v>45</v>
      </c>
      <c r="D1434" t="s">
        <v>123</v>
      </c>
      <c r="E1434">
        <v>2020</v>
      </c>
      <c r="F1434">
        <v>3</v>
      </c>
      <c r="G1434" t="str">
        <f t="shared" si="44"/>
        <v>2020Q3</v>
      </c>
      <c r="H1434" t="s">
        <v>163</v>
      </c>
      <c r="I1434" t="str">
        <f>INDEX(Table9[[#All],[Region]], MATCH('Tabular Data'!D1434, Table9[[#All],[EmpID]], 0))</f>
        <v>NW</v>
      </c>
      <c r="J1434" t="str">
        <f>INDEX(Table9[[#All],[PayGrade]], MATCH('Tabular Data'!D1434, Table9[[#All],[EmpID]], 0))</f>
        <v>C13</v>
      </c>
      <c r="K1434" t="str">
        <f>INDEX(Table9[[#All],[Sales Team Lead]], MATCH('Tabular Data'!D1434, Table9[[#All],[EmpID]], 0))</f>
        <v>Bachmann, Jane</v>
      </c>
      <c r="L1434" t="str">
        <f>INDEX(Table11[[#All],[Manufacturer]], MATCH('Tabular Data'!C1434, Table11[[#All],[PROD_CODE]], 0))</f>
        <v>Cat</v>
      </c>
      <c r="M1434" s="10">
        <v>14786</v>
      </c>
      <c r="N1434">
        <v>39</v>
      </c>
      <c r="O1434" s="10">
        <f t="shared" si="45"/>
        <v>576654</v>
      </c>
    </row>
    <row r="1435" spans="2:15" x14ac:dyDescent="0.3">
      <c r="B1435">
        <v>28</v>
      </c>
      <c r="C1435" t="s">
        <v>45</v>
      </c>
      <c r="D1435" t="s">
        <v>123</v>
      </c>
      <c r="E1435">
        <v>2020</v>
      </c>
      <c r="F1435">
        <v>3</v>
      </c>
      <c r="G1435" t="str">
        <f t="shared" si="44"/>
        <v>2020Q3</v>
      </c>
      <c r="H1435" t="s">
        <v>164</v>
      </c>
      <c r="I1435" t="str">
        <f>INDEX(Table9[[#All],[Region]], MATCH('Tabular Data'!D1435, Table9[[#All],[EmpID]], 0))</f>
        <v>NW</v>
      </c>
      <c r="J1435" t="str">
        <f>INDEX(Table9[[#All],[PayGrade]], MATCH('Tabular Data'!D1435, Table9[[#All],[EmpID]], 0))</f>
        <v>C13</v>
      </c>
      <c r="K1435" t="str">
        <f>INDEX(Table9[[#All],[Sales Team Lead]], MATCH('Tabular Data'!D1435, Table9[[#All],[EmpID]], 0))</f>
        <v>Bachmann, Jane</v>
      </c>
      <c r="L1435" t="str">
        <f>INDEX(Table11[[#All],[Manufacturer]], MATCH('Tabular Data'!C1435, Table11[[#All],[PROD_CODE]], 0))</f>
        <v>Cat</v>
      </c>
      <c r="M1435" s="10">
        <v>14786</v>
      </c>
      <c r="N1435">
        <v>28</v>
      </c>
      <c r="O1435" s="10">
        <f t="shared" si="45"/>
        <v>414008</v>
      </c>
    </row>
    <row r="1436" spans="2:15" x14ac:dyDescent="0.3">
      <c r="B1436">
        <v>28</v>
      </c>
      <c r="C1436" t="s">
        <v>45</v>
      </c>
      <c r="D1436" t="s">
        <v>123</v>
      </c>
      <c r="E1436">
        <v>2020</v>
      </c>
      <c r="F1436">
        <v>3</v>
      </c>
      <c r="G1436" t="str">
        <f t="shared" si="44"/>
        <v>2020Q3</v>
      </c>
      <c r="H1436" t="s">
        <v>165</v>
      </c>
      <c r="I1436" t="str">
        <f>INDEX(Table9[[#All],[Region]], MATCH('Tabular Data'!D1436, Table9[[#All],[EmpID]], 0))</f>
        <v>NW</v>
      </c>
      <c r="J1436" t="str">
        <f>INDEX(Table9[[#All],[PayGrade]], MATCH('Tabular Data'!D1436, Table9[[#All],[EmpID]], 0))</f>
        <v>C13</v>
      </c>
      <c r="K1436" t="str">
        <f>INDEX(Table9[[#All],[Sales Team Lead]], MATCH('Tabular Data'!D1436, Table9[[#All],[EmpID]], 0))</f>
        <v>Bachmann, Jane</v>
      </c>
      <c r="L1436" t="str">
        <f>INDEX(Table11[[#All],[Manufacturer]], MATCH('Tabular Data'!C1436, Table11[[#All],[PROD_CODE]], 0))</f>
        <v>Cat</v>
      </c>
      <c r="M1436" s="10">
        <v>14786</v>
      </c>
      <c r="N1436">
        <v>31</v>
      </c>
      <c r="O1436" s="10">
        <f t="shared" si="45"/>
        <v>458366</v>
      </c>
    </row>
    <row r="1437" spans="2:15" x14ac:dyDescent="0.3">
      <c r="B1437">
        <v>28</v>
      </c>
      <c r="C1437" t="s">
        <v>45</v>
      </c>
      <c r="D1437" t="s">
        <v>123</v>
      </c>
      <c r="E1437">
        <v>2020</v>
      </c>
      <c r="F1437">
        <v>3</v>
      </c>
      <c r="G1437" t="str">
        <f t="shared" si="44"/>
        <v>2020Q3</v>
      </c>
      <c r="H1437" t="s">
        <v>166</v>
      </c>
      <c r="I1437" t="str">
        <f>INDEX(Table9[[#All],[Region]], MATCH('Tabular Data'!D1437, Table9[[#All],[EmpID]], 0))</f>
        <v>NW</v>
      </c>
      <c r="J1437" t="str">
        <f>INDEX(Table9[[#All],[PayGrade]], MATCH('Tabular Data'!D1437, Table9[[#All],[EmpID]], 0))</f>
        <v>C13</v>
      </c>
      <c r="K1437" t="str">
        <f>INDEX(Table9[[#All],[Sales Team Lead]], MATCH('Tabular Data'!D1437, Table9[[#All],[EmpID]], 0))</f>
        <v>Bachmann, Jane</v>
      </c>
      <c r="L1437" t="str">
        <f>INDEX(Table11[[#All],[Manufacturer]], MATCH('Tabular Data'!C1437, Table11[[#All],[PROD_CODE]], 0))</f>
        <v>Cat</v>
      </c>
      <c r="M1437" s="10">
        <v>14786</v>
      </c>
      <c r="N1437">
        <v>23</v>
      </c>
      <c r="O1437" s="10">
        <f t="shared" si="45"/>
        <v>340078</v>
      </c>
    </row>
    <row r="1438" spans="2:15" x14ac:dyDescent="0.3">
      <c r="B1438">
        <v>28</v>
      </c>
      <c r="C1438" t="s">
        <v>45</v>
      </c>
      <c r="D1438" t="s">
        <v>123</v>
      </c>
      <c r="E1438">
        <v>2020</v>
      </c>
      <c r="F1438">
        <v>3</v>
      </c>
      <c r="G1438" t="str">
        <f t="shared" si="44"/>
        <v>2020Q3</v>
      </c>
      <c r="H1438" t="s">
        <v>167</v>
      </c>
      <c r="I1438" t="str">
        <f>INDEX(Table9[[#All],[Region]], MATCH('Tabular Data'!D1438, Table9[[#All],[EmpID]], 0))</f>
        <v>NW</v>
      </c>
      <c r="J1438" t="str">
        <f>INDEX(Table9[[#All],[PayGrade]], MATCH('Tabular Data'!D1438, Table9[[#All],[EmpID]], 0))</f>
        <v>C13</v>
      </c>
      <c r="K1438" t="str">
        <f>INDEX(Table9[[#All],[Sales Team Lead]], MATCH('Tabular Data'!D1438, Table9[[#All],[EmpID]], 0))</f>
        <v>Bachmann, Jane</v>
      </c>
      <c r="L1438" t="str">
        <f>INDEX(Table11[[#All],[Manufacturer]], MATCH('Tabular Data'!C1438, Table11[[#All],[PROD_CODE]], 0))</f>
        <v>Cat</v>
      </c>
      <c r="M1438" s="10">
        <v>14786</v>
      </c>
      <c r="N1438">
        <v>27</v>
      </c>
      <c r="O1438" s="10">
        <f t="shared" si="45"/>
        <v>399222</v>
      </c>
    </row>
    <row r="1439" spans="2:15" x14ac:dyDescent="0.3">
      <c r="B1439">
        <v>28</v>
      </c>
      <c r="C1439" t="s">
        <v>45</v>
      </c>
      <c r="D1439" t="s">
        <v>123</v>
      </c>
      <c r="E1439">
        <v>2020</v>
      </c>
      <c r="F1439">
        <v>3</v>
      </c>
      <c r="G1439" t="str">
        <f t="shared" si="44"/>
        <v>2020Q3</v>
      </c>
      <c r="H1439" t="s">
        <v>168</v>
      </c>
      <c r="I1439" t="str">
        <f>INDEX(Table9[[#All],[Region]], MATCH('Tabular Data'!D1439, Table9[[#All],[EmpID]], 0))</f>
        <v>NW</v>
      </c>
      <c r="J1439" t="str">
        <f>INDEX(Table9[[#All],[PayGrade]], MATCH('Tabular Data'!D1439, Table9[[#All],[EmpID]], 0))</f>
        <v>C13</v>
      </c>
      <c r="K1439" t="str">
        <f>INDEX(Table9[[#All],[Sales Team Lead]], MATCH('Tabular Data'!D1439, Table9[[#All],[EmpID]], 0))</f>
        <v>Bachmann, Jane</v>
      </c>
      <c r="L1439" t="str">
        <f>INDEX(Table11[[#All],[Manufacturer]], MATCH('Tabular Data'!C1439, Table11[[#All],[PROD_CODE]], 0))</f>
        <v>Cat</v>
      </c>
      <c r="M1439" s="10">
        <v>14786</v>
      </c>
      <c r="N1439">
        <v>42</v>
      </c>
      <c r="O1439" s="10">
        <f t="shared" si="45"/>
        <v>621012</v>
      </c>
    </row>
    <row r="1440" spans="2:15" x14ac:dyDescent="0.3">
      <c r="B1440">
        <v>28</v>
      </c>
      <c r="C1440" t="s">
        <v>45</v>
      </c>
      <c r="D1440" t="s">
        <v>123</v>
      </c>
      <c r="E1440">
        <v>2020</v>
      </c>
      <c r="F1440">
        <v>3</v>
      </c>
      <c r="G1440" t="str">
        <f t="shared" si="44"/>
        <v>2020Q3</v>
      </c>
      <c r="H1440" t="s">
        <v>169</v>
      </c>
      <c r="I1440" t="str">
        <f>INDEX(Table9[[#All],[Region]], MATCH('Tabular Data'!D1440, Table9[[#All],[EmpID]], 0))</f>
        <v>NW</v>
      </c>
      <c r="J1440" t="str">
        <f>INDEX(Table9[[#All],[PayGrade]], MATCH('Tabular Data'!D1440, Table9[[#All],[EmpID]], 0))</f>
        <v>C13</v>
      </c>
      <c r="K1440" t="str">
        <f>INDEX(Table9[[#All],[Sales Team Lead]], MATCH('Tabular Data'!D1440, Table9[[#All],[EmpID]], 0))</f>
        <v>Bachmann, Jane</v>
      </c>
      <c r="L1440" t="str">
        <f>INDEX(Table11[[#All],[Manufacturer]], MATCH('Tabular Data'!C1440, Table11[[#All],[PROD_CODE]], 0))</f>
        <v>Cat</v>
      </c>
      <c r="M1440" s="10">
        <v>14786</v>
      </c>
      <c r="N1440">
        <v>48</v>
      </c>
      <c r="O1440" s="10">
        <f t="shared" si="45"/>
        <v>709728</v>
      </c>
    </row>
    <row r="1441" spans="2:15" x14ac:dyDescent="0.3">
      <c r="B1441">
        <v>28</v>
      </c>
      <c r="C1441" t="s">
        <v>45</v>
      </c>
      <c r="D1441" t="s">
        <v>123</v>
      </c>
      <c r="E1441">
        <v>2020</v>
      </c>
      <c r="F1441">
        <v>3</v>
      </c>
      <c r="G1441" t="str">
        <f t="shared" si="44"/>
        <v>2020Q3</v>
      </c>
      <c r="H1441" t="s">
        <v>170</v>
      </c>
      <c r="I1441" t="str">
        <f>INDEX(Table9[[#All],[Region]], MATCH('Tabular Data'!D1441, Table9[[#All],[EmpID]], 0))</f>
        <v>NW</v>
      </c>
      <c r="J1441" t="str">
        <f>INDEX(Table9[[#All],[PayGrade]], MATCH('Tabular Data'!D1441, Table9[[#All],[EmpID]], 0))</f>
        <v>C13</v>
      </c>
      <c r="K1441" t="str">
        <f>INDEX(Table9[[#All],[Sales Team Lead]], MATCH('Tabular Data'!D1441, Table9[[#All],[EmpID]], 0))</f>
        <v>Bachmann, Jane</v>
      </c>
      <c r="L1441" t="str">
        <f>INDEX(Table11[[#All],[Manufacturer]], MATCH('Tabular Data'!C1441, Table11[[#All],[PROD_CODE]], 0))</f>
        <v>Cat</v>
      </c>
      <c r="M1441" s="10">
        <v>14786</v>
      </c>
      <c r="N1441">
        <v>23</v>
      </c>
      <c r="O1441" s="10">
        <f t="shared" si="45"/>
        <v>340078</v>
      </c>
    </row>
    <row r="1442" spans="2:15" x14ac:dyDescent="0.3">
      <c r="B1442">
        <v>28</v>
      </c>
      <c r="C1442" t="s">
        <v>45</v>
      </c>
      <c r="D1442" t="s">
        <v>123</v>
      </c>
      <c r="E1442">
        <v>2020</v>
      </c>
      <c r="F1442">
        <v>3</v>
      </c>
      <c r="G1442" t="str">
        <f t="shared" si="44"/>
        <v>2020Q3</v>
      </c>
      <c r="H1442" t="s">
        <v>171</v>
      </c>
      <c r="I1442" t="str">
        <f>INDEX(Table9[[#All],[Region]], MATCH('Tabular Data'!D1442, Table9[[#All],[EmpID]], 0))</f>
        <v>NW</v>
      </c>
      <c r="J1442" t="str">
        <f>INDEX(Table9[[#All],[PayGrade]], MATCH('Tabular Data'!D1442, Table9[[#All],[EmpID]], 0))</f>
        <v>C13</v>
      </c>
      <c r="K1442" t="str">
        <f>INDEX(Table9[[#All],[Sales Team Lead]], MATCH('Tabular Data'!D1442, Table9[[#All],[EmpID]], 0))</f>
        <v>Bachmann, Jane</v>
      </c>
      <c r="L1442" t="str">
        <f>INDEX(Table11[[#All],[Manufacturer]], MATCH('Tabular Data'!C1442, Table11[[#All],[PROD_CODE]], 0))</f>
        <v>Cat</v>
      </c>
      <c r="M1442" s="10">
        <v>14786</v>
      </c>
      <c r="N1442">
        <v>39</v>
      </c>
      <c r="O1442" s="10">
        <f t="shared" si="45"/>
        <v>576654</v>
      </c>
    </row>
    <row r="1443" spans="2:15" x14ac:dyDescent="0.3">
      <c r="B1443">
        <v>28</v>
      </c>
      <c r="C1443" t="s">
        <v>45</v>
      </c>
      <c r="D1443" t="s">
        <v>123</v>
      </c>
      <c r="E1443">
        <v>2020</v>
      </c>
      <c r="F1443">
        <v>3</v>
      </c>
      <c r="G1443" t="str">
        <f t="shared" si="44"/>
        <v>2020Q3</v>
      </c>
      <c r="H1443" t="s">
        <v>172</v>
      </c>
      <c r="I1443" t="str">
        <f>INDEX(Table9[[#All],[Region]], MATCH('Tabular Data'!D1443, Table9[[#All],[EmpID]], 0))</f>
        <v>NW</v>
      </c>
      <c r="J1443" t="str">
        <f>INDEX(Table9[[#All],[PayGrade]], MATCH('Tabular Data'!D1443, Table9[[#All],[EmpID]], 0))</f>
        <v>C13</v>
      </c>
      <c r="K1443" t="str">
        <f>INDEX(Table9[[#All],[Sales Team Lead]], MATCH('Tabular Data'!D1443, Table9[[#All],[EmpID]], 0))</f>
        <v>Bachmann, Jane</v>
      </c>
      <c r="L1443" t="str">
        <f>INDEX(Table11[[#All],[Manufacturer]], MATCH('Tabular Data'!C1443, Table11[[#All],[PROD_CODE]], 0))</f>
        <v>Cat</v>
      </c>
      <c r="M1443" s="10">
        <v>14786</v>
      </c>
      <c r="N1443">
        <v>31</v>
      </c>
      <c r="O1443" s="10">
        <f t="shared" si="45"/>
        <v>458366</v>
      </c>
    </row>
    <row r="1444" spans="2:15" x14ac:dyDescent="0.3">
      <c r="B1444">
        <v>28</v>
      </c>
      <c r="C1444" t="s">
        <v>45</v>
      </c>
      <c r="D1444" t="s">
        <v>123</v>
      </c>
      <c r="E1444">
        <v>2020</v>
      </c>
      <c r="F1444">
        <v>3</v>
      </c>
      <c r="G1444" t="str">
        <f t="shared" si="44"/>
        <v>2020Q3</v>
      </c>
      <c r="H1444" t="s">
        <v>173</v>
      </c>
      <c r="I1444" t="str">
        <f>INDEX(Table9[[#All],[Region]], MATCH('Tabular Data'!D1444, Table9[[#All],[EmpID]], 0))</f>
        <v>NW</v>
      </c>
      <c r="J1444" t="str">
        <f>INDEX(Table9[[#All],[PayGrade]], MATCH('Tabular Data'!D1444, Table9[[#All],[EmpID]], 0))</f>
        <v>C13</v>
      </c>
      <c r="K1444" t="str">
        <f>INDEX(Table9[[#All],[Sales Team Lead]], MATCH('Tabular Data'!D1444, Table9[[#All],[EmpID]], 0))</f>
        <v>Bachmann, Jane</v>
      </c>
      <c r="L1444" t="str">
        <f>INDEX(Table11[[#All],[Manufacturer]], MATCH('Tabular Data'!C1444, Table11[[#All],[PROD_CODE]], 0))</f>
        <v>Cat</v>
      </c>
      <c r="M1444" s="10">
        <v>14786</v>
      </c>
      <c r="N1444">
        <v>56</v>
      </c>
      <c r="O1444" s="10">
        <f t="shared" si="45"/>
        <v>828016</v>
      </c>
    </row>
    <row r="1445" spans="2:15" x14ac:dyDescent="0.3">
      <c r="B1445">
        <v>28</v>
      </c>
      <c r="C1445" t="s">
        <v>45</v>
      </c>
      <c r="D1445" t="s">
        <v>123</v>
      </c>
      <c r="E1445">
        <v>2020</v>
      </c>
      <c r="F1445">
        <v>3</v>
      </c>
      <c r="G1445" t="str">
        <f t="shared" si="44"/>
        <v>2020Q3</v>
      </c>
      <c r="H1445" t="s">
        <v>174</v>
      </c>
      <c r="I1445" t="str">
        <f>INDEX(Table9[[#All],[Region]], MATCH('Tabular Data'!D1445, Table9[[#All],[EmpID]], 0))</f>
        <v>NW</v>
      </c>
      <c r="J1445" t="str">
        <f>INDEX(Table9[[#All],[PayGrade]], MATCH('Tabular Data'!D1445, Table9[[#All],[EmpID]], 0))</f>
        <v>C13</v>
      </c>
      <c r="K1445" t="str">
        <f>INDEX(Table9[[#All],[Sales Team Lead]], MATCH('Tabular Data'!D1445, Table9[[#All],[EmpID]], 0))</f>
        <v>Bachmann, Jane</v>
      </c>
      <c r="L1445" t="str">
        <f>INDEX(Table11[[#All],[Manufacturer]], MATCH('Tabular Data'!C1445, Table11[[#All],[PROD_CODE]], 0))</f>
        <v>Cat</v>
      </c>
      <c r="M1445" s="10">
        <v>14786</v>
      </c>
      <c r="N1445">
        <v>53</v>
      </c>
      <c r="O1445" s="10">
        <f t="shared" si="45"/>
        <v>783658</v>
      </c>
    </row>
    <row r="1446" spans="2:15" x14ac:dyDescent="0.3">
      <c r="B1446">
        <v>28</v>
      </c>
      <c r="C1446" t="s">
        <v>45</v>
      </c>
      <c r="D1446" t="s">
        <v>123</v>
      </c>
      <c r="E1446">
        <v>2020</v>
      </c>
      <c r="F1446">
        <v>4</v>
      </c>
      <c r="G1446" t="str">
        <f t="shared" si="44"/>
        <v>2020Q4</v>
      </c>
      <c r="H1446" t="s">
        <v>175</v>
      </c>
      <c r="I1446" t="str">
        <f>INDEX(Table9[[#All],[Region]], MATCH('Tabular Data'!D1446, Table9[[#All],[EmpID]], 0))</f>
        <v>NW</v>
      </c>
      <c r="J1446" t="str">
        <f>INDEX(Table9[[#All],[PayGrade]], MATCH('Tabular Data'!D1446, Table9[[#All],[EmpID]], 0))</f>
        <v>C13</v>
      </c>
      <c r="K1446" t="str">
        <f>INDEX(Table9[[#All],[Sales Team Lead]], MATCH('Tabular Data'!D1446, Table9[[#All],[EmpID]], 0))</f>
        <v>Bachmann, Jane</v>
      </c>
      <c r="L1446" t="str">
        <f>INDEX(Table11[[#All],[Manufacturer]], MATCH('Tabular Data'!C1446, Table11[[#All],[PROD_CODE]], 0))</f>
        <v>Cat</v>
      </c>
      <c r="M1446" s="10">
        <v>14786</v>
      </c>
      <c r="N1446">
        <v>33</v>
      </c>
      <c r="O1446" s="10">
        <f t="shared" si="45"/>
        <v>487938</v>
      </c>
    </row>
    <row r="1447" spans="2:15" x14ac:dyDescent="0.3">
      <c r="B1447">
        <v>28</v>
      </c>
      <c r="C1447" t="s">
        <v>45</v>
      </c>
      <c r="D1447" t="s">
        <v>123</v>
      </c>
      <c r="E1447">
        <v>2020</v>
      </c>
      <c r="F1447">
        <v>4</v>
      </c>
      <c r="G1447" t="str">
        <f t="shared" si="44"/>
        <v>2020Q4</v>
      </c>
      <c r="H1447" t="s">
        <v>176</v>
      </c>
      <c r="I1447" t="str">
        <f>INDEX(Table9[[#All],[Region]], MATCH('Tabular Data'!D1447, Table9[[#All],[EmpID]], 0))</f>
        <v>NW</v>
      </c>
      <c r="J1447" t="str">
        <f>INDEX(Table9[[#All],[PayGrade]], MATCH('Tabular Data'!D1447, Table9[[#All],[EmpID]], 0))</f>
        <v>C13</v>
      </c>
      <c r="K1447" t="str">
        <f>INDEX(Table9[[#All],[Sales Team Lead]], MATCH('Tabular Data'!D1447, Table9[[#All],[EmpID]], 0))</f>
        <v>Bachmann, Jane</v>
      </c>
      <c r="L1447" t="str">
        <f>INDEX(Table11[[#All],[Manufacturer]], MATCH('Tabular Data'!C1447, Table11[[#All],[PROD_CODE]], 0))</f>
        <v>Cat</v>
      </c>
      <c r="M1447" s="10">
        <v>14786</v>
      </c>
      <c r="N1447">
        <v>21</v>
      </c>
      <c r="O1447" s="10">
        <f t="shared" si="45"/>
        <v>310506</v>
      </c>
    </row>
    <row r="1448" spans="2:15" x14ac:dyDescent="0.3">
      <c r="B1448">
        <v>28</v>
      </c>
      <c r="C1448" t="s">
        <v>45</v>
      </c>
      <c r="D1448" t="s">
        <v>123</v>
      </c>
      <c r="E1448">
        <v>2020</v>
      </c>
      <c r="F1448">
        <v>4</v>
      </c>
      <c r="G1448" t="str">
        <f t="shared" si="44"/>
        <v>2020Q4</v>
      </c>
      <c r="H1448" t="s">
        <v>177</v>
      </c>
      <c r="I1448" t="str">
        <f>INDEX(Table9[[#All],[Region]], MATCH('Tabular Data'!D1448, Table9[[#All],[EmpID]], 0))</f>
        <v>NW</v>
      </c>
      <c r="J1448" t="str">
        <f>INDEX(Table9[[#All],[PayGrade]], MATCH('Tabular Data'!D1448, Table9[[#All],[EmpID]], 0))</f>
        <v>C13</v>
      </c>
      <c r="K1448" t="str">
        <f>INDEX(Table9[[#All],[Sales Team Lead]], MATCH('Tabular Data'!D1448, Table9[[#All],[EmpID]], 0))</f>
        <v>Bachmann, Jane</v>
      </c>
      <c r="L1448" t="str">
        <f>INDEX(Table11[[#All],[Manufacturer]], MATCH('Tabular Data'!C1448, Table11[[#All],[PROD_CODE]], 0))</f>
        <v>Cat</v>
      </c>
      <c r="M1448" s="10">
        <v>14786</v>
      </c>
      <c r="N1448">
        <v>25</v>
      </c>
      <c r="O1448" s="10">
        <f t="shared" si="45"/>
        <v>369650</v>
      </c>
    </row>
    <row r="1449" spans="2:15" x14ac:dyDescent="0.3">
      <c r="B1449">
        <v>28</v>
      </c>
      <c r="C1449" t="s">
        <v>45</v>
      </c>
      <c r="D1449" t="s">
        <v>123</v>
      </c>
      <c r="E1449">
        <v>2020</v>
      </c>
      <c r="F1449">
        <v>4</v>
      </c>
      <c r="G1449" t="str">
        <f t="shared" si="44"/>
        <v>2020Q4</v>
      </c>
      <c r="H1449" t="s">
        <v>178</v>
      </c>
      <c r="I1449" t="str">
        <f>INDEX(Table9[[#All],[Region]], MATCH('Tabular Data'!D1449, Table9[[#All],[EmpID]], 0))</f>
        <v>NW</v>
      </c>
      <c r="J1449" t="str">
        <f>INDEX(Table9[[#All],[PayGrade]], MATCH('Tabular Data'!D1449, Table9[[#All],[EmpID]], 0))</f>
        <v>C13</v>
      </c>
      <c r="K1449" t="str">
        <f>INDEX(Table9[[#All],[Sales Team Lead]], MATCH('Tabular Data'!D1449, Table9[[#All],[EmpID]], 0))</f>
        <v>Bachmann, Jane</v>
      </c>
      <c r="L1449" t="str">
        <f>INDEX(Table11[[#All],[Manufacturer]], MATCH('Tabular Data'!C1449, Table11[[#All],[PROD_CODE]], 0))</f>
        <v>Cat</v>
      </c>
      <c r="M1449" s="10">
        <v>14786</v>
      </c>
      <c r="N1449">
        <v>25</v>
      </c>
      <c r="O1449" s="10">
        <f t="shared" si="45"/>
        <v>369650</v>
      </c>
    </row>
    <row r="1450" spans="2:15" x14ac:dyDescent="0.3">
      <c r="B1450">
        <v>28</v>
      </c>
      <c r="C1450" t="s">
        <v>45</v>
      </c>
      <c r="D1450" t="s">
        <v>123</v>
      </c>
      <c r="E1450">
        <v>2020</v>
      </c>
      <c r="F1450">
        <v>4</v>
      </c>
      <c r="G1450" t="str">
        <f t="shared" si="44"/>
        <v>2020Q4</v>
      </c>
      <c r="H1450" t="s">
        <v>179</v>
      </c>
      <c r="I1450" t="str">
        <f>INDEX(Table9[[#All],[Region]], MATCH('Tabular Data'!D1450, Table9[[#All],[EmpID]], 0))</f>
        <v>NW</v>
      </c>
      <c r="J1450" t="str">
        <f>INDEX(Table9[[#All],[PayGrade]], MATCH('Tabular Data'!D1450, Table9[[#All],[EmpID]], 0))</f>
        <v>C13</v>
      </c>
      <c r="K1450" t="str">
        <f>INDEX(Table9[[#All],[Sales Team Lead]], MATCH('Tabular Data'!D1450, Table9[[#All],[EmpID]], 0))</f>
        <v>Bachmann, Jane</v>
      </c>
      <c r="L1450" t="str">
        <f>INDEX(Table11[[#All],[Manufacturer]], MATCH('Tabular Data'!C1450, Table11[[#All],[PROD_CODE]], 0))</f>
        <v>Cat</v>
      </c>
      <c r="M1450" s="10">
        <v>14786</v>
      </c>
      <c r="N1450">
        <v>15</v>
      </c>
      <c r="O1450" s="10">
        <f t="shared" si="45"/>
        <v>221790</v>
      </c>
    </row>
    <row r="1451" spans="2:15" x14ac:dyDescent="0.3">
      <c r="B1451">
        <v>28</v>
      </c>
      <c r="C1451" t="s">
        <v>45</v>
      </c>
      <c r="D1451" t="s">
        <v>123</v>
      </c>
      <c r="E1451">
        <v>2020</v>
      </c>
      <c r="F1451">
        <v>4</v>
      </c>
      <c r="G1451" t="str">
        <f t="shared" si="44"/>
        <v>2020Q4</v>
      </c>
      <c r="H1451" t="s">
        <v>180</v>
      </c>
      <c r="I1451" t="str">
        <f>INDEX(Table9[[#All],[Region]], MATCH('Tabular Data'!D1451, Table9[[#All],[EmpID]], 0))</f>
        <v>NW</v>
      </c>
      <c r="J1451" t="str">
        <f>INDEX(Table9[[#All],[PayGrade]], MATCH('Tabular Data'!D1451, Table9[[#All],[EmpID]], 0))</f>
        <v>C13</v>
      </c>
      <c r="K1451" t="str">
        <f>INDEX(Table9[[#All],[Sales Team Lead]], MATCH('Tabular Data'!D1451, Table9[[#All],[EmpID]], 0))</f>
        <v>Bachmann, Jane</v>
      </c>
      <c r="L1451" t="str">
        <f>INDEX(Table11[[#All],[Manufacturer]], MATCH('Tabular Data'!C1451, Table11[[#All],[PROD_CODE]], 0))</f>
        <v>Cat</v>
      </c>
      <c r="M1451" s="10">
        <v>14786</v>
      </c>
      <c r="N1451">
        <v>25</v>
      </c>
      <c r="O1451" s="10">
        <f t="shared" si="45"/>
        <v>369650</v>
      </c>
    </row>
    <row r="1452" spans="2:15" x14ac:dyDescent="0.3">
      <c r="B1452">
        <v>28</v>
      </c>
      <c r="C1452" t="s">
        <v>45</v>
      </c>
      <c r="D1452" t="s">
        <v>123</v>
      </c>
      <c r="E1452">
        <v>2020</v>
      </c>
      <c r="F1452">
        <v>4</v>
      </c>
      <c r="G1452" t="str">
        <f t="shared" si="44"/>
        <v>2020Q4</v>
      </c>
      <c r="H1452" t="s">
        <v>181</v>
      </c>
      <c r="I1452" t="str">
        <f>INDEX(Table9[[#All],[Region]], MATCH('Tabular Data'!D1452, Table9[[#All],[EmpID]], 0))</f>
        <v>NW</v>
      </c>
      <c r="J1452" t="str">
        <f>INDEX(Table9[[#All],[PayGrade]], MATCH('Tabular Data'!D1452, Table9[[#All],[EmpID]], 0))</f>
        <v>C13</v>
      </c>
      <c r="K1452" t="str">
        <f>INDEX(Table9[[#All],[Sales Team Lead]], MATCH('Tabular Data'!D1452, Table9[[#All],[EmpID]], 0))</f>
        <v>Bachmann, Jane</v>
      </c>
      <c r="L1452" t="str">
        <f>INDEX(Table11[[#All],[Manufacturer]], MATCH('Tabular Data'!C1452, Table11[[#All],[PROD_CODE]], 0))</f>
        <v>Cat</v>
      </c>
      <c r="M1452" s="10">
        <v>14786</v>
      </c>
      <c r="N1452">
        <v>26</v>
      </c>
      <c r="O1452" s="10">
        <f t="shared" si="45"/>
        <v>384436</v>
      </c>
    </row>
    <row r="1453" spans="2:15" x14ac:dyDescent="0.3">
      <c r="B1453">
        <v>28</v>
      </c>
      <c r="C1453" t="s">
        <v>45</v>
      </c>
      <c r="D1453" t="s">
        <v>123</v>
      </c>
      <c r="E1453">
        <v>2020</v>
      </c>
      <c r="F1453">
        <v>4</v>
      </c>
      <c r="G1453" t="str">
        <f t="shared" si="44"/>
        <v>2020Q4</v>
      </c>
      <c r="H1453" t="s">
        <v>182</v>
      </c>
      <c r="I1453" t="str">
        <f>INDEX(Table9[[#All],[Region]], MATCH('Tabular Data'!D1453, Table9[[#All],[EmpID]], 0))</f>
        <v>NW</v>
      </c>
      <c r="J1453" t="str">
        <f>INDEX(Table9[[#All],[PayGrade]], MATCH('Tabular Data'!D1453, Table9[[#All],[EmpID]], 0))</f>
        <v>C13</v>
      </c>
      <c r="K1453" t="str">
        <f>INDEX(Table9[[#All],[Sales Team Lead]], MATCH('Tabular Data'!D1453, Table9[[#All],[EmpID]], 0))</f>
        <v>Bachmann, Jane</v>
      </c>
      <c r="L1453" t="str">
        <f>INDEX(Table11[[#All],[Manufacturer]], MATCH('Tabular Data'!C1453, Table11[[#All],[PROD_CODE]], 0))</f>
        <v>Cat</v>
      </c>
      <c r="M1453" s="10">
        <v>14786</v>
      </c>
      <c r="N1453">
        <v>32</v>
      </c>
      <c r="O1453" s="10">
        <f t="shared" si="45"/>
        <v>473152</v>
      </c>
    </row>
    <row r="1454" spans="2:15" x14ac:dyDescent="0.3">
      <c r="B1454">
        <v>28</v>
      </c>
      <c r="C1454" t="s">
        <v>45</v>
      </c>
      <c r="D1454" t="s">
        <v>123</v>
      </c>
      <c r="E1454">
        <v>2020</v>
      </c>
      <c r="F1454">
        <v>4</v>
      </c>
      <c r="G1454" t="str">
        <f t="shared" si="44"/>
        <v>2020Q4</v>
      </c>
      <c r="H1454" t="s">
        <v>183</v>
      </c>
      <c r="I1454" t="str">
        <f>INDEX(Table9[[#All],[Region]], MATCH('Tabular Data'!D1454, Table9[[#All],[EmpID]], 0))</f>
        <v>NW</v>
      </c>
      <c r="J1454" t="str">
        <f>INDEX(Table9[[#All],[PayGrade]], MATCH('Tabular Data'!D1454, Table9[[#All],[EmpID]], 0))</f>
        <v>C13</v>
      </c>
      <c r="K1454" t="str">
        <f>INDEX(Table9[[#All],[Sales Team Lead]], MATCH('Tabular Data'!D1454, Table9[[#All],[EmpID]], 0))</f>
        <v>Bachmann, Jane</v>
      </c>
      <c r="L1454" t="str">
        <f>INDEX(Table11[[#All],[Manufacturer]], MATCH('Tabular Data'!C1454, Table11[[#All],[PROD_CODE]], 0))</f>
        <v>Cat</v>
      </c>
      <c r="M1454" s="10">
        <v>14786</v>
      </c>
      <c r="N1454">
        <v>29</v>
      </c>
      <c r="O1454" s="10">
        <f t="shared" si="45"/>
        <v>428794</v>
      </c>
    </row>
    <row r="1455" spans="2:15" x14ac:dyDescent="0.3">
      <c r="B1455">
        <v>28</v>
      </c>
      <c r="C1455" t="s">
        <v>45</v>
      </c>
      <c r="D1455" t="s">
        <v>123</v>
      </c>
      <c r="E1455">
        <v>2020</v>
      </c>
      <c r="F1455">
        <v>4</v>
      </c>
      <c r="G1455" t="str">
        <f t="shared" si="44"/>
        <v>2020Q4</v>
      </c>
      <c r="H1455" t="s">
        <v>184</v>
      </c>
      <c r="I1455" t="str">
        <f>INDEX(Table9[[#All],[Region]], MATCH('Tabular Data'!D1455, Table9[[#All],[EmpID]], 0))</f>
        <v>NW</v>
      </c>
      <c r="J1455" t="str">
        <f>INDEX(Table9[[#All],[PayGrade]], MATCH('Tabular Data'!D1455, Table9[[#All],[EmpID]], 0))</f>
        <v>C13</v>
      </c>
      <c r="K1455" t="str">
        <f>INDEX(Table9[[#All],[Sales Team Lead]], MATCH('Tabular Data'!D1455, Table9[[#All],[EmpID]], 0))</f>
        <v>Bachmann, Jane</v>
      </c>
      <c r="L1455" t="str">
        <f>INDEX(Table11[[#All],[Manufacturer]], MATCH('Tabular Data'!C1455, Table11[[#All],[PROD_CODE]], 0))</f>
        <v>Cat</v>
      </c>
      <c r="M1455" s="10">
        <v>14786</v>
      </c>
      <c r="N1455">
        <v>17</v>
      </c>
      <c r="O1455" s="10">
        <f t="shared" si="45"/>
        <v>251362</v>
      </c>
    </row>
    <row r="1456" spans="2:15" x14ac:dyDescent="0.3">
      <c r="B1456">
        <v>28</v>
      </c>
      <c r="C1456" t="s">
        <v>45</v>
      </c>
      <c r="D1456" t="s">
        <v>123</v>
      </c>
      <c r="E1456">
        <v>2020</v>
      </c>
      <c r="F1456">
        <v>4</v>
      </c>
      <c r="G1456" t="str">
        <f t="shared" si="44"/>
        <v>2020Q4</v>
      </c>
      <c r="H1456" t="s">
        <v>185</v>
      </c>
      <c r="I1456" t="str">
        <f>INDEX(Table9[[#All],[Region]], MATCH('Tabular Data'!D1456, Table9[[#All],[EmpID]], 0))</f>
        <v>NW</v>
      </c>
      <c r="J1456" t="str">
        <f>INDEX(Table9[[#All],[PayGrade]], MATCH('Tabular Data'!D1456, Table9[[#All],[EmpID]], 0))</f>
        <v>C13</v>
      </c>
      <c r="K1456" t="str">
        <f>INDEX(Table9[[#All],[Sales Team Lead]], MATCH('Tabular Data'!D1456, Table9[[#All],[EmpID]], 0))</f>
        <v>Bachmann, Jane</v>
      </c>
      <c r="L1456" t="str">
        <f>INDEX(Table11[[#All],[Manufacturer]], MATCH('Tabular Data'!C1456, Table11[[#All],[PROD_CODE]], 0))</f>
        <v>Cat</v>
      </c>
      <c r="M1456" s="10">
        <v>14786</v>
      </c>
      <c r="N1456">
        <v>26</v>
      </c>
      <c r="O1456" s="10">
        <f t="shared" si="45"/>
        <v>384436</v>
      </c>
    </row>
    <row r="1457" spans="2:15" x14ac:dyDescent="0.3">
      <c r="B1457">
        <v>28</v>
      </c>
      <c r="C1457" t="s">
        <v>45</v>
      </c>
      <c r="D1457" t="s">
        <v>123</v>
      </c>
      <c r="E1457">
        <v>2020</v>
      </c>
      <c r="F1457">
        <v>4</v>
      </c>
      <c r="G1457" t="str">
        <f t="shared" si="44"/>
        <v>2020Q4</v>
      </c>
      <c r="H1457" t="s">
        <v>186</v>
      </c>
      <c r="I1457" t="str">
        <f>INDEX(Table9[[#All],[Region]], MATCH('Tabular Data'!D1457, Table9[[#All],[EmpID]], 0))</f>
        <v>NW</v>
      </c>
      <c r="J1457" t="str">
        <f>INDEX(Table9[[#All],[PayGrade]], MATCH('Tabular Data'!D1457, Table9[[#All],[EmpID]], 0))</f>
        <v>C13</v>
      </c>
      <c r="K1457" t="str">
        <f>INDEX(Table9[[#All],[Sales Team Lead]], MATCH('Tabular Data'!D1457, Table9[[#All],[EmpID]], 0))</f>
        <v>Bachmann, Jane</v>
      </c>
      <c r="L1457" t="str">
        <f>INDEX(Table11[[#All],[Manufacturer]], MATCH('Tabular Data'!C1457, Table11[[#All],[PROD_CODE]], 0))</f>
        <v>Cat</v>
      </c>
      <c r="M1457" s="10">
        <v>14786</v>
      </c>
      <c r="N1457">
        <v>8</v>
      </c>
      <c r="O1457" s="10">
        <f t="shared" si="45"/>
        <v>118288</v>
      </c>
    </row>
    <row r="1458" spans="2:15" x14ac:dyDescent="0.3">
      <c r="B1458">
        <v>28</v>
      </c>
      <c r="C1458" t="s">
        <v>45</v>
      </c>
      <c r="D1458" t="s">
        <v>123</v>
      </c>
      <c r="E1458">
        <v>2020</v>
      </c>
      <c r="F1458">
        <v>4</v>
      </c>
      <c r="G1458" t="str">
        <f t="shared" si="44"/>
        <v>2020Q4</v>
      </c>
      <c r="H1458" t="s">
        <v>187</v>
      </c>
      <c r="I1458" t="str">
        <f>INDEX(Table9[[#All],[Region]], MATCH('Tabular Data'!D1458, Table9[[#All],[EmpID]], 0))</f>
        <v>NW</v>
      </c>
      <c r="J1458" t="str">
        <f>INDEX(Table9[[#All],[PayGrade]], MATCH('Tabular Data'!D1458, Table9[[#All],[EmpID]], 0))</f>
        <v>C13</v>
      </c>
      <c r="K1458" t="str">
        <f>INDEX(Table9[[#All],[Sales Team Lead]], MATCH('Tabular Data'!D1458, Table9[[#All],[EmpID]], 0))</f>
        <v>Bachmann, Jane</v>
      </c>
      <c r="L1458" t="str">
        <f>INDEX(Table11[[#All],[Manufacturer]], MATCH('Tabular Data'!C1458, Table11[[#All],[PROD_CODE]], 0))</f>
        <v>Cat</v>
      </c>
      <c r="M1458" s="10">
        <v>14786</v>
      </c>
      <c r="N1458">
        <v>11</v>
      </c>
      <c r="O1458" s="10">
        <f t="shared" si="45"/>
        <v>162646</v>
      </c>
    </row>
    <row r="1459" spans="2:15" x14ac:dyDescent="0.3">
      <c r="B1459">
        <v>29</v>
      </c>
      <c r="C1459" t="s">
        <v>55</v>
      </c>
      <c r="D1459" t="s">
        <v>122</v>
      </c>
      <c r="E1459">
        <v>2021</v>
      </c>
      <c r="F1459" s="4">
        <v>1</v>
      </c>
      <c r="G1459" t="str">
        <f t="shared" si="44"/>
        <v>2021Q1</v>
      </c>
      <c r="H1459" t="s">
        <v>136</v>
      </c>
      <c r="I1459" t="str">
        <f>INDEX(Table9[[#All],[Region]], MATCH('Tabular Data'!D1459, Table9[[#All],[EmpID]], 0))</f>
        <v>SW</v>
      </c>
      <c r="J1459" t="str">
        <f>INDEX(Table9[[#All],[PayGrade]], MATCH('Tabular Data'!D1459, Table9[[#All],[EmpID]], 0))</f>
        <v>C14</v>
      </c>
      <c r="K1459" t="str">
        <f>INDEX(Table9[[#All],[Sales Team Lead]], MATCH('Tabular Data'!D1459, Table9[[#All],[EmpID]], 0))</f>
        <v>Clement, Beverly</v>
      </c>
      <c r="L1459" t="str">
        <f>INDEX(Table11[[#All],[Manufacturer]], MATCH('Tabular Data'!C1459, Table11[[#All],[PROD_CODE]], 0))</f>
        <v>John Deere</v>
      </c>
      <c r="M1459" s="11">
        <v>12020</v>
      </c>
      <c r="N1459">
        <v>29</v>
      </c>
      <c r="O1459" s="10">
        <f t="shared" si="45"/>
        <v>348580</v>
      </c>
    </row>
    <row r="1460" spans="2:15" x14ac:dyDescent="0.3">
      <c r="B1460">
        <v>29</v>
      </c>
      <c r="C1460" t="s">
        <v>55</v>
      </c>
      <c r="D1460" t="s">
        <v>122</v>
      </c>
      <c r="E1460">
        <v>2021</v>
      </c>
      <c r="F1460" s="4">
        <v>1</v>
      </c>
      <c r="G1460" t="str">
        <f t="shared" si="44"/>
        <v>2021Q1</v>
      </c>
      <c r="H1460" t="s">
        <v>137</v>
      </c>
      <c r="I1460" t="str">
        <f>INDEX(Table9[[#All],[Region]], MATCH('Tabular Data'!D1460, Table9[[#All],[EmpID]], 0))</f>
        <v>SW</v>
      </c>
      <c r="J1460" t="str">
        <f>INDEX(Table9[[#All],[PayGrade]], MATCH('Tabular Data'!D1460, Table9[[#All],[EmpID]], 0))</f>
        <v>C14</v>
      </c>
      <c r="K1460" t="str">
        <f>INDEX(Table9[[#All],[Sales Team Lead]], MATCH('Tabular Data'!D1460, Table9[[#All],[EmpID]], 0))</f>
        <v>Clement, Beverly</v>
      </c>
      <c r="L1460" t="str">
        <f>INDEX(Table11[[#All],[Manufacturer]], MATCH('Tabular Data'!C1460, Table11[[#All],[PROD_CODE]], 0))</f>
        <v>John Deere</v>
      </c>
      <c r="M1460" s="11">
        <v>12020</v>
      </c>
      <c r="N1460">
        <v>23</v>
      </c>
      <c r="O1460" s="10">
        <f t="shared" si="45"/>
        <v>276460</v>
      </c>
    </row>
    <row r="1461" spans="2:15" x14ac:dyDescent="0.3">
      <c r="B1461">
        <v>29</v>
      </c>
      <c r="C1461" t="s">
        <v>55</v>
      </c>
      <c r="D1461" t="s">
        <v>122</v>
      </c>
      <c r="E1461">
        <v>2021</v>
      </c>
      <c r="F1461" s="4">
        <v>1</v>
      </c>
      <c r="G1461" t="str">
        <f t="shared" si="44"/>
        <v>2021Q1</v>
      </c>
      <c r="H1461" t="s">
        <v>138</v>
      </c>
      <c r="I1461" t="str">
        <f>INDEX(Table9[[#All],[Region]], MATCH('Tabular Data'!D1461, Table9[[#All],[EmpID]], 0))</f>
        <v>SW</v>
      </c>
      <c r="J1461" t="str">
        <f>INDEX(Table9[[#All],[PayGrade]], MATCH('Tabular Data'!D1461, Table9[[#All],[EmpID]], 0))</f>
        <v>C14</v>
      </c>
      <c r="K1461" t="str">
        <f>INDEX(Table9[[#All],[Sales Team Lead]], MATCH('Tabular Data'!D1461, Table9[[#All],[EmpID]], 0))</f>
        <v>Clement, Beverly</v>
      </c>
      <c r="L1461" t="str">
        <f>INDEX(Table11[[#All],[Manufacturer]], MATCH('Tabular Data'!C1461, Table11[[#All],[PROD_CODE]], 0))</f>
        <v>John Deere</v>
      </c>
      <c r="M1461" s="11">
        <v>12020</v>
      </c>
      <c r="N1461">
        <v>35</v>
      </c>
      <c r="O1461" s="10">
        <f t="shared" si="45"/>
        <v>420700</v>
      </c>
    </row>
    <row r="1462" spans="2:15" x14ac:dyDescent="0.3">
      <c r="B1462">
        <v>29</v>
      </c>
      <c r="C1462" t="s">
        <v>55</v>
      </c>
      <c r="D1462" t="s">
        <v>122</v>
      </c>
      <c r="E1462">
        <v>2021</v>
      </c>
      <c r="F1462" s="4">
        <v>1</v>
      </c>
      <c r="G1462" t="str">
        <f t="shared" si="44"/>
        <v>2021Q1</v>
      </c>
      <c r="H1462" t="s">
        <v>139</v>
      </c>
      <c r="I1462" t="str">
        <f>INDEX(Table9[[#All],[Region]], MATCH('Tabular Data'!D1462, Table9[[#All],[EmpID]], 0))</f>
        <v>SW</v>
      </c>
      <c r="J1462" t="str">
        <f>INDEX(Table9[[#All],[PayGrade]], MATCH('Tabular Data'!D1462, Table9[[#All],[EmpID]], 0))</f>
        <v>C14</v>
      </c>
      <c r="K1462" t="str">
        <f>INDEX(Table9[[#All],[Sales Team Lead]], MATCH('Tabular Data'!D1462, Table9[[#All],[EmpID]], 0))</f>
        <v>Clement, Beverly</v>
      </c>
      <c r="L1462" t="str">
        <f>INDEX(Table11[[#All],[Manufacturer]], MATCH('Tabular Data'!C1462, Table11[[#All],[PROD_CODE]], 0))</f>
        <v>John Deere</v>
      </c>
      <c r="M1462" s="11">
        <v>12020</v>
      </c>
      <c r="N1462">
        <v>39</v>
      </c>
      <c r="O1462" s="10">
        <f t="shared" si="45"/>
        <v>468780</v>
      </c>
    </row>
    <row r="1463" spans="2:15" x14ac:dyDescent="0.3">
      <c r="B1463">
        <v>29</v>
      </c>
      <c r="C1463" t="s">
        <v>55</v>
      </c>
      <c r="D1463" t="s">
        <v>122</v>
      </c>
      <c r="E1463">
        <v>2021</v>
      </c>
      <c r="F1463" s="4">
        <v>1</v>
      </c>
      <c r="G1463" t="str">
        <f t="shared" si="44"/>
        <v>2021Q1</v>
      </c>
      <c r="H1463" t="s">
        <v>140</v>
      </c>
      <c r="I1463" t="str">
        <f>INDEX(Table9[[#All],[Region]], MATCH('Tabular Data'!D1463, Table9[[#All],[EmpID]], 0))</f>
        <v>SW</v>
      </c>
      <c r="J1463" t="str">
        <f>INDEX(Table9[[#All],[PayGrade]], MATCH('Tabular Data'!D1463, Table9[[#All],[EmpID]], 0))</f>
        <v>C14</v>
      </c>
      <c r="K1463" t="str">
        <f>INDEX(Table9[[#All],[Sales Team Lead]], MATCH('Tabular Data'!D1463, Table9[[#All],[EmpID]], 0))</f>
        <v>Clement, Beverly</v>
      </c>
      <c r="L1463" t="str">
        <f>INDEX(Table11[[#All],[Manufacturer]], MATCH('Tabular Data'!C1463, Table11[[#All],[PROD_CODE]], 0))</f>
        <v>John Deere</v>
      </c>
      <c r="M1463" s="11">
        <v>12020</v>
      </c>
      <c r="N1463">
        <v>42</v>
      </c>
      <c r="O1463" s="10">
        <f t="shared" si="45"/>
        <v>504840</v>
      </c>
    </row>
    <row r="1464" spans="2:15" x14ac:dyDescent="0.3">
      <c r="B1464">
        <v>29</v>
      </c>
      <c r="C1464" t="s">
        <v>55</v>
      </c>
      <c r="D1464" t="s">
        <v>122</v>
      </c>
      <c r="E1464">
        <v>2021</v>
      </c>
      <c r="F1464" s="4">
        <v>1</v>
      </c>
      <c r="G1464" t="str">
        <f t="shared" si="44"/>
        <v>2021Q1</v>
      </c>
      <c r="H1464" t="s">
        <v>141</v>
      </c>
      <c r="I1464" t="str">
        <f>INDEX(Table9[[#All],[Region]], MATCH('Tabular Data'!D1464, Table9[[#All],[EmpID]], 0))</f>
        <v>SW</v>
      </c>
      <c r="J1464" t="str">
        <f>INDEX(Table9[[#All],[PayGrade]], MATCH('Tabular Data'!D1464, Table9[[#All],[EmpID]], 0))</f>
        <v>C14</v>
      </c>
      <c r="K1464" t="str">
        <f>INDEX(Table9[[#All],[Sales Team Lead]], MATCH('Tabular Data'!D1464, Table9[[#All],[EmpID]], 0))</f>
        <v>Clement, Beverly</v>
      </c>
      <c r="L1464" t="str">
        <f>INDEX(Table11[[#All],[Manufacturer]], MATCH('Tabular Data'!C1464, Table11[[#All],[PROD_CODE]], 0))</f>
        <v>John Deere</v>
      </c>
      <c r="M1464" s="11">
        <v>12020</v>
      </c>
      <c r="N1464">
        <v>55</v>
      </c>
      <c r="O1464" s="10">
        <f t="shared" si="45"/>
        <v>661100</v>
      </c>
    </row>
    <row r="1465" spans="2:15" x14ac:dyDescent="0.3">
      <c r="B1465">
        <v>29</v>
      </c>
      <c r="C1465" t="s">
        <v>55</v>
      </c>
      <c r="D1465" t="s">
        <v>122</v>
      </c>
      <c r="E1465">
        <v>2021</v>
      </c>
      <c r="F1465" s="4">
        <v>1</v>
      </c>
      <c r="G1465" t="str">
        <f t="shared" si="44"/>
        <v>2021Q1</v>
      </c>
      <c r="H1465" t="s">
        <v>142</v>
      </c>
      <c r="I1465" t="str">
        <f>INDEX(Table9[[#All],[Region]], MATCH('Tabular Data'!D1465, Table9[[#All],[EmpID]], 0))</f>
        <v>SW</v>
      </c>
      <c r="J1465" t="str">
        <f>INDEX(Table9[[#All],[PayGrade]], MATCH('Tabular Data'!D1465, Table9[[#All],[EmpID]], 0))</f>
        <v>C14</v>
      </c>
      <c r="K1465" t="str">
        <f>INDEX(Table9[[#All],[Sales Team Lead]], MATCH('Tabular Data'!D1465, Table9[[#All],[EmpID]], 0))</f>
        <v>Clement, Beverly</v>
      </c>
      <c r="L1465" t="str">
        <f>INDEX(Table11[[#All],[Manufacturer]], MATCH('Tabular Data'!C1465, Table11[[#All],[PROD_CODE]], 0))</f>
        <v>John Deere</v>
      </c>
      <c r="M1465" s="11">
        <v>12020</v>
      </c>
      <c r="N1465">
        <v>54</v>
      </c>
      <c r="O1465" s="10">
        <f t="shared" si="45"/>
        <v>649080</v>
      </c>
    </row>
    <row r="1466" spans="2:15" x14ac:dyDescent="0.3">
      <c r="B1466">
        <v>29</v>
      </c>
      <c r="C1466" t="s">
        <v>55</v>
      </c>
      <c r="D1466" t="s">
        <v>122</v>
      </c>
      <c r="E1466">
        <v>2021</v>
      </c>
      <c r="F1466" s="4">
        <v>1</v>
      </c>
      <c r="G1466" t="str">
        <f t="shared" si="44"/>
        <v>2021Q1</v>
      </c>
      <c r="H1466" t="s">
        <v>143</v>
      </c>
      <c r="I1466" t="str">
        <f>INDEX(Table9[[#All],[Region]], MATCH('Tabular Data'!D1466, Table9[[#All],[EmpID]], 0))</f>
        <v>SW</v>
      </c>
      <c r="J1466" t="str">
        <f>INDEX(Table9[[#All],[PayGrade]], MATCH('Tabular Data'!D1466, Table9[[#All],[EmpID]], 0))</f>
        <v>C14</v>
      </c>
      <c r="K1466" t="str">
        <f>INDEX(Table9[[#All],[Sales Team Lead]], MATCH('Tabular Data'!D1466, Table9[[#All],[EmpID]], 0))</f>
        <v>Clement, Beverly</v>
      </c>
      <c r="L1466" t="str">
        <f>INDEX(Table11[[#All],[Manufacturer]], MATCH('Tabular Data'!C1466, Table11[[#All],[PROD_CODE]], 0))</f>
        <v>John Deere</v>
      </c>
      <c r="M1466" s="11">
        <v>12020</v>
      </c>
      <c r="N1466">
        <v>51</v>
      </c>
      <c r="O1466" s="10">
        <f t="shared" si="45"/>
        <v>613020</v>
      </c>
    </row>
    <row r="1467" spans="2:15" x14ac:dyDescent="0.3">
      <c r="B1467">
        <v>29</v>
      </c>
      <c r="C1467" t="s">
        <v>55</v>
      </c>
      <c r="D1467" t="s">
        <v>122</v>
      </c>
      <c r="E1467">
        <v>2021</v>
      </c>
      <c r="F1467" s="4">
        <v>1</v>
      </c>
      <c r="G1467" t="str">
        <f t="shared" si="44"/>
        <v>2021Q1</v>
      </c>
      <c r="H1467" t="s">
        <v>144</v>
      </c>
      <c r="I1467" t="str">
        <f>INDEX(Table9[[#All],[Region]], MATCH('Tabular Data'!D1467, Table9[[#All],[EmpID]], 0))</f>
        <v>SW</v>
      </c>
      <c r="J1467" t="str">
        <f>INDEX(Table9[[#All],[PayGrade]], MATCH('Tabular Data'!D1467, Table9[[#All],[EmpID]], 0))</f>
        <v>C14</v>
      </c>
      <c r="K1467" t="str">
        <f>INDEX(Table9[[#All],[Sales Team Lead]], MATCH('Tabular Data'!D1467, Table9[[#All],[EmpID]], 0))</f>
        <v>Clement, Beverly</v>
      </c>
      <c r="L1467" t="str">
        <f>INDEX(Table11[[#All],[Manufacturer]], MATCH('Tabular Data'!C1467, Table11[[#All],[PROD_CODE]], 0))</f>
        <v>John Deere</v>
      </c>
      <c r="M1467" s="11">
        <v>12020</v>
      </c>
      <c r="N1467">
        <v>76</v>
      </c>
      <c r="O1467" s="10">
        <f t="shared" si="45"/>
        <v>913520</v>
      </c>
    </row>
    <row r="1468" spans="2:15" x14ac:dyDescent="0.3">
      <c r="B1468">
        <v>29</v>
      </c>
      <c r="C1468" t="s">
        <v>55</v>
      </c>
      <c r="D1468" t="s">
        <v>122</v>
      </c>
      <c r="E1468">
        <v>2021</v>
      </c>
      <c r="F1468" s="4">
        <v>1</v>
      </c>
      <c r="G1468" t="str">
        <f t="shared" si="44"/>
        <v>2021Q1</v>
      </c>
      <c r="H1468" t="s">
        <v>145</v>
      </c>
      <c r="I1468" t="str">
        <f>INDEX(Table9[[#All],[Region]], MATCH('Tabular Data'!D1468, Table9[[#All],[EmpID]], 0))</f>
        <v>SW</v>
      </c>
      <c r="J1468" t="str">
        <f>INDEX(Table9[[#All],[PayGrade]], MATCH('Tabular Data'!D1468, Table9[[#All],[EmpID]], 0))</f>
        <v>C14</v>
      </c>
      <c r="K1468" t="str">
        <f>INDEX(Table9[[#All],[Sales Team Lead]], MATCH('Tabular Data'!D1468, Table9[[#All],[EmpID]], 0))</f>
        <v>Clement, Beverly</v>
      </c>
      <c r="L1468" t="str">
        <f>INDEX(Table11[[#All],[Manufacturer]], MATCH('Tabular Data'!C1468, Table11[[#All],[PROD_CODE]], 0))</f>
        <v>John Deere</v>
      </c>
      <c r="M1468" s="11">
        <v>12020</v>
      </c>
      <c r="N1468">
        <v>47</v>
      </c>
      <c r="O1468" s="10">
        <f t="shared" si="45"/>
        <v>564940</v>
      </c>
    </row>
    <row r="1469" spans="2:15" x14ac:dyDescent="0.3">
      <c r="B1469">
        <v>29</v>
      </c>
      <c r="C1469" t="s">
        <v>55</v>
      </c>
      <c r="D1469" t="s">
        <v>122</v>
      </c>
      <c r="E1469">
        <v>2021</v>
      </c>
      <c r="F1469" s="4">
        <v>1</v>
      </c>
      <c r="G1469" t="str">
        <f t="shared" si="44"/>
        <v>2021Q1</v>
      </c>
      <c r="H1469" t="s">
        <v>146</v>
      </c>
      <c r="I1469" t="str">
        <f>INDEX(Table9[[#All],[Region]], MATCH('Tabular Data'!D1469, Table9[[#All],[EmpID]], 0))</f>
        <v>SW</v>
      </c>
      <c r="J1469" t="str">
        <f>INDEX(Table9[[#All],[PayGrade]], MATCH('Tabular Data'!D1469, Table9[[#All],[EmpID]], 0))</f>
        <v>C14</v>
      </c>
      <c r="K1469" t="str">
        <f>INDEX(Table9[[#All],[Sales Team Lead]], MATCH('Tabular Data'!D1469, Table9[[#All],[EmpID]], 0))</f>
        <v>Clement, Beverly</v>
      </c>
      <c r="L1469" t="str">
        <f>INDEX(Table11[[#All],[Manufacturer]], MATCH('Tabular Data'!C1469, Table11[[#All],[PROD_CODE]], 0))</f>
        <v>John Deere</v>
      </c>
      <c r="M1469" s="11">
        <v>12020</v>
      </c>
      <c r="N1469">
        <v>52</v>
      </c>
      <c r="O1469" s="10">
        <f t="shared" si="45"/>
        <v>625040</v>
      </c>
    </row>
    <row r="1470" spans="2:15" x14ac:dyDescent="0.3">
      <c r="B1470">
        <v>29</v>
      </c>
      <c r="C1470" t="s">
        <v>55</v>
      </c>
      <c r="D1470" t="s">
        <v>122</v>
      </c>
      <c r="E1470">
        <v>2021</v>
      </c>
      <c r="F1470" s="4">
        <v>1</v>
      </c>
      <c r="G1470" t="str">
        <f t="shared" si="44"/>
        <v>2021Q1</v>
      </c>
      <c r="H1470" t="s">
        <v>147</v>
      </c>
      <c r="I1470" t="str">
        <f>INDEX(Table9[[#All],[Region]], MATCH('Tabular Data'!D1470, Table9[[#All],[EmpID]], 0))</f>
        <v>SW</v>
      </c>
      <c r="J1470" t="str">
        <f>INDEX(Table9[[#All],[PayGrade]], MATCH('Tabular Data'!D1470, Table9[[#All],[EmpID]], 0))</f>
        <v>C14</v>
      </c>
      <c r="K1470" t="str">
        <f>INDEX(Table9[[#All],[Sales Team Lead]], MATCH('Tabular Data'!D1470, Table9[[#All],[EmpID]], 0))</f>
        <v>Clement, Beverly</v>
      </c>
      <c r="L1470" t="str">
        <f>INDEX(Table11[[#All],[Manufacturer]], MATCH('Tabular Data'!C1470, Table11[[#All],[PROD_CODE]], 0))</f>
        <v>John Deere</v>
      </c>
      <c r="M1470" s="11">
        <v>12020</v>
      </c>
      <c r="N1470">
        <v>44</v>
      </c>
      <c r="O1470" s="10">
        <f t="shared" si="45"/>
        <v>528880</v>
      </c>
    </row>
    <row r="1471" spans="2:15" x14ac:dyDescent="0.3">
      <c r="B1471">
        <v>29</v>
      </c>
      <c r="C1471" t="s">
        <v>55</v>
      </c>
      <c r="D1471" t="s">
        <v>122</v>
      </c>
      <c r="E1471">
        <v>2021</v>
      </c>
      <c r="F1471" s="4">
        <v>1</v>
      </c>
      <c r="G1471" t="str">
        <f t="shared" si="44"/>
        <v>2021Q1</v>
      </c>
      <c r="H1471" t="s">
        <v>148</v>
      </c>
      <c r="I1471" t="str">
        <f>INDEX(Table9[[#All],[Region]], MATCH('Tabular Data'!D1471, Table9[[#All],[EmpID]], 0))</f>
        <v>SW</v>
      </c>
      <c r="J1471" t="str">
        <f>INDEX(Table9[[#All],[PayGrade]], MATCH('Tabular Data'!D1471, Table9[[#All],[EmpID]], 0))</f>
        <v>C14</v>
      </c>
      <c r="K1471" t="str">
        <f>INDEX(Table9[[#All],[Sales Team Lead]], MATCH('Tabular Data'!D1471, Table9[[#All],[EmpID]], 0))</f>
        <v>Clement, Beverly</v>
      </c>
      <c r="L1471" t="str">
        <f>INDEX(Table11[[#All],[Manufacturer]], MATCH('Tabular Data'!C1471, Table11[[#All],[PROD_CODE]], 0))</f>
        <v>John Deere</v>
      </c>
      <c r="M1471" s="11">
        <v>12020</v>
      </c>
      <c r="N1471">
        <v>33</v>
      </c>
      <c r="O1471" s="10">
        <f t="shared" si="45"/>
        <v>396660</v>
      </c>
    </row>
    <row r="1472" spans="2:15" x14ac:dyDescent="0.3">
      <c r="B1472">
        <v>29</v>
      </c>
      <c r="C1472" t="s">
        <v>55</v>
      </c>
      <c r="D1472" t="s">
        <v>122</v>
      </c>
      <c r="E1472">
        <v>2021</v>
      </c>
      <c r="F1472" s="4">
        <v>1</v>
      </c>
      <c r="G1472" t="str">
        <f t="shared" si="44"/>
        <v>2021Q1</v>
      </c>
      <c r="H1472" t="s">
        <v>149</v>
      </c>
      <c r="I1472" t="str">
        <f>INDEX(Table9[[#All],[Region]], MATCH('Tabular Data'!D1472, Table9[[#All],[EmpID]], 0))</f>
        <v>SW</v>
      </c>
      <c r="J1472" t="str">
        <f>INDEX(Table9[[#All],[PayGrade]], MATCH('Tabular Data'!D1472, Table9[[#All],[EmpID]], 0))</f>
        <v>C14</v>
      </c>
      <c r="K1472" t="str">
        <f>INDEX(Table9[[#All],[Sales Team Lead]], MATCH('Tabular Data'!D1472, Table9[[#All],[EmpID]], 0))</f>
        <v>Clement, Beverly</v>
      </c>
      <c r="L1472" t="str">
        <f>INDEX(Table11[[#All],[Manufacturer]], MATCH('Tabular Data'!C1472, Table11[[#All],[PROD_CODE]], 0))</f>
        <v>John Deere</v>
      </c>
      <c r="M1472" s="11">
        <v>12020</v>
      </c>
      <c r="N1472">
        <v>45</v>
      </c>
      <c r="O1472" s="10">
        <f t="shared" si="45"/>
        <v>540900</v>
      </c>
    </row>
    <row r="1473" spans="2:15" x14ac:dyDescent="0.3">
      <c r="B1473">
        <v>29</v>
      </c>
      <c r="C1473" t="s">
        <v>55</v>
      </c>
      <c r="D1473" t="s">
        <v>122</v>
      </c>
      <c r="E1473">
        <v>2021</v>
      </c>
      <c r="F1473" s="4">
        <v>2</v>
      </c>
      <c r="G1473" t="str">
        <f t="shared" si="44"/>
        <v>2021Q2</v>
      </c>
      <c r="H1473" t="s">
        <v>150</v>
      </c>
      <c r="I1473" t="str">
        <f>INDEX(Table9[[#All],[Region]], MATCH('Tabular Data'!D1473, Table9[[#All],[EmpID]], 0))</f>
        <v>SW</v>
      </c>
      <c r="J1473" t="str">
        <f>INDEX(Table9[[#All],[PayGrade]], MATCH('Tabular Data'!D1473, Table9[[#All],[EmpID]], 0))</f>
        <v>C14</v>
      </c>
      <c r="K1473" t="str">
        <f>INDEX(Table9[[#All],[Sales Team Lead]], MATCH('Tabular Data'!D1473, Table9[[#All],[EmpID]], 0))</f>
        <v>Clement, Beverly</v>
      </c>
      <c r="L1473" t="str">
        <f>INDEX(Table11[[#All],[Manufacturer]], MATCH('Tabular Data'!C1473, Table11[[#All],[PROD_CODE]], 0))</f>
        <v>John Deere</v>
      </c>
      <c r="M1473" s="11">
        <v>12020</v>
      </c>
      <c r="N1473">
        <v>32</v>
      </c>
      <c r="O1473" s="10">
        <f t="shared" si="45"/>
        <v>384640</v>
      </c>
    </row>
    <row r="1474" spans="2:15" x14ac:dyDescent="0.3">
      <c r="B1474">
        <v>29</v>
      </c>
      <c r="C1474" t="s">
        <v>55</v>
      </c>
      <c r="D1474" t="s">
        <v>122</v>
      </c>
      <c r="E1474">
        <v>2021</v>
      </c>
      <c r="F1474" s="4">
        <v>2</v>
      </c>
      <c r="G1474" t="str">
        <f t="shared" si="44"/>
        <v>2021Q2</v>
      </c>
      <c r="H1474" t="s">
        <v>151</v>
      </c>
      <c r="I1474" t="str">
        <f>INDEX(Table9[[#All],[Region]], MATCH('Tabular Data'!D1474, Table9[[#All],[EmpID]], 0))</f>
        <v>SW</v>
      </c>
      <c r="J1474" t="str">
        <f>INDEX(Table9[[#All],[PayGrade]], MATCH('Tabular Data'!D1474, Table9[[#All],[EmpID]], 0))</f>
        <v>C14</v>
      </c>
      <c r="K1474" t="str">
        <f>INDEX(Table9[[#All],[Sales Team Lead]], MATCH('Tabular Data'!D1474, Table9[[#All],[EmpID]], 0))</f>
        <v>Clement, Beverly</v>
      </c>
      <c r="L1474" t="str">
        <f>INDEX(Table11[[#All],[Manufacturer]], MATCH('Tabular Data'!C1474, Table11[[#All],[PROD_CODE]], 0))</f>
        <v>John Deere</v>
      </c>
      <c r="M1474" s="11">
        <v>12020</v>
      </c>
      <c r="N1474">
        <v>43</v>
      </c>
      <c r="O1474" s="10">
        <f t="shared" si="45"/>
        <v>516860</v>
      </c>
    </row>
    <row r="1475" spans="2:15" x14ac:dyDescent="0.3">
      <c r="B1475">
        <v>29</v>
      </c>
      <c r="C1475" t="s">
        <v>55</v>
      </c>
      <c r="D1475" t="s">
        <v>122</v>
      </c>
      <c r="E1475">
        <v>2021</v>
      </c>
      <c r="F1475" s="4">
        <v>2</v>
      </c>
      <c r="G1475" t="str">
        <f t="shared" si="44"/>
        <v>2021Q2</v>
      </c>
      <c r="H1475" t="s">
        <v>152</v>
      </c>
      <c r="I1475" t="str">
        <f>INDEX(Table9[[#All],[Region]], MATCH('Tabular Data'!D1475, Table9[[#All],[EmpID]], 0))</f>
        <v>SW</v>
      </c>
      <c r="J1475" t="str">
        <f>INDEX(Table9[[#All],[PayGrade]], MATCH('Tabular Data'!D1475, Table9[[#All],[EmpID]], 0))</f>
        <v>C14</v>
      </c>
      <c r="K1475" t="str">
        <f>INDEX(Table9[[#All],[Sales Team Lead]], MATCH('Tabular Data'!D1475, Table9[[#All],[EmpID]], 0))</f>
        <v>Clement, Beverly</v>
      </c>
      <c r="L1475" t="str">
        <f>INDEX(Table11[[#All],[Manufacturer]], MATCH('Tabular Data'!C1475, Table11[[#All],[PROD_CODE]], 0))</f>
        <v>John Deere</v>
      </c>
      <c r="M1475" s="11">
        <v>12020</v>
      </c>
      <c r="N1475">
        <v>70</v>
      </c>
      <c r="O1475" s="10">
        <f t="shared" si="45"/>
        <v>841400</v>
      </c>
    </row>
    <row r="1476" spans="2:15" x14ac:dyDescent="0.3">
      <c r="B1476">
        <v>29</v>
      </c>
      <c r="C1476" t="s">
        <v>55</v>
      </c>
      <c r="D1476" t="s">
        <v>122</v>
      </c>
      <c r="E1476">
        <v>2021</v>
      </c>
      <c r="F1476" s="4">
        <v>2</v>
      </c>
      <c r="G1476" t="str">
        <f t="shared" ref="G1476:G1539" si="46">_xlfn.CONCAT(E1476, "Q", F1476)</f>
        <v>2021Q2</v>
      </c>
      <c r="H1476" t="s">
        <v>153</v>
      </c>
      <c r="I1476" t="str">
        <f>INDEX(Table9[[#All],[Region]], MATCH('Tabular Data'!D1476, Table9[[#All],[EmpID]], 0))</f>
        <v>SW</v>
      </c>
      <c r="J1476" t="str">
        <f>INDEX(Table9[[#All],[PayGrade]], MATCH('Tabular Data'!D1476, Table9[[#All],[EmpID]], 0))</f>
        <v>C14</v>
      </c>
      <c r="K1476" t="str">
        <f>INDEX(Table9[[#All],[Sales Team Lead]], MATCH('Tabular Data'!D1476, Table9[[#All],[EmpID]], 0))</f>
        <v>Clement, Beverly</v>
      </c>
      <c r="L1476" t="str">
        <f>INDEX(Table11[[#All],[Manufacturer]], MATCH('Tabular Data'!C1476, Table11[[#All],[PROD_CODE]], 0))</f>
        <v>John Deere</v>
      </c>
      <c r="M1476" s="11">
        <v>12020</v>
      </c>
      <c r="N1476">
        <v>50</v>
      </c>
      <c r="O1476" s="10">
        <f t="shared" ref="O1476:O1539" si="47">M1476*N1476</f>
        <v>601000</v>
      </c>
    </row>
    <row r="1477" spans="2:15" x14ac:dyDescent="0.3">
      <c r="B1477">
        <v>29</v>
      </c>
      <c r="C1477" t="s">
        <v>55</v>
      </c>
      <c r="D1477" t="s">
        <v>122</v>
      </c>
      <c r="E1477">
        <v>2021</v>
      </c>
      <c r="F1477" s="4">
        <v>2</v>
      </c>
      <c r="G1477" t="str">
        <f t="shared" si="46"/>
        <v>2021Q2</v>
      </c>
      <c r="H1477" t="s">
        <v>154</v>
      </c>
      <c r="I1477" t="str">
        <f>INDEX(Table9[[#All],[Region]], MATCH('Tabular Data'!D1477, Table9[[#All],[EmpID]], 0))</f>
        <v>SW</v>
      </c>
      <c r="J1477" t="str">
        <f>INDEX(Table9[[#All],[PayGrade]], MATCH('Tabular Data'!D1477, Table9[[#All],[EmpID]], 0))</f>
        <v>C14</v>
      </c>
      <c r="K1477" t="str">
        <f>INDEX(Table9[[#All],[Sales Team Lead]], MATCH('Tabular Data'!D1477, Table9[[#All],[EmpID]], 0))</f>
        <v>Clement, Beverly</v>
      </c>
      <c r="L1477" t="str">
        <f>INDEX(Table11[[#All],[Manufacturer]], MATCH('Tabular Data'!C1477, Table11[[#All],[PROD_CODE]], 0))</f>
        <v>John Deere</v>
      </c>
      <c r="M1477" s="11">
        <v>12020</v>
      </c>
      <c r="N1477">
        <v>70</v>
      </c>
      <c r="O1477" s="10">
        <f t="shared" si="47"/>
        <v>841400</v>
      </c>
    </row>
    <row r="1478" spans="2:15" x14ac:dyDescent="0.3">
      <c r="B1478">
        <v>29</v>
      </c>
      <c r="C1478" t="s">
        <v>55</v>
      </c>
      <c r="D1478" t="s">
        <v>122</v>
      </c>
      <c r="E1478">
        <v>2021</v>
      </c>
      <c r="F1478" s="4">
        <v>2</v>
      </c>
      <c r="G1478" t="str">
        <f t="shared" si="46"/>
        <v>2021Q2</v>
      </c>
      <c r="H1478" t="s">
        <v>155</v>
      </c>
      <c r="I1478" t="str">
        <f>INDEX(Table9[[#All],[Region]], MATCH('Tabular Data'!D1478, Table9[[#All],[EmpID]], 0))</f>
        <v>SW</v>
      </c>
      <c r="J1478" t="str">
        <f>INDEX(Table9[[#All],[PayGrade]], MATCH('Tabular Data'!D1478, Table9[[#All],[EmpID]], 0))</f>
        <v>C14</v>
      </c>
      <c r="K1478" t="str">
        <f>INDEX(Table9[[#All],[Sales Team Lead]], MATCH('Tabular Data'!D1478, Table9[[#All],[EmpID]], 0))</f>
        <v>Clement, Beverly</v>
      </c>
      <c r="L1478" t="str">
        <f>INDEX(Table11[[#All],[Manufacturer]], MATCH('Tabular Data'!C1478, Table11[[#All],[PROD_CODE]], 0))</f>
        <v>John Deere</v>
      </c>
      <c r="M1478" s="11">
        <v>12020</v>
      </c>
      <c r="N1478">
        <v>58</v>
      </c>
      <c r="O1478" s="10">
        <f t="shared" si="47"/>
        <v>697160</v>
      </c>
    </row>
    <row r="1479" spans="2:15" x14ac:dyDescent="0.3">
      <c r="B1479">
        <v>29</v>
      </c>
      <c r="C1479" t="s">
        <v>55</v>
      </c>
      <c r="D1479" t="s">
        <v>122</v>
      </c>
      <c r="E1479">
        <v>2021</v>
      </c>
      <c r="F1479" s="4">
        <v>2</v>
      </c>
      <c r="G1479" t="str">
        <f t="shared" si="46"/>
        <v>2021Q2</v>
      </c>
      <c r="H1479" t="s">
        <v>156</v>
      </c>
      <c r="I1479" t="str">
        <f>INDEX(Table9[[#All],[Region]], MATCH('Tabular Data'!D1479, Table9[[#All],[EmpID]], 0))</f>
        <v>SW</v>
      </c>
      <c r="J1479" t="str">
        <f>INDEX(Table9[[#All],[PayGrade]], MATCH('Tabular Data'!D1479, Table9[[#All],[EmpID]], 0))</f>
        <v>C14</v>
      </c>
      <c r="K1479" t="str">
        <f>INDEX(Table9[[#All],[Sales Team Lead]], MATCH('Tabular Data'!D1479, Table9[[#All],[EmpID]], 0))</f>
        <v>Clement, Beverly</v>
      </c>
      <c r="L1479" t="str">
        <f>INDEX(Table11[[#All],[Manufacturer]], MATCH('Tabular Data'!C1479, Table11[[#All],[PROD_CODE]], 0))</f>
        <v>John Deere</v>
      </c>
      <c r="M1479" s="11">
        <v>12020</v>
      </c>
      <c r="N1479">
        <v>87</v>
      </c>
      <c r="O1479" s="10">
        <f t="shared" si="47"/>
        <v>1045740</v>
      </c>
    </row>
    <row r="1480" spans="2:15" x14ac:dyDescent="0.3">
      <c r="B1480">
        <v>29</v>
      </c>
      <c r="C1480" t="s">
        <v>55</v>
      </c>
      <c r="D1480" t="s">
        <v>122</v>
      </c>
      <c r="E1480">
        <v>2021</v>
      </c>
      <c r="F1480" s="4">
        <v>2</v>
      </c>
      <c r="G1480" t="str">
        <f t="shared" si="46"/>
        <v>2021Q2</v>
      </c>
      <c r="H1480" t="s">
        <v>157</v>
      </c>
      <c r="I1480" t="str">
        <f>INDEX(Table9[[#All],[Region]], MATCH('Tabular Data'!D1480, Table9[[#All],[EmpID]], 0))</f>
        <v>SW</v>
      </c>
      <c r="J1480" t="str">
        <f>INDEX(Table9[[#All],[PayGrade]], MATCH('Tabular Data'!D1480, Table9[[#All],[EmpID]], 0))</f>
        <v>C14</v>
      </c>
      <c r="K1480" t="str">
        <f>INDEX(Table9[[#All],[Sales Team Lead]], MATCH('Tabular Data'!D1480, Table9[[#All],[EmpID]], 0))</f>
        <v>Clement, Beverly</v>
      </c>
      <c r="L1480" t="str">
        <f>INDEX(Table11[[#All],[Manufacturer]], MATCH('Tabular Data'!C1480, Table11[[#All],[PROD_CODE]], 0))</f>
        <v>John Deere</v>
      </c>
      <c r="M1480" s="11">
        <v>12020</v>
      </c>
      <c r="N1480">
        <v>63</v>
      </c>
      <c r="O1480" s="10">
        <f t="shared" si="47"/>
        <v>757260</v>
      </c>
    </row>
    <row r="1481" spans="2:15" x14ac:dyDescent="0.3">
      <c r="B1481">
        <v>29</v>
      </c>
      <c r="C1481" t="s">
        <v>55</v>
      </c>
      <c r="D1481" t="s">
        <v>122</v>
      </c>
      <c r="E1481">
        <v>2021</v>
      </c>
      <c r="F1481" s="4">
        <v>2</v>
      </c>
      <c r="G1481" t="str">
        <f t="shared" si="46"/>
        <v>2021Q2</v>
      </c>
      <c r="H1481" t="s">
        <v>158</v>
      </c>
      <c r="I1481" t="str">
        <f>INDEX(Table9[[#All],[Region]], MATCH('Tabular Data'!D1481, Table9[[#All],[EmpID]], 0))</f>
        <v>SW</v>
      </c>
      <c r="J1481" t="str">
        <f>INDEX(Table9[[#All],[PayGrade]], MATCH('Tabular Data'!D1481, Table9[[#All],[EmpID]], 0))</f>
        <v>C14</v>
      </c>
      <c r="K1481" t="str">
        <f>INDEX(Table9[[#All],[Sales Team Lead]], MATCH('Tabular Data'!D1481, Table9[[#All],[EmpID]], 0))</f>
        <v>Clement, Beverly</v>
      </c>
      <c r="L1481" t="str">
        <f>INDEX(Table11[[#All],[Manufacturer]], MATCH('Tabular Data'!C1481, Table11[[#All],[PROD_CODE]], 0))</f>
        <v>John Deere</v>
      </c>
      <c r="M1481" s="11">
        <v>12020</v>
      </c>
      <c r="N1481">
        <v>62</v>
      </c>
      <c r="O1481" s="10">
        <f t="shared" si="47"/>
        <v>745240</v>
      </c>
    </row>
    <row r="1482" spans="2:15" x14ac:dyDescent="0.3">
      <c r="B1482">
        <v>29</v>
      </c>
      <c r="C1482" t="s">
        <v>55</v>
      </c>
      <c r="D1482" t="s">
        <v>122</v>
      </c>
      <c r="E1482">
        <v>2021</v>
      </c>
      <c r="F1482" s="4">
        <v>2</v>
      </c>
      <c r="G1482" t="str">
        <f t="shared" si="46"/>
        <v>2021Q2</v>
      </c>
      <c r="H1482" t="s">
        <v>159</v>
      </c>
      <c r="I1482" t="str">
        <f>INDEX(Table9[[#All],[Region]], MATCH('Tabular Data'!D1482, Table9[[#All],[EmpID]], 0))</f>
        <v>SW</v>
      </c>
      <c r="J1482" t="str">
        <f>INDEX(Table9[[#All],[PayGrade]], MATCH('Tabular Data'!D1482, Table9[[#All],[EmpID]], 0))</f>
        <v>C14</v>
      </c>
      <c r="K1482" t="str">
        <f>INDEX(Table9[[#All],[Sales Team Lead]], MATCH('Tabular Data'!D1482, Table9[[#All],[EmpID]], 0))</f>
        <v>Clement, Beverly</v>
      </c>
      <c r="L1482" t="str">
        <f>INDEX(Table11[[#All],[Manufacturer]], MATCH('Tabular Data'!C1482, Table11[[#All],[PROD_CODE]], 0))</f>
        <v>John Deere</v>
      </c>
      <c r="M1482" s="11">
        <v>12020</v>
      </c>
      <c r="N1482">
        <v>50</v>
      </c>
      <c r="O1482" s="10">
        <f t="shared" si="47"/>
        <v>601000</v>
      </c>
    </row>
    <row r="1483" spans="2:15" x14ac:dyDescent="0.3">
      <c r="B1483">
        <v>29</v>
      </c>
      <c r="C1483" t="s">
        <v>55</v>
      </c>
      <c r="D1483" t="s">
        <v>122</v>
      </c>
      <c r="E1483">
        <v>2021</v>
      </c>
      <c r="F1483" s="4">
        <v>2</v>
      </c>
      <c r="G1483" t="str">
        <f t="shared" si="46"/>
        <v>2021Q2</v>
      </c>
      <c r="H1483" t="s">
        <v>160</v>
      </c>
      <c r="I1483" t="str">
        <f>INDEX(Table9[[#All],[Region]], MATCH('Tabular Data'!D1483, Table9[[#All],[EmpID]], 0))</f>
        <v>SW</v>
      </c>
      <c r="J1483" t="str">
        <f>INDEX(Table9[[#All],[PayGrade]], MATCH('Tabular Data'!D1483, Table9[[#All],[EmpID]], 0))</f>
        <v>C14</v>
      </c>
      <c r="K1483" t="str">
        <f>INDEX(Table9[[#All],[Sales Team Lead]], MATCH('Tabular Data'!D1483, Table9[[#All],[EmpID]], 0))</f>
        <v>Clement, Beverly</v>
      </c>
      <c r="L1483" t="str">
        <f>INDEX(Table11[[#All],[Manufacturer]], MATCH('Tabular Data'!C1483, Table11[[#All],[PROD_CODE]], 0))</f>
        <v>John Deere</v>
      </c>
      <c r="M1483" s="11">
        <v>12020</v>
      </c>
      <c r="N1483">
        <v>41</v>
      </c>
      <c r="O1483" s="10">
        <f t="shared" si="47"/>
        <v>492820</v>
      </c>
    </row>
    <row r="1484" spans="2:15" x14ac:dyDescent="0.3">
      <c r="B1484">
        <v>29</v>
      </c>
      <c r="C1484" t="s">
        <v>55</v>
      </c>
      <c r="D1484" t="s">
        <v>122</v>
      </c>
      <c r="E1484">
        <v>2021</v>
      </c>
      <c r="F1484" s="4">
        <v>2</v>
      </c>
      <c r="G1484" t="str">
        <f t="shared" si="46"/>
        <v>2021Q2</v>
      </c>
      <c r="H1484" t="s">
        <v>161</v>
      </c>
      <c r="I1484" t="str">
        <f>INDEX(Table9[[#All],[Region]], MATCH('Tabular Data'!D1484, Table9[[#All],[EmpID]], 0))</f>
        <v>SW</v>
      </c>
      <c r="J1484" t="str">
        <f>INDEX(Table9[[#All],[PayGrade]], MATCH('Tabular Data'!D1484, Table9[[#All],[EmpID]], 0))</f>
        <v>C14</v>
      </c>
      <c r="K1484" t="str">
        <f>INDEX(Table9[[#All],[Sales Team Lead]], MATCH('Tabular Data'!D1484, Table9[[#All],[EmpID]], 0))</f>
        <v>Clement, Beverly</v>
      </c>
      <c r="L1484" t="str">
        <f>INDEX(Table11[[#All],[Manufacturer]], MATCH('Tabular Data'!C1484, Table11[[#All],[PROD_CODE]], 0))</f>
        <v>John Deere</v>
      </c>
      <c r="M1484" s="11">
        <v>12020</v>
      </c>
      <c r="N1484">
        <v>32</v>
      </c>
      <c r="O1484" s="10">
        <f t="shared" si="47"/>
        <v>384640</v>
      </c>
    </row>
    <row r="1485" spans="2:15" x14ac:dyDescent="0.3">
      <c r="B1485">
        <v>29</v>
      </c>
      <c r="C1485" t="s">
        <v>55</v>
      </c>
      <c r="D1485" t="s">
        <v>122</v>
      </c>
      <c r="E1485">
        <v>2021</v>
      </c>
      <c r="F1485">
        <v>3</v>
      </c>
      <c r="G1485" t="str">
        <f t="shared" si="46"/>
        <v>2021Q3</v>
      </c>
      <c r="H1485" t="s">
        <v>162</v>
      </c>
      <c r="I1485" t="str">
        <f>INDEX(Table9[[#All],[Region]], MATCH('Tabular Data'!D1485, Table9[[#All],[EmpID]], 0))</f>
        <v>SW</v>
      </c>
      <c r="J1485" t="str">
        <f>INDEX(Table9[[#All],[PayGrade]], MATCH('Tabular Data'!D1485, Table9[[#All],[EmpID]], 0))</f>
        <v>C14</v>
      </c>
      <c r="K1485" t="str">
        <f>INDEX(Table9[[#All],[Sales Team Lead]], MATCH('Tabular Data'!D1485, Table9[[#All],[EmpID]], 0))</f>
        <v>Clement, Beverly</v>
      </c>
      <c r="L1485" t="str">
        <f>INDEX(Table11[[#All],[Manufacturer]], MATCH('Tabular Data'!C1485, Table11[[#All],[PROD_CODE]], 0))</f>
        <v>John Deere</v>
      </c>
      <c r="M1485" s="11">
        <v>12020</v>
      </c>
      <c r="N1485">
        <v>30</v>
      </c>
      <c r="O1485" s="10">
        <f t="shared" si="47"/>
        <v>360600</v>
      </c>
    </row>
    <row r="1486" spans="2:15" x14ac:dyDescent="0.3">
      <c r="B1486">
        <v>29</v>
      </c>
      <c r="C1486" t="s">
        <v>55</v>
      </c>
      <c r="D1486" t="s">
        <v>122</v>
      </c>
      <c r="E1486">
        <v>2021</v>
      </c>
      <c r="F1486">
        <v>3</v>
      </c>
      <c r="G1486" t="str">
        <f t="shared" si="46"/>
        <v>2021Q3</v>
      </c>
      <c r="H1486" t="s">
        <v>163</v>
      </c>
      <c r="I1486" t="str">
        <f>INDEX(Table9[[#All],[Region]], MATCH('Tabular Data'!D1486, Table9[[#All],[EmpID]], 0))</f>
        <v>SW</v>
      </c>
      <c r="J1486" t="str">
        <f>INDEX(Table9[[#All],[PayGrade]], MATCH('Tabular Data'!D1486, Table9[[#All],[EmpID]], 0))</f>
        <v>C14</v>
      </c>
      <c r="K1486" t="str">
        <f>INDEX(Table9[[#All],[Sales Team Lead]], MATCH('Tabular Data'!D1486, Table9[[#All],[EmpID]], 0))</f>
        <v>Clement, Beverly</v>
      </c>
      <c r="L1486" t="str">
        <f>INDEX(Table11[[#All],[Manufacturer]], MATCH('Tabular Data'!C1486, Table11[[#All],[PROD_CODE]], 0))</f>
        <v>John Deere</v>
      </c>
      <c r="M1486" s="11">
        <v>12020</v>
      </c>
      <c r="N1486">
        <v>31</v>
      </c>
      <c r="O1486" s="10">
        <f t="shared" si="47"/>
        <v>372620</v>
      </c>
    </row>
    <row r="1487" spans="2:15" x14ac:dyDescent="0.3">
      <c r="B1487">
        <v>29</v>
      </c>
      <c r="C1487" t="s">
        <v>55</v>
      </c>
      <c r="D1487" t="s">
        <v>122</v>
      </c>
      <c r="E1487">
        <v>2021</v>
      </c>
      <c r="F1487">
        <v>3</v>
      </c>
      <c r="G1487" t="str">
        <f t="shared" si="46"/>
        <v>2021Q3</v>
      </c>
      <c r="H1487" t="s">
        <v>164</v>
      </c>
      <c r="I1487" t="str">
        <f>INDEX(Table9[[#All],[Region]], MATCH('Tabular Data'!D1487, Table9[[#All],[EmpID]], 0))</f>
        <v>SW</v>
      </c>
      <c r="J1487" t="str">
        <f>INDEX(Table9[[#All],[PayGrade]], MATCH('Tabular Data'!D1487, Table9[[#All],[EmpID]], 0))</f>
        <v>C14</v>
      </c>
      <c r="K1487" t="str">
        <f>INDEX(Table9[[#All],[Sales Team Lead]], MATCH('Tabular Data'!D1487, Table9[[#All],[EmpID]], 0))</f>
        <v>Clement, Beverly</v>
      </c>
      <c r="L1487" t="str">
        <f>INDEX(Table11[[#All],[Manufacturer]], MATCH('Tabular Data'!C1487, Table11[[#All],[PROD_CODE]], 0))</f>
        <v>John Deere</v>
      </c>
      <c r="M1487" s="11">
        <v>12020</v>
      </c>
      <c r="N1487">
        <v>28</v>
      </c>
      <c r="O1487" s="10">
        <f t="shared" si="47"/>
        <v>336560</v>
      </c>
    </row>
    <row r="1488" spans="2:15" x14ac:dyDescent="0.3">
      <c r="B1488">
        <v>29</v>
      </c>
      <c r="C1488" t="s">
        <v>55</v>
      </c>
      <c r="D1488" t="s">
        <v>122</v>
      </c>
      <c r="E1488">
        <v>2021</v>
      </c>
      <c r="F1488">
        <v>3</v>
      </c>
      <c r="G1488" t="str">
        <f t="shared" si="46"/>
        <v>2021Q3</v>
      </c>
      <c r="H1488" t="s">
        <v>165</v>
      </c>
      <c r="I1488" t="str">
        <f>INDEX(Table9[[#All],[Region]], MATCH('Tabular Data'!D1488, Table9[[#All],[EmpID]], 0))</f>
        <v>SW</v>
      </c>
      <c r="J1488" t="str">
        <f>INDEX(Table9[[#All],[PayGrade]], MATCH('Tabular Data'!D1488, Table9[[#All],[EmpID]], 0))</f>
        <v>C14</v>
      </c>
      <c r="K1488" t="str">
        <f>INDEX(Table9[[#All],[Sales Team Lead]], MATCH('Tabular Data'!D1488, Table9[[#All],[EmpID]], 0))</f>
        <v>Clement, Beverly</v>
      </c>
      <c r="L1488" t="str">
        <f>INDEX(Table11[[#All],[Manufacturer]], MATCH('Tabular Data'!C1488, Table11[[#All],[PROD_CODE]], 0))</f>
        <v>John Deere</v>
      </c>
      <c r="M1488" s="11">
        <v>12020</v>
      </c>
      <c r="N1488">
        <v>24</v>
      </c>
      <c r="O1488" s="10">
        <f t="shared" si="47"/>
        <v>288480</v>
      </c>
    </row>
    <row r="1489" spans="2:15" x14ac:dyDescent="0.3">
      <c r="B1489">
        <v>29</v>
      </c>
      <c r="C1489" t="s">
        <v>55</v>
      </c>
      <c r="D1489" t="s">
        <v>122</v>
      </c>
      <c r="E1489">
        <v>2021</v>
      </c>
      <c r="F1489">
        <v>3</v>
      </c>
      <c r="G1489" t="str">
        <f t="shared" si="46"/>
        <v>2021Q3</v>
      </c>
      <c r="H1489" t="s">
        <v>166</v>
      </c>
      <c r="I1489" t="str">
        <f>INDEX(Table9[[#All],[Region]], MATCH('Tabular Data'!D1489, Table9[[#All],[EmpID]], 0))</f>
        <v>SW</v>
      </c>
      <c r="J1489" t="str">
        <f>INDEX(Table9[[#All],[PayGrade]], MATCH('Tabular Data'!D1489, Table9[[#All],[EmpID]], 0))</f>
        <v>C14</v>
      </c>
      <c r="K1489" t="str">
        <f>INDEX(Table9[[#All],[Sales Team Lead]], MATCH('Tabular Data'!D1489, Table9[[#All],[EmpID]], 0))</f>
        <v>Clement, Beverly</v>
      </c>
      <c r="L1489" t="str">
        <f>INDEX(Table11[[#All],[Manufacturer]], MATCH('Tabular Data'!C1489, Table11[[#All],[PROD_CODE]], 0))</f>
        <v>John Deere</v>
      </c>
      <c r="M1489" s="11">
        <v>12020</v>
      </c>
      <c r="N1489">
        <v>29</v>
      </c>
      <c r="O1489" s="10">
        <f t="shared" si="47"/>
        <v>348580</v>
      </c>
    </row>
    <row r="1490" spans="2:15" x14ac:dyDescent="0.3">
      <c r="B1490">
        <v>29</v>
      </c>
      <c r="C1490" t="s">
        <v>55</v>
      </c>
      <c r="D1490" t="s">
        <v>122</v>
      </c>
      <c r="E1490">
        <v>2021</v>
      </c>
      <c r="F1490">
        <v>3</v>
      </c>
      <c r="G1490" t="str">
        <f t="shared" si="46"/>
        <v>2021Q3</v>
      </c>
      <c r="H1490" t="s">
        <v>167</v>
      </c>
      <c r="I1490" t="str">
        <f>INDEX(Table9[[#All],[Region]], MATCH('Tabular Data'!D1490, Table9[[#All],[EmpID]], 0))</f>
        <v>SW</v>
      </c>
      <c r="J1490" t="str">
        <f>INDEX(Table9[[#All],[PayGrade]], MATCH('Tabular Data'!D1490, Table9[[#All],[EmpID]], 0))</f>
        <v>C14</v>
      </c>
      <c r="K1490" t="str">
        <f>INDEX(Table9[[#All],[Sales Team Lead]], MATCH('Tabular Data'!D1490, Table9[[#All],[EmpID]], 0))</f>
        <v>Clement, Beverly</v>
      </c>
      <c r="L1490" t="str">
        <f>INDEX(Table11[[#All],[Manufacturer]], MATCH('Tabular Data'!C1490, Table11[[#All],[PROD_CODE]], 0))</f>
        <v>John Deere</v>
      </c>
      <c r="M1490" s="11">
        <v>12020</v>
      </c>
      <c r="N1490">
        <v>23</v>
      </c>
      <c r="O1490" s="10">
        <f t="shared" si="47"/>
        <v>276460</v>
      </c>
    </row>
    <row r="1491" spans="2:15" x14ac:dyDescent="0.3">
      <c r="B1491">
        <v>29</v>
      </c>
      <c r="C1491" t="s">
        <v>55</v>
      </c>
      <c r="D1491" t="s">
        <v>122</v>
      </c>
      <c r="E1491">
        <v>2021</v>
      </c>
      <c r="F1491">
        <v>3</v>
      </c>
      <c r="G1491" t="str">
        <f t="shared" si="46"/>
        <v>2021Q3</v>
      </c>
      <c r="H1491" t="s">
        <v>168</v>
      </c>
      <c r="I1491" t="str">
        <f>INDEX(Table9[[#All],[Region]], MATCH('Tabular Data'!D1491, Table9[[#All],[EmpID]], 0))</f>
        <v>SW</v>
      </c>
      <c r="J1491" t="str">
        <f>INDEX(Table9[[#All],[PayGrade]], MATCH('Tabular Data'!D1491, Table9[[#All],[EmpID]], 0))</f>
        <v>C14</v>
      </c>
      <c r="K1491" t="str">
        <f>INDEX(Table9[[#All],[Sales Team Lead]], MATCH('Tabular Data'!D1491, Table9[[#All],[EmpID]], 0))</f>
        <v>Clement, Beverly</v>
      </c>
      <c r="L1491" t="str">
        <f>INDEX(Table11[[#All],[Manufacturer]], MATCH('Tabular Data'!C1491, Table11[[#All],[PROD_CODE]], 0))</f>
        <v>John Deere</v>
      </c>
      <c r="M1491" s="11">
        <v>12020</v>
      </c>
      <c r="N1491">
        <v>32</v>
      </c>
      <c r="O1491" s="10">
        <f t="shared" si="47"/>
        <v>384640</v>
      </c>
    </row>
    <row r="1492" spans="2:15" x14ac:dyDescent="0.3">
      <c r="B1492">
        <v>29</v>
      </c>
      <c r="C1492" t="s">
        <v>55</v>
      </c>
      <c r="D1492" t="s">
        <v>122</v>
      </c>
      <c r="E1492">
        <v>2021</v>
      </c>
      <c r="F1492">
        <v>3</v>
      </c>
      <c r="G1492" t="str">
        <f t="shared" si="46"/>
        <v>2021Q3</v>
      </c>
      <c r="H1492" t="s">
        <v>169</v>
      </c>
      <c r="I1492" t="str">
        <f>INDEX(Table9[[#All],[Region]], MATCH('Tabular Data'!D1492, Table9[[#All],[EmpID]], 0))</f>
        <v>SW</v>
      </c>
      <c r="J1492" t="str">
        <f>INDEX(Table9[[#All],[PayGrade]], MATCH('Tabular Data'!D1492, Table9[[#All],[EmpID]], 0))</f>
        <v>C14</v>
      </c>
      <c r="K1492" t="str">
        <f>INDEX(Table9[[#All],[Sales Team Lead]], MATCH('Tabular Data'!D1492, Table9[[#All],[EmpID]], 0))</f>
        <v>Clement, Beverly</v>
      </c>
      <c r="L1492" t="str">
        <f>INDEX(Table11[[#All],[Manufacturer]], MATCH('Tabular Data'!C1492, Table11[[#All],[PROD_CODE]], 0))</f>
        <v>John Deere</v>
      </c>
      <c r="M1492" s="11">
        <v>12020</v>
      </c>
      <c r="N1492">
        <v>32</v>
      </c>
      <c r="O1492" s="10">
        <f t="shared" si="47"/>
        <v>384640</v>
      </c>
    </row>
    <row r="1493" spans="2:15" x14ac:dyDescent="0.3">
      <c r="B1493">
        <v>29</v>
      </c>
      <c r="C1493" t="s">
        <v>55</v>
      </c>
      <c r="D1493" t="s">
        <v>122</v>
      </c>
      <c r="E1493">
        <v>2021</v>
      </c>
      <c r="F1493">
        <v>3</v>
      </c>
      <c r="G1493" t="str">
        <f t="shared" si="46"/>
        <v>2021Q3</v>
      </c>
      <c r="H1493" t="s">
        <v>170</v>
      </c>
      <c r="I1493" t="str">
        <f>INDEX(Table9[[#All],[Region]], MATCH('Tabular Data'!D1493, Table9[[#All],[EmpID]], 0))</f>
        <v>SW</v>
      </c>
      <c r="J1493" t="str">
        <f>INDEX(Table9[[#All],[PayGrade]], MATCH('Tabular Data'!D1493, Table9[[#All],[EmpID]], 0))</f>
        <v>C14</v>
      </c>
      <c r="K1493" t="str">
        <f>INDEX(Table9[[#All],[Sales Team Lead]], MATCH('Tabular Data'!D1493, Table9[[#All],[EmpID]], 0))</f>
        <v>Clement, Beverly</v>
      </c>
      <c r="L1493" t="str">
        <f>INDEX(Table11[[#All],[Manufacturer]], MATCH('Tabular Data'!C1493, Table11[[#All],[PROD_CODE]], 0))</f>
        <v>John Deere</v>
      </c>
      <c r="M1493" s="11">
        <v>12020</v>
      </c>
      <c r="N1493">
        <v>52</v>
      </c>
      <c r="O1493" s="10">
        <f t="shared" si="47"/>
        <v>625040</v>
      </c>
    </row>
    <row r="1494" spans="2:15" x14ac:dyDescent="0.3">
      <c r="B1494">
        <v>29</v>
      </c>
      <c r="C1494" t="s">
        <v>55</v>
      </c>
      <c r="D1494" t="s">
        <v>122</v>
      </c>
      <c r="E1494">
        <v>2021</v>
      </c>
      <c r="F1494">
        <v>3</v>
      </c>
      <c r="G1494" t="str">
        <f t="shared" si="46"/>
        <v>2021Q3</v>
      </c>
      <c r="H1494" t="s">
        <v>171</v>
      </c>
      <c r="I1494" t="str">
        <f>INDEX(Table9[[#All],[Region]], MATCH('Tabular Data'!D1494, Table9[[#All],[EmpID]], 0))</f>
        <v>SW</v>
      </c>
      <c r="J1494" t="str">
        <f>INDEX(Table9[[#All],[PayGrade]], MATCH('Tabular Data'!D1494, Table9[[#All],[EmpID]], 0))</f>
        <v>C14</v>
      </c>
      <c r="K1494" t="str">
        <f>INDEX(Table9[[#All],[Sales Team Lead]], MATCH('Tabular Data'!D1494, Table9[[#All],[EmpID]], 0))</f>
        <v>Clement, Beverly</v>
      </c>
      <c r="L1494" t="str">
        <f>INDEX(Table11[[#All],[Manufacturer]], MATCH('Tabular Data'!C1494, Table11[[#All],[PROD_CODE]], 0))</f>
        <v>John Deere</v>
      </c>
      <c r="M1494" s="11">
        <v>12020</v>
      </c>
      <c r="N1494">
        <v>51</v>
      </c>
      <c r="O1494" s="10">
        <f t="shared" si="47"/>
        <v>613020</v>
      </c>
    </row>
    <row r="1495" spans="2:15" x14ac:dyDescent="0.3">
      <c r="B1495">
        <v>29</v>
      </c>
      <c r="C1495" t="s">
        <v>55</v>
      </c>
      <c r="D1495" t="s">
        <v>122</v>
      </c>
      <c r="E1495">
        <v>2021</v>
      </c>
      <c r="F1495">
        <v>3</v>
      </c>
      <c r="G1495" t="str">
        <f t="shared" si="46"/>
        <v>2021Q3</v>
      </c>
      <c r="H1495" t="s">
        <v>172</v>
      </c>
      <c r="I1495" t="str">
        <f>INDEX(Table9[[#All],[Region]], MATCH('Tabular Data'!D1495, Table9[[#All],[EmpID]], 0))</f>
        <v>SW</v>
      </c>
      <c r="J1495" t="str">
        <f>INDEX(Table9[[#All],[PayGrade]], MATCH('Tabular Data'!D1495, Table9[[#All],[EmpID]], 0))</f>
        <v>C14</v>
      </c>
      <c r="K1495" t="str">
        <f>INDEX(Table9[[#All],[Sales Team Lead]], MATCH('Tabular Data'!D1495, Table9[[#All],[EmpID]], 0))</f>
        <v>Clement, Beverly</v>
      </c>
      <c r="L1495" t="str">
        <f>INDEX(Table11[[#All],[Manufacturer]], MATCH('Tabular Data'!C1495, Table11[[#All],[PROD_CODE]], 0))</f>
        <v>John Deere</v>
      </c>
      <c r="M1495" s="11">
        <v>12020</v>
      </c>
      <c r="N1495">
        <v>29</v>
      </c>
      <c r="O1495" s="10">
        <f t="shared" si="47"/>
        <v>348580</v>
      </c>
    </row>
    <row r="1496" spans="2:15" x14ac:dyDescent="0.3">
      <c r="B1496">
        <v>29</v>
      </c>
      <c r="C1496" t="s">
        <v>55</v>
      </c>
      <c r="D1496" t="s">
        <v>122</v>
      </c>
      <c r="E1496">
        <v>2021</v>
      </c>
      <c r="F1496">
        <v>3</v>
      </c>
      <c r="G1496" t="str">
        <f t="shared" si="46"/>
        <v>2021Q3</v>
      </c>
      <c r="H1496" t="s">
        <v>173</v>
      </c>
      <c r="I1496" t="str">
        <f>INDEX(Table9[[#All],[Region]], MATCH('Tabular Data'!D1496, Table9[[#All],[EmpID]], 0))</f>
        <v>SW</v>
      </c>
      <c r="J1496" t="str">
        <f>INDEX(Table9[[#All],[PayGrade]], MATCH('Tabular Data'!D1496, Table9[[#All],[EmpID]], 0))</f>
        <v>C14</v>
      </c>
      <c r="K1496" t="str">
        <f>INDEX(Table9[[#All],[Sales Team Lead]], MATCH('Tabular Data'!D1496, Table9[[#All],[EmpID]], 0))</f>
        <v>Clement, Beverly</v>
      </c>
      <c r="L1496" t="str">
        <f>INDEX(Table11[[#All],[Manufacturer]], MATCH('Tabular Data'!C1496, Table11[[#All],[PROD_CODE]], 0))</f>
        <v>John Deere</v>
      </c>
      <c r="M1496" s="11">
        <v>12020</v>
      </c>
      <c r="N1496">
        <v>63</v>
      </c>
      <c r="O1496" s="10">
        <f t="shared" si="47"/>
        <v>757260</v>
      </c>
    </row>
    <row r="1497" spans="2:15" x14ac:dyDescent="0.3">
      <c r="B1497">
        <v>29</v>
      </c>
      <c r="C1497" t="s">
        <v>55</v>
      </c>
      <c r="D1497" t="s">
        <v>122</v>
      </c>
      <c r="E1497">
        <v>2021</v>
      </c>
      <c r="F1497">
        <v>3</v>
      </c>
      <c r="G1497" t="str">
        <f t="shared" si="46"/>
        <v>2021Q3</v>
      </c>
      <c r="H1497" t="s">
        <v>174</v>
      </c>
      <c r="I1497" t="str">
        <f>INDEX(Table9[[#All],[Region]], MATCH('Tabular Data'!D1497, Table9[[#All],[EmpID]], 0))</f>
        <v>SW</v>
      </c>
      <c r="J1497" t="str">
        <f>INDEX(Table9[[#All],[PayGrade]], MATCH('Tabular Data'!D1497, Table9[[#All],[EmpID]], 0))</f>
        <v>C14</v>
      </c>
      <c r="K1497" t="str">
        <f>INDEX(Table9[[#All],[Sales Team Lead]], MATCH('Tabular Data'!D1497, Table9[[#All],[EmpID]], 0))</f>
        <v>Clement, Beverly</v>
      </c>
      <c r="L1497" t="str">
        <f>INDEX(Table11[[#All],[Manufacturer]], MATCH('Tabular Data'!C1497, Table11[[#All],[PROD_CODE]], 0))</f>
        <v>John Deere</v>
      </c>
      <c r="M1497" s="11">
        <v>12020</v>
      </c>
      <c r="N1497">
        <v>48</v>
      </c>
      <c r="O1497" s="10">
        <f t="shared" si="47"/>
        <v>576960</v>
      </c>
    </row>
    <row r="1498" spans="2:15" x14ac:dyDescent="0.3">
      <c r="B1498">
        <v>29</v>
      </c>
      <c r="C1498" t="s">
        <v>55</v>
      </c>
      <c r="D1498" t="s">
        <v>122</v>
      </c>
      <c r="E1498">
        <v>2021</v>
      </c>
      <c r="F1498">
        <v>4</v>
      </c>
      <c r="G1498" t="str">
        <f t="shared" si="46"/>
        <v>2021Q4</v>
      </c>
      <c r="H1498" t="s">
        <v>175</v>
      </c>
      <c r="I1498" t="str">
        <f>INDEX(Table9[[#All],[Region]], MATCH('Tabular Data'!D1498, Table9[[#All],[EmpID]], 0))</f>
        <v>SW</v>
      </c>
      <c r="J1498" t="str">
        <f>INDEX(Table9[[#All],[PayGrade]], MATCH('Tabular Data'!D1498, Table9[[#All],[EmpID]], 0))</f>
        <v>C14</v>
      </c>
      <c r="K1498" t="str">
        <f>INDEX(Table9[[#All],[Sales Team Lead]], MATCH('Tabular Data'!D1498, Table9[[#All],[EmpID]], 0))</f>
        <v>Clement, Beverly</v>
      </c>
      <c r="L1498" t="str">
        <f>INDEX(Table11[[#All],[Manufacturer]], MATCH('Tabular Data'!C1498, Table11[[#All],[PROD_CODE]], 0))</f>
        <v>John Deere</v>
      </c>
      <c r="M1498" s="11">
        <v>12020</v>
      </c>
      <c r="N1498">
        <v>31</v>
      </c>
      <c r="O1498" s="10">
        <f t="shared" si="47"/>
        <v>372620</v>
      </c>
    </row>
    <row r="1499" spans="2:15" x14ac:dyDescent="0.3">
      <c r="B1499">
        <v>29</v>
      </c>
      <c r="C1499" t="s">
        <v>55</v>
      </c>
      <c r="D1499" t="s">
        <v>122</v>
      </c>
      <c r="E1499">
        <v>2021</v>
      </c>
      <c r="F1499">
        <v>4</v>
      </c>
      <c r="G1499" t="str">
        <f t="shared" si="46"/>
        <v>2021Q4</v>
      </c>
      <c r="H1499" t="s">
        <v>176</v>
      </c>
      <c r="I1499" t="str">
        <f>INDEX(Table9[[#All],[Region]], MATCH('Tabular Data'!D1499, Table9[[#All],[EmpID]], 0))</f>
        <v>SW</v>
      </c>
      <c r="J1499" t="str">
        <f>INDEX(Table9[[#All],[PayGrade]], MATCH('Tabular Data'!D1499, Table9[[#All],[EmpID]], 0))</f>
        <v>C14</v>
      </c>
      <c r="K1499" t="str">
        <f>INDEX(Table9[[#All],[Sales Team Lead]], MATCH('Tabular Data'!D1499, Table9[[#All],[EmpID]], 0))</f>
        <v>Clement, Beverly</v>
      </c>
      <c r="L1499" t="str">
        <f>INDEX(Table11[[#All],[Manufacturer]], MATCH('Tabular Data'!C1499, Table11[[#All],[PROD_CODE]], 0))</f>
        <v>John Deere</v>
      </c>
      <c r="M1499" s="11">
        <v>12020</v>
      </c>
      <c r="N1499">
        <v>30</v>
      </c>
      <c r="O1499" s="10">
        <f t="shared" si="47"/>
        <v>360600</v>
      </c>
    </row>
    <row r="1500" spans="2:15" x14ac:dyDescent="0.3">
      <c r="B1500">
        <v>29</v>
      </c>
      <c r="C1500" t="s">
        <v>55</v>
      </c>
      <c r="D1500" t="s">
        <v>122</v>
      </c>
      <c r="E1500">
        <v>2021</v>
      </c>
      <c r="F1500">
        <v>4</v>
      </c>
      <c r="G1500" t="str">
        <f t="shared" si="46"/>
        <v>2021Q4</v>
      </c>
      <c r="H1500" t="s">
        <v>177</v>
      </c>
      <c r="I1500" t="str">
        <f>INDEX(Table9[[#All],[Region]], MATCH('Tabular Data'!D1500, Table9[[#All],[EmpID]], 0))</f>
        <v>SW</v>
      </c>
      <c r="J1500" t="str">
        <f>INDEX(Table9[[#All],[PayGrade]], MATCH('Tabular Data'!D1500, Table9[[#All],[EmpID]], 0))</f>
        <v>C14</v>
      </c>
      <c r="K1500" t="str">
        <f>INDEX(Table9[[#All],[Sales Team Lead]], MATCH('Tabular Data'!D1500, Table9[[#All],[EmpID]], 0))</f>
        <v>Clement, Beverly</v>
      </c>
      <c r="L1500" t="str">
        <f>INDEX(Table11[[#All],[Manufacturer]], MATCH('Tabular Data'!C1500, Table11[[#All],[PROD_CODE]], 0))</f>
        <v>John Deere</v>
      </c>
      <c r="M1500" s="11">
        <v>12020</v>
      </c>
      <c r="N1500">
        <v>22</v>
      </c>
      <c r="O1500" s="10">
        <f t="shared" si="47"/>
        <v>264440</v>
      </c>
    </row>
    <row r="1501" spans="2:15" x14ac:dyDescent="0.3">
      <c r="B1501">
        <v>29</v>
      </c>
      <c r="C1501" t="s">
        <v>55</v>
      </c>
      <c r="D1501" t="s">
        <v>122</v>
      </c>
      <c r="E1501">
        <v>2021</v>
      </c>
      <c r="F1501">
        <v>4</v>
      </c>
      <c r="G1501" t="str">
        <f t="shared" si="46"/>
        <v>2021Q4</v>
      </c>
      <c r="H1501" t="s">
        <v>178</v>
      </c>
      <c r="I1501" t="str">
        <f>INDEX(Table9[[#All],[Region]], MATCH('Tabular Data'!D1501, Table9[[#All],[EmpID]], 0))</f>
        <v>SW</v>
      </c>
      <c r="J1501" t="str">
        <f>INDEX(Table9[[#All],[PayGrade]], MATCH('Tabular Data'!D1501, Table9[[#All],[EmpID]], 0))</f>
        <v>C14</v>
      </c>
      <c r="K1501" t="str">
        <f>INDEX(Table9[[#All],[Sales Team Lead]], MATCH('Tabular Data'!D1501, Table9[[#All],[EmpID]], 0))</f>
        <v>Clement, Beverly</v>
      </c>
      <c r="L1501" t="str">
        <f>INDEX(Table11[[#All],[Manufacturer]], MATCH('Tabular Data'!C1501, Table11[[#All],[PROD_CODE]], 0))</f>
        <v>John Deere</v>
      </c>
      <c r="M1501" s="11">
        <v>12020</v>
      </c>
      <c r="N1501">
        <v>28</v>
      </c>
      <c r="O1501" s="10">
        <f t="shared" si="47"/>
        <v>336560</v>
      </c>
    </row>
    <row r="1502" spans="2:15" x14ac:dyDescent="0.3">
      <c r="B1502">
        <v>29</v>
      </c>
      <c r="C1502" t="s">
        <v>55</v>
      </c>
      <c r="D1502" t="s">
        <v>122</v>
      </c>
      <c r="E1502">
        <v>2021</v>
      </c>
      <c r="F1502">
        <v>4</v>
      </c>
      <c r="G1502" t="str">
        <f t="shared" si="46"/>
        <v>2021Q4</v>
      </c>
      <c r="H1502" t="s">
        <v>179</v>
      </c>
      <c r="I1502" t="str">
        <f>INDEX(Table9[[#All],[Region]], MATCH('Tabular Data'!D1502, Table9[[#All],[EmpID]], 0))</f>
        <v>SW</v>
      </c>
      <c r="J1502" t="str">
        <f>INDEX(Table9[[#All],[PayGrade]], MATCH('Tabular Data'!D1502, Table9[[#All],[EmpID]], 0))</f>
        <v>C14</v>
      </c>
      <c r="K1502" t="str">
        <f>INDEX(Table9[[#All],[Sales Team Lead]], MATCH('Tabular Data'!D1502, Table9[[#All],[EmpID]], 0))</f>
        <v>Clement, Beverly</v>
      </c>
      <c r="L1502" t="str">
        <f>INDEX(Table11[[#All],[Manufacturer]], MATCH('Tabular Data'!C1502, Table11[[#All],[PROD_CODE]], 0))</f>
        <v>John Deere</v>
      </c>
      <c r="M1502" s="11">
        <v>12020</v>
      </c>
      <c r="N1502">
        <v>24</v>
      </c>
      <c r="O1502" s="10">
        <f t="shared" si="47"/>
        <v>288480</v>
      </c>
    </row>
    <row r="1503" spans="2:15" x14ac:dyDescent="0.3">
      <c r="B1503">
        <v>29</v>
      </c>
      <c r="C1503" t="s">
        <v>55</v>
      </c>
      <c r="D1503" t="s">
        <v>122</v>
      </c>
      <c r="E1503">
        <v>2021</v>
      </c>
      <c r="F1503">
        <v>4</v>
      </c>
      <c r="G1503" t="str">
        <f t="shared" si="46"/>
        <v>2021Q4</v>
      </c>
      <c r="H1503" t="s">
        <v>180</v>
      </c>
      <c r="I1503" t="str">
        <f>INDEX(Table9[[#All],[Region]], MATCH('Tabular Data'!D1503, Table9[[#All],[EmpID]], 0))</f>
        <v>SW</v>
      </c>
      <c r="J1503" t="str">
        <f>INDEX(Table9[[#All],[PayGrade]], MATCH('Tabular Data'!D1503, Table9[[#All],[EmpID]], 0))</f>
        <v>C14</v>
      </c>
      <c r="K1503" t="str">
        <f>INDEX(Table9[[#All],[Sales Team Lead]], MATCH('Tabular Data'!D1503, Table9[[#All],[EmpID]], 0))</f>
        <v>Clement, Beverly</v>
      </c>
      <c r="L1503" t="str">
        <f>INDEX(Table11[[#All],[Manufacturer]], MATCH('Tabular Data'!C1503, Table11[[#All],[PROD_CODE]], 0))</f>
        <v>John Deere</v>
      </c>
      <c r="M1503" s="11">
        <v>12020</v>
      </c>
      <c r="N1503">
        <v>23</v>
      </c>
      <c r="O1503" s="10">
        <f t="shared" si="47"/>
        <v>276460</v>
      </c>
    </row>
    <row r="1504" spans="2:15" x14ac:dyDescent="0.3">
      <c r="B1504">
        <v>29</v>
      </c>
      <c r="C1504" t="s">
        <v>55</v>
      </c>
      <c r="D1504" t="s">
        <v>122</v>
      </c>
      <c r="E1504">
        <v>2021</v>
      </c>
      <c r="F1504">
        <v>4</v>
      </c>
      <c r="G1504" t="str">
        <f t="shared" si="46"/>
        <v>2021Q4</v>
      </c>
      <c r="H1504" t="s">
        <v>181</v>
      </c>
      <c r="I1504" t="str">
        <f>INDEX(Table9[[#All],[Region]], MATCH('Tabular Data'!D1504, Table9[[#All],[EmpID]], 0))</f>
        <v>SW</v>
      </c>
      <c r="J1504" t="str">
        <f>INDEX(Table9[[#All],[PayGrade]], MATCH('Tabular Data'!D1504, Table9[[#All],[EmpID]], 0))</f>
        <v>C14</v>
      </c>
      <c r="K1504" t="str">
        <f>INDEX(Table9[[#All],[Sales Team Lead]], MATCH('Tabular Data'!D1504, Table9[[#All],[EmpID]], 0))</f>
        <v>Clement, Beverly</v>
      </c>
      <c r="L1504" t="str">
        <f>INDEX(Table11[[#All],[Manufacturer]], MATCH('Tabular Data'!C1504, Table11[[#All],[PROD_CODE]], 0))</f>
        <v>John Deere</v>
      </c>
      <c r="M1504" s="11">
        <v>12020</v>
      </c>
      <c r="N1504">
        <v>24</v>
      </c>
      <c r="O1504" s="10">
        <f t="shared" si="47"/>
        <v>288480</v>
      </c>
    </row>
    <row r="1505" spans="2:15" x14ac:dyDescent="0.3">
      <c r="B1505">
        <v>29</v>
      </c>
      <c r="C1505" t="s">
        <v>55</v>
      </c>
      <c r="D1505" t="s">
        <v>122</v>
      </c>
      <c r="E1505">
        <v>2021</v>
      </c>
      <c r="F1505">
        <v>4</v>
      </c>
      <c r="G1505" t="str">
        <f t="shared" si="46"/>
        <v>2021Q4</v>
      </c>
      <c r="H1505" t="s">
        <v>182</v>
      </c>
      <c r="I1505" t="str">
        <f>INDEX(Table9[[#All],[Region]], MATCH('Tabular Data'!D1505, Table9[[#All],[EmpID]], 0))</f>
        <v>SW</v>
      </c>
      <c r="J1505" t="str">
        <f>INDEX(Table9[[#All],[PayGrade]], MATCH('Tabular Data'!D1505, Table9[[#All],[EmpID]], 0))</f>
        <v>C14</v>
      </c>
      <c r="K1505" t="str">
        <f>INDEX(Table9[[#All],[Sales Team Lead]], MATCH('Tabular Data'!D1505, Table9[[#All],[EmpID]], 0))</f>
        <v>Clement, Beverly</v>
      </c>
      <c r="L1505" t="str">
        <f>INDEX(Table11[[#All],[Manufacturer]], MATCH('Tabular Data'!C1505, Table11[[#All],[PROD_CODE]], 0))</f>
        <v>John Deere</v>
      </c>
      <c r="M1505" s="11">
        <v>12020</v>
      </c>
      <c r="N1505">
        <v>25</v>
      </c>
      <c r="O1505" s="10">
        <f t="shared" si="47"/>
        <v>300500</v>
      </c>
    </row>
    <row r="1506" spans="2:15" x14ac:dyDescent="0.3">
      <c r="B1506">
        <v>29</v>
      </c>
      <c r="C1506" t="s">
        <v>55</v>
      </c>
      <c r="D1506" t="s">
        <v>122</v>
      </c>
      <c r="E1506">
        <v>2021</v>
      </c>
      <c r="F1506">
        <v>4</v>
      </c>
      <c r="G1506" t="str">
        <f t="shared" si="46"/>
        <v>2021Q4</v>
      </c>
      <c r="H1506" t="s">
        <v>183</v>
      </c>
      <c r="I1506" t="str">
        <f>INDEX(Table9[[#All],[Region]], MATCH('Tabular Data'!D1506, Table9[[#All],[EmpID]], 0))</f>
        <v>SW</v>
      </c>
      <c r="J1506" t="str">
        <f>INDEX(Table9[[#All],[PayGrade]], MATCH('Tabular Data'!D1506, Table9[[#All],[EmpID]], 0))</f>
        <v>C14</v>
      </c>
      <c r="K1506" t="str">
        <f>INDEX(Table9[[#All],[Sales Team Lead]], MATCH('Tabular Data'!D1506, Table9[[#All],[EmpID]], 0))</f>
        <v>Clement, Beverly</v>
      </c>
      <c r="L1506" t="str">
        <f>INDEX(Table11[[#All],[Manufacturer]], MATCH('Tabular Data'!C1506, Table11[[#All],[PROD_CODE]], 0))</f>
        <v>John Deere</v>
      </c>
      <c r="M1506" s="11">
        <v>12020</v>
      </c>
      <c r="N1506">
        <v>14</v>
      </c>
      <c r="O1506" s="10">
        <f t="shared" si="47"/>
        <v>168280</v>
      </c>
    </row>
    <row r="1507" spans="2:15" x14ac:dyDescent="0.3">
      <c r="B1507">
        <v>29</v>
      </c>
      <c r="C1507" t="s">
        <v>55</v>
      </c>
      <c r="D1507" t="s">
        <v>122</v>
      </c>
      <c r="E1507">
        <v>2021</v>
      </c>
      <c r="F1507">
        <v>4</v>
      </c>
      <c r="G1507" t="str">
        <f t="shared" si="46"/>
        <v>2021Q4</v>
      </c>
      <c r="H1507" t="s">
        <v>184</v>
      </c>
      <c r="I1507" t="str">
        <f>INDEX(Table9[[#All],[Region]], MATCH('Tabular Data'!D1507, Table9[[#All],[EmpID]], 0))</f>
        <v>SW</v>
      </c>
      <c r="J1507" t="str">
        <f>INDEX(Table9[[#All],[PayGrade]], MATCH('Tabular Data'!D1507, Table9[[#All],[EmpID]], 0))</f>
        <v>C14</v>
      </c>
      <c r="K1507" t="str">
        <f>INDEX(Table9[[#All],[Sales Team Lead]], MATCH('Tabular Data'!D1507, Table9[[#All],[EmpID]], 0))</f>
        <v>Clement, Beverly</v>
      </c>
      <c r="L1507" t="str">
        <f>INDEX(Table11[[#All],[Manufacturer]], MATCH('Tabular Data'!C1507, Table11[[#All],[PROD_CODE]], 0))</f>
        <v>John Deere</v>
      </c>
      <c r="M1507" s="11">
        <v>12020</v>
      </c>
      <c r="N1507">
        <v>20</v>
      </c>
      <c r="O1507" s="10">
        <f t="shared" si="47"/>
        <v>240400</v>
      </c>
    </row>
    <row r="1508" spans="2:15" x14ac:dyDescent="0.3">
      <c r="B1508">
        <v>29</v>
      </c>
      <c r="C1508" t="s">
        <v>55</v>
      </c>
      <c r="D1508" t="s">
        <v>122</v>
      </c>
      <c r="E1508">
        <v>2021</v>
      </c>
      <c r="F1508">
        <v>4</v>
      </c>
      <c r="G1508" t="str">
        <f t="shared" si="46"/>
        <v>2021Q4</v>
      </c>
      <c r="H1508" t="s">
        <v>185</v>
      </c>
      <c r="I1508" t="str">
        <f>INDEX(Table9[[#All],[Region]], MATCH('Tabular Data'!D1508, Table9[[#All],[EmpID]], 0))</f>
        <v>SW</v>
      </c>
      <c r="J1508" t="str">
        <f>INDEX(Table9[[#All],[PayGrade]], MATCH('Tabular Data'!D1508, Table9[[#All],[EmpID]], 0))</f>
        <v>C14</v>
      </c>
      <c r="K1508" t="str">
        <f>INDEX(Table9[[#All],[Sales Team Lead]], MATCH('Tabular Data'!D1508, Table9[[#All],[EmpID]], 0))</f>
        <v>Clement, Beverly</v>
      </c>
      <c r="L1508" t="str">
        <f>INDEX(Table11[[#All],[Manufacturer]], MATCH('Tabular Data'!C1508, Table11[[#All],[PROD_CODE]], 0))</f>
        <v>John Deere</v>
      </c>
      <c r="M1508" s="11">
        <v>12020</v>
      </c>
      <c r="N1508">
        <v>25</v>
      </c>
      <c r="O1508" s="10">
        <f t="shared" si="47"/>
        <v>300500</v>
      </c>
    </row>
    <row r="1509" spans="2:15" x14ac:dyDescent="0.3">
      <c r="B1509">
        <v>29</v>
      </c>
      <c r="C1509" t="s">
        <v>55</v>
      </c>
      <c r="D1509" t="s">
        <v>122</v>
      </c>
      <c r="E1509">
        <v>2021</v>
      </c>
      <c r="F1509">
        <v>4</v>
      </c>
      <c r="G1509" t="str">
        <f t="shared" si="46"/>
        <v>2021Q4</v>
      </c>
      <c r="H1509" t="s">
        <v>186</v>
      </c>
      <c r="I1509" t="str">
        <f>INDEX(Table9[[#All],[Region]], MATCH('Tabular Data'!D1509, Table9[[#All],[EmpID]], 0))</f>
        <v>SW</v>
      </c>
      <c r="J1509" t="str">
        <f>INDEX(Table9[[#All],[PayGrade]], MATCH('Tabular Data'!D1509, Table9[[#All],[EmpID]], 0))</f>
        <v>C14</v>
      </c>
      <c r="K1509" t="str">
        <f>INDEX(Table9[[#All],[Sales Team Lead]], MATCH('Tabular Data'!D1509, Table9[[#All],[EmpID]], 0))</f>
        <v>Clement, Beverly</v>
      </c>
      <c r="L1509" t="str">
        <f>INDEX(Table11[[#All],[Manufacturer]], MATCH('Tabular Data'!C1509, Table11[[#All],[PROD_CODE]], 0))</f>
        <v>John Deere</v>
      </c>
      <c r="M1509" s="11">
        <v>12020</v>
      </c>
      <c r="N1509">
        <v>16</v>
      </c>
      <c r="O1509" s="10">
        <f t="shared" si="47"/>
        <v>192320</v>
      </c>
    </row>
    <row r="1510" spans="2:15" x14ac:dyDescent="0.3">
      <c r="B1510">
        <v>29</v>
      </c>
      <c r="C1510" t="s">
        <v>55</v>
      </c>
      <c r="D1510" t="s">
        <v>122</v>
      </c>
      <c r="E1510">
        <v>2021</v>
      </c>
      <c r="F1510">
        <v>4</v>
      </c>
      <c r="G1510" t="str">
        <f t="shared" si="46"/>
        <v>2021Q4</v>
      </c>
      <c r="H1510" t="s">
        <v>187</v>
      </c>
      <c r="I1510" t="str">
        <f>INDEX(Table9[[#All],[Region]], MATCH('Tabular Data'!D1510, Table9[[#All],[EmpID]], 0))</f>
        <v>SW</v>
      </c>
      <c r="J1510" t="str">
        <f>INDEX(Table9[[#All],[PayGrade]], MATCH('Tabular Data'!D1510, Table9[[#All],[EmpID]], 0))</f>
        <v>C14</v>
      </c>
      <c r="K1510" t="str">
        <f>INDEX(Table9[[#All],[Sales Team Lead]], MATCH('Tabular Data'!D1510, Table9[[#All],[EmpID]], 0))</f>
        <v>Clement, Beverly</v>
      </c>
      <c r="L1510" t="str">
        <f>INDEX(Table11[[#All],[Manufacturer]], MATCH('Tabular Data'!C1510, Table11[[#All],[PROD_CODE]], 0))</f>
        <v>John Deere</v>
      </c>
      <c r="M1510" s="11">
        <v>12020</v>
      </c>
      <c r="N1510">
        <v>11</v>
      </c>
      <c r="O1510" s="10">
        <f t="shared" si="47"/>
        <v>132220</v>
      </c>
    </row>
    <row r="1511" spans="2:15" x14ac:dyDescent="0.3">
      <c r="B1511">
        <v>30</v>
      </c>
      <c r="C1511" t="s">
        <v>55</v>
      </c>
      <c r="D1511" t="s">
        <v>122</v>
      </c>
      <c r="E1511">
        <v>2020</v>
      </c>
      <c r="F1511" s="4">
        <v>1</v>
      </c>
      <c r="G1511" t="str">
        <f t="shared" si="46"/>
        <v>2020Q1</v>
      </c>
      <c r="H1511" t="s">
        <v>136</v>
      </c>
      <c r="I1511" t="str">
        <f>INDEX(Table9[[#All],[Region]], MATCH('Tabular Data'!D1511, Table9[[#All],[EmpID]], 0))</f>
        <v>SW</v>
      </c>
      <c r="J1511" t="str">
        <f>INDEX(Table9[[#All],[PayGrade]], MATCH('Tabular Data'!D1511, Table9[[#All],[EmpID]], 0))</f>
        <v>C14</v>
      </c>
      <c r="K1511" t="str">
        <f>INDEX(Table9[[#All],[Sales Team Lead]], MATCH('Tabular Data'!D1511, Table9[[#All],[EmpID]], 0))</f>
        <v>Clement, Beverly</v>
      </c>
      <c r="L1511" t="str">
        <f>INDEX(Table11[[#All],[Manufacturer]], MATCH('Tabular Data'!C1511, Table11[[#All],[PROD_CODE]], 0))</f>
        <v>John Deere</v>
      </c>
      <c r="M1511" s="12">
        <v>11589</v>
      </c>
      <c r="N1511">
        <v>19</v>
      </c>
      <c r="O1511" s="10">
        <f t="shared" si="47"/>
        <v>220191</v>
      </c>
    </row>
    <row r="1512" spans="2:15" x14ac:dyDescent="0.3">
      <c r="B1512">
        <v>30</v>
      </c>
      <c r="C1512" t="s">
        <v>55</v>
      </c>
      <c r="D1512" t="s">
        <v>122</v>
      </c>
      <c r="E1512">
        <v>2020</v>
      </c>
      <c r="F1512" s="4">
        <v>1</v>
      </c>
      <c r="G1512" t="str">
        <f t="shared" si="46"/>
        <v>2020Q1</v>
      </c>
      <c r="H1512" t="s">
        <v>137</v>
      </c>
      <c r="I1512" t="str">
        <f>INDEX(Table9[[#All],[Region]], MATCH('Tabular Data'!D1512, Table9[[#All],[EmpID]], 0))</f>
        <v>SW</v>
      </c>
      <c r="J1512" t="str">
        <f>INDEX(Table9[[#All],[PayGrade]], MATCH('Tabular Data'!D1512, Table9[[#All],[EmpID]], 0))</f>
        <v>C14</v>
      </c>
      <c r="K1512" t="str">
        <f>INDEX(Table9[[#All],[Sales Team Lead]], MATCH('Tabular Data'!D1512, Table9[[#All],[EmpID]], 0))</f>
        <v>Clement, Beverly</v>
      </c>
      <c r="L1512" t="str">
        <f>INDEX(Table11[[#All],[Manufacturer]], MATCH('Tabular Data'!C1512, Table11[[#All],[PROD_CODE]], 0))</f>
        <v>John Deere</v>
      </c>
      <c r="M1512" s="12">
        <v>11589</v>
      </c>
      <c r="N1512">
        <v>27</v>
      </c>
      <c r="O1512" s="10">
        <f t="shared" si="47"/>
        <v>312903</v>
      </c>
    </row>
    <row r="1513" spans="2:15" x14ac:dyDescent="0.3">
      <c r="B1513">
        <v>30</v>
      </c>
      <c r="C1513" t="s">
        <v>55</v>
      </c>
      <c r="D1513" t="s">
        <v>122</v>
      </c>
      <c r="E1513">
        <v>2020</v>
      </c>
      <c r="F1513" s="4">
        <v>1</v>
      </c>
      <c r="G1513" t="str">
        <f t="shared" si="46"/>
        <v>2020Q1</v>
      </c>
      <c r="H1513" t="s">
        <v>138</v>
      </c>
      <c r="I1513" t="str">
        <f>INDEX(Table9[[#All],[Region]], MATCH('Tabular Data'!D1513, Table9[[#All],[EmpID]], 0))</f>
        <v>SW</v>
      </c>
      <c r="J1513" t="str">
        <f>INDEX(Table9[[#All],[PayGrade]], MATCH('Tabular Data'!D1513, Table9[[#All],[EmpID]], 0))</f>
        <v>C14</v>
      </c>
      <c r="K1513" t="str">
        <f>INDEX(Table9[[#All],[Sales Team Lead]], MATCH('Tabular Data'!D1513, Table9[[#All],[EmpID]], 0))</f>
        <v>Clement, Beverly</v>
      </c>
      <c r="L1513" t="str">
        <f>INDEX(Table11[[#All],[Manufacturer]], MATCH('Tabular Data'!C1513, Table11[[#All],[PROD_CODE]], 0))</f>
        <v>John Deere</v>
      </c>
      <c r="M1513" s="12">
        <v>11589</v>
      </c>
      <c r="N1513">
        <v>32</v>
      </c>
      <c r="O1513" s="10">
        <f t="shared" si="47"/>
        <v>370848</v>
      </c>
    </row>
    <row r="1514" spans="2:15" x14ac:dyDescent="0.3">
      <c r="B1514">
        <v>30</v>
      </c>
      <c r="C1514" t="s">
        <v>55</v>
      </c>
      <c r="D1514" t="s">
        <v>122</v>
      </c>
      <c r="E1514">
        <v>2020</v>
      </c>
      <c r="F1514" s="4">
        <v>1</v>
      </c>
      <c r="G1514" t="str">
        <f t="shared" si="46"/>
        <v>2020Q1</v>
      </c>
      <c r="H1514" t="s">
        <v>139</v>
      </c>
      <c r="I1514" t="str">
        <f>INDEX(Table9[[#All],[Region]], MATCH('Tabular Data'!D1514, Table9[[#All],[EmpID]], 0))</f>
        <v>SW</v>
      </c>
      <c r="J1514" t="str">
        <f>INDEX(Table9[[#All],[PayGrade]], MATCH('Tabular Data'!D1514, Table9[[#All],[EmpID]], 0))</f>
        <v>C14</v>
      </c>
      <c r="K1514" t="str">
        <f>INDEX(Table9[[#All],[Sales Team Lead]], MATCH('Tabular Data'!D1514, Table9[[#All],[EmpID]], 0))</f>
        <v>Clement, Beverly</v>
      </c>
      <c r="L1514" t="str">
        <f>INDEX(Table11[[#All],[Manufacturer]], MATCH('Tabular Data'!C1514, Table11[[#All],[PROD_CODE]], 0))</f>
        <v>John Deere</v>
      </c>
      <c r="M1514" s="12">
        <v>11589</v>
      </c>
      <c r="N1514">
        <v>53</v>
      </c>
      <c r="O1514" s="10">
        <f t="shared" si="47"/>
        <v>614217</v>
      </c>
    </row>
    <row r="1515" spans="2:15" x14ac:dyDescent="0.3">
      <c r="B1515">
        <v>30</v>
      </c>
      <c r="C1515" t="s">
        <v>55</v>
      </c>
      <c r="D1515" t="s">
        <v>122</v>
      </c>
      <c r="E1515">
        <v>2020</v>
      </c>
      <c r="F1515" s="4">
        <v>1</v>
      </c>
      <c r="G1515" t="str">
        <f t="shared" si="46"/>
        <v>2020Q1</v>
      </c>
      <c r="H1515" t="s">
        <v>140</v>
      </c>
      <c r="I1515" t="str">
        <f>INDEX(Table9[[#All],[Region]], MATCH('Tabular Data'!D1515, Table9[[#All],[EmpID]], 0))</f>
        <v>SW</v>
      </c>
      <c r="J1515" t="str">
        <f>INDEX(Table9[[#All],[PayGrade]], MATCH('Tabular Data'!D1515, Table9[[#All],[EmpID]], 0))</f>
        <v>C14</v>
      </c>
      <c r="K1515" t="str">
        <f>INDEX(Table9[[#All],[Sales Team Lead]], MATCH('Tabular Data'!D1515, Table9[[#All],[EmpID]], 0))</f>
        <v>Clement, Beverly</v>
      </c>
      <c r="L1515" t="str">
        <f>INDEX(Table11[[#All],[Manufacturer]], MATCH('Tabular Data'!C1515, Table11[[#All],[PROD_CODE]], 0))</f>
        <v>John Deere</v>
      </c>
      <c r="M1515" s="12">
        <v>11589</v>
      </c>
      <c r="N1515">
        <v>56</v>
      </c>
      <c r="O1515" s="10">
        <f t="shared" si="47"/>
        <v>648984</v>
      </c>
    </row>
    <row r="1516" spans="2:15" x14ac:dyDescent="0.3">
      <c r="B1516">
        <v>30</v>
      </c>
      <c r="C1516" t="s">
        <v>55</v>
      </c>
      <c r="D1516" t="s">
        <v>122</v>
      </c>
      <c r="E1516">
        <v>2020</v>
      </c>
      <c r="F1516" s="4">
        <v>1</v>
      </c>
      <c r="G1516" t="str">
        <f t="shared" si="46"/>
        <v>2020Q1</v>
      </c>
      <c r="H1516" t="s">
        <v>141</v>
      </c>
      <c r="I1516" t="str">
        <f>INDEX(Table9[[#All],[Region]], MATCH('Tabular Data'!D1516, Table9[[#All],[EmpID]], 0))</f>
        <v>SW</v>
      </c>
      <c r="J1516" t="str">
        <f>INDEX(Table9[[#All],[PayGrade]], MATCH('Tabular Data'!D1516, Table9[[#All],[EmpID]], 0))</f>
        <v>C14</v>
      </c>
      <c r="K1516" t="str">
        <f>INDEX(Table9[[#All],[Sales Team Lead]], MATCH('Tabular Data'!D1516, Table9[[#All],[EmpID]], 0))</f>
        <v>Clement, Beverly</v>
      </c>
      <c r="L1516" t="str">
        <f>INDEX(Table11[[#All],[Manufacturer]], MATCH('Tabular Data'!C1516, Table11[[#All],[PROD_CODE]], 0))</f>
        <v>John Deere</v>
      </c>
      <c r="M1516" s="12">
        <v>11589</v>
      </c>
      <c r="N1516">
        <v>74</v>
      </c>
      <c r="O1516" s="10">
        <f t="shared" si="47"/>
        <v>857586</v>
      </c>
    </row>
    <row r="1517" spans="2:15" x14ac:dyDescent="0.3">
      <c r="B1517">
        <v>30</v>
      </c>
      <c r="C1517" t="s">
        <v>55</v>
      </c>
      <c r="D1517" t="s">
        <v>122</v>
      </c>
      <c r="E1517">
        <v>2020</v>
      </c>
      <c r="F1517" s="4">
        <v>1</v>
      </c>
      <c r="G1517" t="str">
        <f t="shared" si="46"/>
        <v>2020Q1</v>
      </c>
      <c r="H1517" t="s">
        <v>142</v>
      </c>
      <c r="I1517" t="str">
        <f>INDEX(Table9[[#All],[Region]], MATCH('Tabular Data'!D1517, Table9[[#All],[EmpID]], 0))</f>
        <v>SW</v>
      </c>
      <c r="J1517" t="str">
        <f>INDEX(Table9[[#All],[PayGrade]], MATCH('Tabular Data'!D1517, Table9[[#All],[EmpID]], 0))</f>
        <v>C14</v>
      </c>
      <c r="K1517" t="str">
        <f>INDEX(Table9[[#All],[Sales Team Lead]], MATCH('Tabular Data'!D1517, Table9[[#All],[EmpID]], 0))</f>
        <v>Clement, Beverly</v>
      </c>
      <c r="L1517" t="str">
        <f>INDEX(Table11[[#All],[Manufacturer]], MATCH('Tabular Data'!C1517, Table11[[#All],[PROD_CODE]], 0))</f>
        <v>John Deere</v>
      </c>
      <c r="M1517" s="12">
        <v>11589</v>
      </c>
      <c r="N1517">
        <v>69</v>
      </c>
      <c r="O1517" s="10">
        <f t="shared" si="47"/>
        <v>799641</v>
      </c>
    </row>
    <row r="1518" spans="2:15" x14ac:dyDescent="0.3">
      <c r="B1518">
        <v>30</v>
      </c>
      <c r="C1518" t="s">
        <v>55</v>
      </c>
      <c r="D1518" t="s">
        <v>122</v>
      </c>
      <c r="E1518">
        <v>2020</v>
      </c>
      <c r="F1518" s="4">
        <v>1</v>
      </c>
      <c r="G1518" t="str">
        <f t="shared" si="46"/>
        <v>2020Q1</v>
      </c>
      <c r="H1518" t="s">
        <v>143</v>
      </c>
      <c r="I1518" t="str">
        <f>INDEX(Table9[[#All],[Region]], MATCH('Tabular Data'!D1518, Table9[[#All],[EmpID]], 0))</f>
        <v>SW</v>
      </c>
      <c r="J1518" t="str">
        <f>INDEX(Table9[[#All],[PayGrade]], MATCH('Tabular Data'!D1518, Table9[[#All],[EmpID]], 0))</f>
        <v>C14</v>
      </c>
      <c r="K1518" t="str">
        <f>INDEX(Table9[[#All],[Sales Team Lead]], MATCH('Tabular Data'!D1518, Table9[[#All],[EmpID]], 0))</f>
        <v>Clement, Beverly</v>
      </c>
      <c r="L1518" t="str">
        <f>INDEX(Table11[[#All],[Manufacturer]], MATCH('Tabular Data'!C1518, Table11[[#All],[PROD_CODE]], 0))</f>
        <v>John Deere</v>
      </c>
      <c r="M1518" s="12">
        <v>11589</v>
      </c>
      <c r="N1518">
        <v>64</v>
      </c>
      <c r="O1518" s="10">
        <f t="shared" si="47"/>
        <v>741696</v>
      </c>
    </row>
    <row r="1519" spans="2:15" x14ac:dyDescent="0.3">
      <c r="B1519">
        <v>30</v>
      </c>
      <c r="C1519" t="s">
        <v>55</v>
      </c>
      <c r="D1519" t="s">
        <v>122</v>
      </c>
      <c r="E1519">
        <v>2020</v>
      </c>
      <c r="F1519" s="4">
        <v>1</v>
      </c>
      <c r="G1519" t="str">
        <f t="shared" si="46"/>
        <v>2020Q1</v>
      </c>
      <c r="H1519" t="s">
        <v>144</v>
      </c>
      <c r="I1519" t="str">
        <f>INDEX(Table9[[#All],[Region]], MATCH('Tabular Data'!D1519, Table9[[#All],[EmpID]], 0))</f>
        <v>SW</v>
      </c>
      <c r="J1519" t="str">
        <f>INDEX(Table9[[#All],[PayGrade]], MATCH('Tabular Data'!D1519, Table9[[#All],[EmpID]], 0))</f>
        <v>C14</v>
      </c>
      <c r="K1519" t="str">
        <f>INDEX(Table9[[#All],[Sales Team Lead]], MATCH('Tabular Data'!D1519, Table9[[#All],[EmpID]], 0))</f>
        <v>Clement, Beverly</v>
      </c>
      <c r="L1519" t="str">
        <f>INDEX(Table11[[#All],[Manufacturer]], MATCH('Tabular Data'!C1519, Table11[[#All],[PROD_CODE]], 0))</f>
        <v>John Deere</v>
      </c>
      <c r="M1519" s="12">
        <v>11589</v>
      </c>
      <c r="N1519">
        <v>64</v>
      </c>
      <c r="O1519" s="10">
        <f t="shared" si="47"/>
        <v>741696</v>
      </c>
    </row>
    <row r="1520" spans="2:15" x14ac:dyDescent="0.3">
      <c r="B1520">
        <v>30</v>
      </c>
      <c r="C1520" t="s">
        <v>55</v>
      </c>
      <c r="D1520" t="s">
        <v>122</v>
      </c>
      <c r="E1520">
        <v>2020</v>
      </c>
      <c r="F1520" s="4">
        <v>1</v>
      </c>
      <c r="G1520" t="str">
        <f t="shared" si="46"/>
        <v>2020Q1</v>
      </c>
      <c r="H1520" t="s">
        <v>145</v>
      </c>
      <c r="I1520" t="str">
        <f>INDEX(Table9[[#All],[Region]], MATCH('Tabular Data'!D1520, Table9[[#All],[EmpID]], 0))</f>
        <v>SW</v>
      </c>
      <c r="J1520" t="str">
        <f>INDEX(Table9[[#All],[PayGrade]], MATCH('Tabular Data'!D1520, Table9[[#All],[EmpID]], 0))</f>
        <v>C14</v>
      </c>
      <c r="K1520" t="str">
        <f>INDEX(Table9[[#All],[Sales Team Lead]], MATCH('Tabular Data'!D1520, Table9[[#All],[EmpID]], 0))</f>
        <v>Clement, Beverly</v>
      </c>
      <c r="L1520" t="str">
        <f>INDEX(Table11[[#All],[Manufacturer]], MATCH('Tabular Data'!C1520, Table11[[#All],[PROD_CODE]], 0))</f>
        <v>John Deere</v>
      </c>
      <c r="M1520" s="12">
        <v>11589</v>
      </c>
      <c r="N1520">
        <v>52</v>
      </c>
      <c r="O1520" s="10">
        <f t="shared" si="47"/>
        <v>602628</v>
      </c>
    </row>
    <row r="1521" spans="2:15" x14ac:dyDescent="0.3">
      <c r="B1521">
        <v>30</v>
      </c>
      <c r="C1521" t="s">
        <v>55</v>
      </c>
      <c r="D1521" t="s">
        <v>122</v>
      </c>
      <c r="E1521">
        <v>2020</v>
      </c>
      <c r="F1521" s="4">
        <v>1</v>
      </c>
      <c r="G1521" t="str">
        <f t="shared" si="46"/>
        <v>2020Q1</v>
      </c>
      <c r="H1521" t="s">
        <v>146</v>
      </c>
      <c r="I1521" t="str">
        <f>INDEX(Table9[[#All],[Region]], MATCH('Tabular Data'!D1521, Table9[[#All],[EmpID]], 0))</f>
        <v>SW</v>
      </c>
      <c r="J1521" t="str">
        <f>INDEX(Table9[[#All],[PayGrade]], MATCH('Tabular Data'!D1521, Table9[[#All],[EmpID]], 0))</f>
        <v>C14</v>
      </c>
      <c r="K1521" t="str">
        <f>INDEX(Table9[[#All],[Sales Team Lead]], MATCH('Tabular Data'!D1521, Table9[[#All],[EmpID]], 0))</f>
        <v>Clement, Beverly</v>
      </c>
      <c r="L1521" t="str">
        <f>INDEX(Table11[[#All],[Manufacturer]], MATCH('Tabular Data'!C1521, Table11[[#All],[PROD_CODE]], 0))</f>
        <v>John Deere</v>
      </c>
      <c r="M1521" s="12">
        <v>11589</v>
      </c>
      <c r="N1521">
        <v>52</v>
      </c>
      <c r="O1521" s="10">
        <f t="shared" si="47"/>
        <v>602628</v>
      </c>
    </row>
    <row r="1522" spans="2:15" x14ac:dyDescent="0.3">
      <c r="B1522">
        <v>30</v>
      </c>
      <c r="C1522" t="s">
        <v>55</v>
      </c>
      <c r="D1522" t="s">
        <v>122</v>
      </c>
      <c r="E1522">
        <v>2020</v>
      </c>
      <c r="F1522" s="4">
        <v>1</v>
      </c>
      <c r="G1522" t="str">
        <f t="shared" si="46"/>
        <v>2020Q1</v>
      </c>
      <c r="H1522" t="s">
        <v>147</v>
      </c>
      <c r="I1522" t="str">
        <f>INDEX(Table9[[#All],[Region]], MATCH('Tabular Data'!D1522, Table9[[#All],[EmpID]], 0))</f>
        <v>SW</v>
      </c>
      <c r="J1522" t="str">
        <f>INDEX(Table9[[#All],[PayGrade]], MATCH('Tabular Data'!D1522, Table9[[#All],[EmpID]], 0))</f>
        <v>C14</v>
      </c>
      <c r="K1522" t="str">
        <f>INDEX(Table9[[#All],[Sales Team Lead]], MATCH('Tabular Data'!D1522, Table9[[#All],[EmpID]], 0))</f>
        <v>Clement, Beverly</v>
      </c>
      <c r="L1522" t="str">
        <f>INDEX(Table11[[#All],[Manufacturer]], MATCH('Tabular Data'!C1522, Table11[[#All],[PROD_CODE]], 0))</f>
        <v>John Deere</v>
      </c>
      <c r="M1522" s="12">
        <v>11589</v>
      </c>
      <c r="N1522">
        <v>54</v>
      </c>
      <c r="O1522" s="10">
        <f t="shared" si="47"/>
        <v>625806</v>
      </c>
    </row>
    <row r="1523" spans="2:15" x14ac:dyDescent="0.3">
      <c r="B1523">
        <v>30</v>
      </c>
      <c r="C1523" t="s">
        <v>55</v>
      </c>
      <c r="D1523" t="s">
        <v>122</v>
      </c>
      <c r="E1523">
        <v>2020</v>
      </c>
      <c r="F1523" s="4">
        <v>1</v>
      </c>
      <c r="G1523" t="str">
        <f t="shared" si="46"/>
        <v>2020Q1</v>
      </c>
      <c r="H1523" t="s">
        <v>148</v>
      </c>
      <c r="I1523" t="str">
        <f>INDEX(Table9[[#All],[Region]], MATCH('Tabular Data'!D1523, Table9[[#All],[EmpID]], 0))</f>
        <v>SW</v>
      </c>
      <c r="J1523" t="str">
        <f>INDEX(Table9[[#All],[PayGrade]], MATCH('Tabular Data'!D1523, Table9[[#All],[EmpID]], 0))</f>
        <v>C14</v>
      </c>
      <c r="K1523" t="str">
        <f>INDEX(Table9[[#All],[Sales Team Lead]], MATCH('Tabular Data'!D1523, Table9[[#All],[EmpID]], 0))</f>
        <v>Clement, Beverly</v>
      </c>
      <c r="L1523" t="str">
        <f>INDEX(Table11[[#All],[Manufacturer]], MATCH('Tabular Data'!C1523, Table11[[#All],[PROD_CODE]], 0))</f>
        <v>John Deere</v>
      </c>
      <c r="M1523" s="12">
        <v>11589</v>
      </c>
      <c r="N1523">
        <v>47</v>
      </c>
      <c r="O1523" s="10">
        <f t="shared" si="47"/>
        <v>544683</v>
      </c>
    </row>
    <row r="1524" spans="2:15" x14ac:dyDescent="0.3">
      <c r="B1524">
        <v>30</v>
      </c>
      <c r="C1524" t="s">
        <v>55</v>
      </c>
      <c r="D1524" t="s">
        <v>122</v>
      </c>
      <c r="E1524">
        <v>2020</v>
      </c>
      <c r="F1524" s="4">
        <v>1</v>
      </c>
      <c r="G1524" t="str">
        <f t="shared" si="46"/>
        <v>2020Q1</v>
      </c>
      <c r="H1524" t="s">
        <v>149</v>
      </c>
      <c r="I1524" t="str">
        <f>INDEX(Table9[[#All],[Region]], MATCH('Tabular Data'!D1524, Table9[[#All],[EmpID]], 0))</f>
        <v>SW</v>
      </c>
      <c r="J1524" t="str">
        <f>INDEX(Table9[[#All],[PayGrade]], MATCH('Tabular Data'!D1524, Table9[[#All],[EmpID]], 0))</f>
        <v>C14</v>
      </c>
      <c r="K1524" t="str">
        <f>INDEX(Table9[[#All],[Sales Team Lead]], MATCH('Tabular Data'!D1524, Table9[[#All],[EmpID]], 0))</f>
        <v>Clement, Beverly</v>
      </c>
      <c r="L1524" t="str">
        <f>INDEX(Table11[[#All],[Manufacturer]], MATCH('Tabular Data'!C1524, Table11[[#All],[PROD_CODE]], 0))</f>
        <v>John Deere</v>
      </c>
      <c r="M1524" s="12">
        <v>11589</v>
      </c>
      <c r="N1524">
        <v>43</v>
      </c>
      <c r="O1524" s="10">
        <f t="shared" si="47"/>
        <v>498327</v>
      </c>
    </row>
    <row r="1525" spans="2:15" x14ac:dyDescent="0.3">
      <c r="B1525">
        <v>30</v>
      </c>
      <c r="C1525" t="s">
        <v>55</v>
      </c>
      <c r="D1525" t="s">
        <v>122</v>
      </c>
      <c r="E1525">
        <v>2020</v>
      </c>
      <c r="F1525" s="4">
        <v>2</v>
      </c>
      <c r="G1525" t="str">
        <f t="shared" si="46"/>
        <v>2020Q2</v>
      </c>
      <c r="H1525" t="s">
        <v>150</v>
      </c>
      <c r="I1525" t="str">
        <f>INDEX(Table9[[#All],[Region]], MATCH('Tabular Data'!D1525, Table9[[#All],[EmpID]], 0))</f>
        <v>SW</v>
      </c>
      <c r="J1525" t="str">
        <f>INDEX(Table9[[#All],[PayGrade]], MATCH('Tabular Data'!D1525, Table9[[#All],[EmpID]], 0))</f>
        <v>C14</v>
      </c>
      <c r="K1525" t="str">
        <f>INDEX(Table9[[#All],[Sales Team Lead]], MATCH('Tabular Data'!D1525, Table9[[#All],[EmpID]], 0))</f>
        <v>Clement, Beverly</v>
      </c>
      <c r="L1525" t="str">
        <f>INDEX(Table11[[#All],[Manufacturer]], MATCH('Tabular Data'!C1525, Table11[[#All],[PROD_CODE]], 0))</f>
        <v>John Deere</v>
      </c>
      <c r="M1525" s="12">
        <v>11589</v>
      </c>
      <c r="N1525">
        <v>51</v>
      </c>
      <c r="O1525" s="10">
        <f t="shared" si="47"/>
        <v>591039</v>
      </c>
    </row>
    <row r="1526" spans="2:15" x14ac:dyDescent="0.3">
      <c r="B1526">
        <v>30</v>
      </c>
      <c r="C1526" t="s">
        <v>55</v>
      </c>
      <c r="D1526" t="s">
        <v>122</v>
      </c>
      <c r="E1526">
        <v>2020</v>
      </c>
      <c r="F1526" s="4">
        <v>2</v>
      </c>
      <c r="G1526" t="str">
        <f t="shared" si="46"/>
        <v>2020Q2</v>
      </c>
      <c r="H1526" t="s">
        <v>151</v>
      </c>
      <c r="I1526" t="str">
        <f>INDEX(Table9[[#All],[Region]], MATCH('Tabular Data'!D1526, Table9[[#All],[EmpID]], 0))</f>
        <v>SW</v>
      </c>
      <c r="J1526" t="str">
        <f>INDEX(Table9[[#All],[PayGrade]], MATCH('Tabular Data'!D1526, Table9[[#All],[EmpID]], 0))</f>
        <v>C14</v>
      </c>
      <c r="K1526" t="str">
        <f>INDEX(Table9[[#All],[Sales Team Lead]], MATCH('Tabular Data'!D1526, Table9[[#All],[EmpID]], 0))</f>
        <v>Clement, Beverly</v>
      </c>
      <c r="L1526" t="str">
        <f>INDEX(Table11[[#All],[Manufacturer]], MATCH('Tabular Data'!C1526, Table11[[#All],[PROD_CODE]], 0))</f>
        <v>John Deere</v>
      </c>
      <c r="M1526" s="12">
        <v>11589</v>
      </c>
      <c r="N1526">
        <v>65</v>
      </c>
      <c r="O1526" s="10">
        <f t="shared" si="47"/>
        <v>753285</v>
      </c>
    </row>
    <row r="1527" spans="2:15" x14ac:dyDescent="0.3">
      <c r="B1527">
        <v>30</v>
      </c>
      <c r="C1527" t="s">
        <v>55</v>
      </c>
      <c r="D1527" t="s">
        <v>122</v>
      </c>
      <c r="E1527">
        <v>2020</v>
      </c>
      <c r="F1527" s="4">
        <v>2</v>
      </c>
      <c r="G1527" t="str">
        <f t="shared" si="46"/>
        <v>2020Q2</v>
      </c>
      <c r="H1527" t="s">
        <v>152</v>
      </c>
      <c r="I1527" t="str">
        <f>INDEX(Table9[[#All],[Region]], MATCH('Tabular Data'!D1527, Table9[[#All],[EmpID]], 0))</f>
        <v>SW</v>
      </c>
      <c r="J1527" t="str">
        <f>INDEX(Table9[[#All],[PayGrade]], MATCH('Tabular Data'!D1527, Table9[[#All],[EmpID]], 0))</f>
        <v>C14</v>
      </c>
      <c r="K1527" t="str">
        <f>INDEX(Table9[[#All],[Sales Team Lead]], MATCH('Tabular Data'!D1527, Table9[[#All],[EmpID]], 0))</f>
        <v>Clement, Beverly</v>
      </c>
      <c r="L1527" t="str">
        <f>INDEX(Table11[[#All],[Manufacturer]], MATCH('Tabular Data'!C1527, Table11[[#All],[PROD_CODE]], 0))</f>
        <v>John Deere</v>
      </c>
      <c r="M1527" s="12">
        <v>11589</v>
      </c>
      <c r="N1527">
        <v>52</v>
      </c>
      <c r="O1527" s="10">
        <f t="shared" si="47"/>
        <v>602628</v>
      </c>
    </row>
    <row r="1528" spans="2:15" x14ac:dyDescent="0.3">
      <c r="B1528">
        <v>30</v>
      </c>
      <c r="C1528" t="s">
        <v>55</v>
      </c>
      <c r="D1528" t="s">
        <v>122</v>
      </c>
      <c r="E1528">
        <v>2020</v>
      </c>
      <c r="F1528" s="4">
        <v>2</v>
      </c>
      <c r="G1528" t="str">
        <f t="shared" si="46"/>
        <v>2020Q2</v>
      </c>
      <c r="H1528" t="s">
        <v>153</v>
      </c>
      <c r="I1528" t="str">
        <f>INDEX(Table9[[#All],[Region]], MATCH('Tabular Data'!D1528, Table9[[#All],[EmpID]], 0))</f>
        <v>SW</v>
      </c>
      <c r="J1528" t="str">
        <f>INDEX(Table9[[#All],[PayGrade]], MATCH('Tabular Data'!D1528, Table9[[#All],[EmpID]], 0))</f>
        <v>C14</v>
      </c>
      <c r="K1528" t="str">
        <f>INDEX(Table9[[#All],[Sales Team Lead]], MATCH('Tabular Data'!D1528, Table9[[#All],[EmpID]], 0))</f>
        <v>Clement, Beverly</v>
      </c>
      <c r="L1528" t="str">
        <f>INDEX(Table11[[#All],[Manufacturer]], MATCH('Tabular Data'!C1528, Table11[[#All],[PROD_CODE]], 0))</f>
        <v>John Deere</v>
      </c>
      <c r="M1528" s="12">
        <v>11589</v>
      </c>
      <c r="N1528">
        <v>63</v>
      </c>
      <c r="O1528" s="10">
        <f t="shared" si="47"/>
        <v>730107</v>
      </c>
    </row>
    <row r="1529" spans="2:15" x14ac:dyDescent="0.3">
      <c r="B1529">
        <v>30</v>
      </c>
      <c r="C1529" t="s">
        <v>55</v>
      </c>
      <c r="D1529" t="s">
        <v>122</v>
      </c>
      <c r="E1529">
        <v>2020</v>
      </c>
      <c r="F1529" s="4">
        <v>2</v>
      </c>
      <c r="G1529" t="str">
        <f t="shared" si="46"/>
        <v>2020Q2</v>
      </c>
      <c r="H1529" t="s">
        <v>154</v>
      </c>
      <c r="I1529" t="str">
        <f>INDEX(Table9[[#All],[Region]], MATCH('Tabular Data'!D1529, Table9[[#All],[EmpID]], 0))</f>
        <v>SW</v>
      </c>
      <c r="J1529" t="str">
        <f>INDEX(Table9[[#All],[PayGrade]], MATCH('Tabular Data'!D1529, Table9[[#All],[EmpID]], 0))</f>
        <v>C14</v>
      </c>
      <c r="K1529" t="str">
        <f>INDEX(Table9[[#All],[Sales Team Lead]], MATCH('Tabular Data'!D1529, Table9[[#All],[EmpID]], 0))</f>
        <v>Clement, Beverly</v>
      </c>
      <c r="L1529" t="str">
        <f>INDEX(Table11[[#All],[Manufacturer]], MATCH('Tabular Data'!C1529, Table11[[#All],[PROD_CODE]], 0))</f>
        <v>John Deere</v>
      </c>
      <c r="M1529" s="12">
        <v>11589</v>
      </c>
      <c r="N1529">
        <v>51</v>
      </c>
      <c r="O1529" s="10">
        <f t="shared" si="47"/>
        <v>591039</v>
      </c>
    </row>
    <row r="1530" spans="2:15" x14ac:dyDescent="0.3">
      <c r="B1530">
        <v>30</v>
      </c>
      <c r="C1530" t="s">
        <v>55</v>
      </c>
      <c r="D1530" t="s">
        <v>122</v>
      </c>
      <c r="E1530">
        <v>2020</v>
      </c>
      <c r="F1530" s="4">
        <v>2</v>
      </c>
      <c r="G1530" t="str">
        <f t="shared" si="46"/>
        <v>2020Q2</v>
      </c>
      <c r="H1530" t="s">
        <v>155</v>
      </c>
      <c r="I1530" t="str">
        <f>INDEX(Table9[[#All],[Region]], MATCH('Tabular Data'!D1530, Table9[[#All],[EmpID]], 0))</f>
        <v>SW</v>
      </c>
      <c r="J1530" t="str">
        <f>INDEX(Table9[[#All],[PayGrade]], MATCH('Tabular Data'!D1530, Table9[[#All],[EmpID]], 0))</f>
        <v>C14</v>
      </c>
      <c r="K1530" t="str">
        <f>INDEX(Table9[[#All],[Sales Team Lead]], MATCH('Tabular Data'!D1530, Table9[[#All],[EmpID]], 0))</f>
        <v>Clement, Beverly</v>
      </c>
      <c r="L1530" t="str">
        <f>INDEX(Table11[[#All],[Manufacturer]], MATCH('Tabular Data'!C1530, Table11[[#All],[PROD_CODE]], 0))</f>
        <v>John Deere</v>
      </c>
      <c r="M1530" s="12">
        <v>11589</v>
      </c>
      <c r="N1530">
        <v>52</v>
      </c>
      <c r="O1530" s="10">
        <f t="shared" si="47"/>
        <v>602628</v>
      </c>
    </row>
    <row r="1531" spans="2:15" x14ac:dyDescent="0.3">
      <c r="B1531">
        <v>30</v>
      </c>
      <c r="C1531" t="s">
        <v>55</v>
      </c>
      <c r="D1531" t="s">
        <v>122</v>
      </c>
      <c r="E1531">
        <v>2020</v>
      </c>
      <c r="F1531" s="4">
        <v>2</v>
      </c>
      <c r="G1531" t="str">
        <f t="shared" si="46"/>
        <v>2020Q2</v>
      </c>
      <c r="H1531" t="s">
        <v>156</v>
      </c>
      <c r="I1531" t="str">
        <f>INDEX(Table9[[#All],[Region]], MATCH('Tabular Data'!D1531, Table9[[#All],[EmpID]], 0))</f>
        <v>SW</v>
      </c>
      <c r="J1531" t="str">
        <f>INDEX(Table9[[#All],[PayGrade]], MATCH('Tabular Data'!D1531, Table9[[#All],[EmpID]], 0))</f>
        <v>C14</v>
      </c>
      <c r="K1531" t="str">
        <f>INDEX(Table9[[#All],[Sales Team Lead]], MATCH('Tabular Data'!D1531, Table9[[#All],[EmpID]], 0))</f>
        <v>Clement, Beverly</v>
      </c>
      <c r="L1531" t="str">
        <f>INDEX(Table11[[#All],[Manufacturer]], MATCH('Tabular Data'!C1531, Table11[[#All],[PROD_CODE]], 0))</f>
        <v>John Deere</v>
      </c>
      <c r="M1531" s="12">
        <v>11589</v>
      </c>
      <c r="N1531">
        <v>79</v>
      </c>
      <c r="O1531" s="10">
        <f t="shared" si="47"/>
        <v>915531</v>
      </c>
    </row>
    <row r="1532" spans="2:15" x14ac:dyDescent="0.3">
      <c r="B1532">
        <v>30</v>
      </c>
      <c r="C1532" t="s">
        <v>55</v>
      </c>
      <c r="D1532" t="s">
        <v>122</v>
      </c>
      <c r="E1532">
        <v>2020</v>
      </c>
      <c r="F1532" s="4">
        <v>2</v>
      </c>
      <c r="G1532" t="str">
        <f t="shared" si="46"/>
        <v>2020Q2</v>
      </c>
      <c r="H1532" t="s">
        <v>157</v>
      </c>
      <c r="I1532" t="str">
        <f>INDEX(Table9[[#All],[Region]], MATCH('Tabular Data'!D1532, Table9[[#All],[EmpID]], 0))</f>
        <v>SW</v>
      </c>
      <c r="J1532" t="str">
        <f>INDEX(Table9[[#All],[PayGrade]], MATCH('Tabular Data'!D1532, Table9[[#All],[EmpID]], 0))</f>
        <v>C14</v>
      </c>
      <c r="K1532" t="str">
        <f>INDEX(Table9[[#All],[Sales Team Lead]], MATCH('Tabular Data'!D1532, Table9[[#All],[EmpID]], 0))</f>
        <v>Clement, Beverly</v>
      </c>
      <c r="L1532" t="str">
        <f>INDEX(Table11[[#All],[Manufacturer]], MATCH('Tabular Data'!C1532, Table11[[#All],[PROD_CODE]], 0))</f>
        <v>John Deere</v>
      </c>
      <c r="M1532" s="12">
        <v>11589</v>
      </c>
      <c r="N1532">
        <v>72</v>
      </c>
      <c r="O1532" s="10">
        <f t="shared" si="47"/>
        <v>834408</v>
      </c>
    </row>
    <row r="1533" spans="2:15" x14ac:dyDescent="0.3">
      <c r="B1533">
        <v>30</v>
      </c>
      <c r="C1533" t="s">
        <v>55</v>
      </c>
      <c r="D1533" t="s">
        <v>122</v>
      </c>
      <c r="E1533">
        <v>2020</v>
      </c>
      <c r="F1533" s="4">
        <v>2</v>
      </c>
      <c r="G1533" t="str">
        <f t="shared" si="46"/>
        <v>2020Q2</v>
      </c>
      <c r="H1533" t="s">
        <v>158</v>
      </c>
      <c r="I1533" t="str">
        <f>INDEX(Table9[[#All],[Region]], MATCH('Tabular Data'!D1533, Table9[[#All],[EmpID]], 0))</f>
        <v>SW</v>
      </c>
      <c r="J1533" t="str">
        <f>INDEX(Table9[[#All],[PayGrade]], MATCH('Tabular Data'!D1533, Table9[[#All],[EmpID]], 0))</f>
        <v>C14</v>
      </c>
      <c r="K1533" t="str">
        <f>INDEX(Table9[[#All],[Sales Team Lead]], MATCH('Tabular Data'!D1533, Table9[[#All],[EmpID]], 0))</f>
        <v>Clement, Beverly</v>
      </c>
      <c r="L1533" t="str">
        <f>INDEX(Table11[[#All],[Manufacturer]], MATCH('Tabular Data'!C1533, Table11[[#All],[PROD_CODE]], 0))</f>
        <v>John Deere</v>
      </c>
      <c r="M1533" s="12">
        <v>11589</v>
      </c>
      <c r="N1533">
        <v>69</v>
      </c>
      <c r="O1533" s="10">
        <f t="shared" si="47"/>
        <v>799641</v>
      </c>
    </row>
    <row r="1534" spans="2:15" x14ac:dyDescent="0.3">
      <c r="B1534">
        <v>30</v>
      </c>
      <c r="C1534" t="s">
        <v>55</v>
      </c>
      <c r="D1534" t="s">
        <v>122</v>
      </c>
      <c r="E1534">
        <v>2020</v>
      </c>
      <c r="F1534" s="4">
        <v>2</v>
      </c>
      <c r="G1534" t="str">
        <f t="shared" si="46"/>
        <v>2020Q2</v>
      </c>
      <c r="H1534" t="s">
        <v>159</v>
      </c>
      <c r="I1534" t="str">
        <f>INDEX(Table9[[#All],[Region]], MATCH('Tabular Data'!D1534, Table9[[#All],[EmpID]], 0))</f>
        <v>SW</v>
      </c>
      <c r="J1534" t="str">
        <f>INDEX(Table9[[#All],[PayGrade]], MATCH('Tabular Data'!D1534, Table9[[#All],[EmpID]], 0))</f>
        <v>C14</v>
      </c>
      <c r="K1534" t="str">
        <f>INDEX(Table9[[#All],[Sales Team Lead]], MATCH('Tabular Data'!D1534, Table9[[#All],[EmpID]], 0))</f>
        <v>Clement, Beverly</v>
      </c>
      <c r="L1534" t="str">
        <f>INDEX(Table11[[#All],[Manufacturer]], MATCH('Tabular Data'!C1534, Table11[[#All],[PROD_CODE]], 0))</f>
        <v>John Deere</v>
      </c>
      <c r="M1534" s="12">
        <v>11589</v>
      </c>
      <c r="N1534">
        <v>57</v>
      </c>
      <c r="O1534" s="10">
        <f t="shared" si="47"/>
        <v>660573</v>
      </c>
    </row>
    <row r="1535" spans="2:15" x14ac:dyDescent="0.3">
      <c r="B1535">
        <v>30</v>
      </c>
      <c r="C1535" t="s">
        <v>55</v>
      </c>
      <c r="D1535" t="s">
        <v>122</v>
      </c>
      <c r="E1535">
        <v>2020</v>
      </c>
      <c r="F1535" s="4">
        <v>2</v>
      </c>
      <c r="G1535" t="str">
        <f t="shared" si="46"/>
        <v>2020Q2</v>
      </c>
      <c r="H1535" t="s">
        <v>160</v>
      </c>
      <c r="I1535" t="str">
        <f>INDEX(Table9[[#All],[Region]], MATCH('Tabular Data'!D1535, Table9[[#All],[EmpID]], 0))</f>
        <v>SW</v>
      </c>
      <c r="J1535" t="str">
        <f>INDEX(Table9[[#All],[PayGrade]], MATCH('Tabular Data'!D1535, Table9[[#All],[EmpID]], 0))</f>
        <v>C14</v>
      </c>
      <c r="K1535" t="str">
        <f>INDEX(Table9[[#All],[Sales Team Lead]], MATCH('Tabular Data'!D1535, Table9[[#All],[EmpID]], 0))</f>
        <v>Clement, Beverly</v>
      </c>
      <c r="L1535" t="str">
        <f>INDEX(Table11[[#All],[Manufacturer]], MATCH('Tabular Data'!C1535, Table11[[#All],[PROD_CODE]], 0))</f>
        <v>John Deere</v>
      </c>
      <c r="M1535" s="12">
        <v>11589</v>
      </c>
      <c r="N1535">
        <v>35</v>
      </c>
      <c r="O1535" s="10">
        <f t="shared" si="47"/>
        <v>405615</v>
      </c>
    </row>
    <row r="1536" spans="2:15" x14ac:dyDescent="0.3">
      <c r="B1536">
        <v>30</v>
      </c>
      <c r="C1536" t="s">
        <v>55</v>
      </c>
      <c r="D1536" t="s">
        <v>122</v>
      </c>
      <c r="E1536">
        <v>2020</v>
      </c>
      <c r="F1536" s="4">
        <v>2</v>
      </c>
      <c r="G1536" t="str">
        <f t="shared" si="46"/>
        <v>2020Q2</v>
      </c>
      <c r="H1536" t="s">
        <v>161</v>
      </c>
      <c r="I1536" t="str">
        <f>INDEX(Table9[[#All],[Region]], MATCH('Tabular Data'!D1536, Table9[[#All],[EmpID]], 0))</f>
        <v>SW</v>
      </c>
      <c r="J1536" t="str">
        <f>INDEX(Table9[[#All],[PayGrade]], MATCH('Tabular Data'!D1536, Table9[[#All],[EmpID]], 0))</f>
        <v>C14</v>
      </c>
      <c r="K1536" t="str">
        <f>INDEX(Table9[[#All],[Sales Team Lead]], MATCH('Tabular Data'!D1536, Table9[[#All],[EmpID]], 0))</f>
        <v>Clement, Beverly</v>
      </c>
      <c r="L1536" t="str">
        <f>INDEX(Table11[[#All],[Manufacturer]], MATCH('Tabular Data'!C1536, Table11[[#All],[PROD_CODE]], 0))</f>
        <v>John Deere</v>
      </c>
      <c r="M1536" s="12">
        <v>11589</v>
      </c>
      <c r="N1536">
        <v>29</v>
      </c>
      <c r="O1536" s="10">
        <f t="shared" si="47"/>
        <v>336081</v>
      </c>
    </row>
    <row r="1537" spans="2:15" x14ac:dyDescent="0.3">
      <c r="B1537">
        <v>30</v>
      </c>
      <c r="C1537" t="s">
        <v>55</v>
      </c>
      <c r="D1537" t="s">
        <v>122</v>
      </c>
      <c r="E1537">
        <v>2020</v>
      </c>
      <c r="F1537">
        <v>3</v>
      </c>
      <c r="G1537" t="str">
        <f t="shared" si="46"/>
        <v>2020Q3</v>
      </c>
      <c r="H1537" t="s">
        <v>162</v>
      </c>
      <c r="I1537" t="str">
        <f>INDEX(Table9[[#All],[Region]], MATCH('Tabular Data'!D1537, Table9[[#All],[EmpID]], 0))</f>
        <v>SW</v>
      </c>
      <c r="J1537" t="str">
        <f>INDEX(Table9[[#All],[PayGrade]], MATCH('Tabular Data'!D1537, Table9[[#All],[EmpID]], 0))</f>
        <v>C14</v>
      </c>
      <c r="K1537" t="str">
        <f>INDEX(Table9[[#All],[Sales Team Lead]], MATCH('Tabular Data'!D1537, Table9[[#All],[EmpID]], 0))</f>
        <v>Clement, Beverly</v>
      </c>
      <c r="L1537" t="str">
        <f>INDEX(Table11[[#All],[Manufacturer]], MATCH('Tabular Data'!C1537, Table11[[#All],[PROD_CODE]], 0))</f>
        <v>John Deere</v>
      </c>
      <c r="M1537" s="12">
        <v>11589</v>
      </c>
      <c r="N1537">
        <v>22</v>
      </c>
      <c r="O1537" s="10">
        <f t="shared" si="47"/>
        <v>254958</v>
      </c>
    </row>
    <row r="1538" spans="2:15" x14ac:dyDescent="0.3">
      <c r="B1538">
        <v>30</v>
      </c>
      <c r="C1538" t="s">
        <v>55</v>
      </c>
      <c r="D1538" t="s">
        <v>122</v>
      </c>
      <c r="E1538">
        <v>2020</v>
      </c>
      <c r="F1538">
        <v>3</v>
      </c>
      <c r="G1538" t="str">
        <f t="shared" si="46"/>
        <v>2020Q3</v>
      </c>
      <c r="H1538" t="s">
        <v>163</v>
      </c>
      <c r="I1538" t="str">
        <f>INDEX(Table9[[#All],[Region]], MATCH('Tabular Data'!D1538, Table9[[#All],[EmpID]], 0))</f>
        <v>SW</v>
      </c>
      <c r="J1538" t="str">
        <f>INDEX(Table9[[#All],[PayGrade]], MATCH('Tabular Data'!D1538, Table9[[#All],[EmpID]], 0))</f>
        <v>C14</v>
      </c>
      <c r="K1538" t="str">
        <f>INDEX(Table9[[#All],[Sales Team Lead]], MATCH('Tabular Data'!D1538, Table9[[#All],[EmpID]], 0))</f>
        <v>Clement, Beverly</v>
      </c>
      <c r="L1538" t="str">
        <f>INDEX(Table11[[#All],[Manufacturer]], MATCH('Tabular Data'!C1538, Table11[[#All],[PROD_CODE]], 0))</f>
        <v>John Deere</v>
      </c>
      <c r="M1538" s="12">
        <v>11589</v>
      </c>
      <c r="N1538">
        <v>45</v>
      </c>
      <c r="O1538" s="10">
        <f t="shared" si="47"/>
        <v>521505</v>
      </c>
    </row>
    <row r="1539" spans="2:15" x14ac:dyDescent="0.3">
      <c r="B1539">
        <v>30</v>
      </c>
      <c r="C1539" t="s">
        <v>55</v>
      </c>
      <c r="D1539" t="s">
        <v>122</v>
      </c>
      <c r="E1539">
        <v>2020</v>
      </c>
      <c r="F1539">
        <v>3</v>
      </c>
      <c r="G1539" t="str">
        <f t="shared" si="46"/>
        <v>2020Q3</v>
      </c>
      <c r="H1539" t="s">
        <v>164</v>
      </c>
      <c r="I1539" t="str">
        <f>INDEX(Table9[[#All],[Region]], MATCH('Tabular Data'!D1539, Table9[[#All],[EmpID]], 0))</f>
        <v>SW</v>
      </c>
      <c r="J1539" t="str">
        <f>INDEX(Table9[[#All],[PayGrade]], MATCH('Tabular Data'!D1539, Table9[[#All],[EmpID]], 0))</f>
        <v>C14</v>
      </c>
      <c r="K1539" t="str">
        <f>INDEX(Table9[[#All],[Sales Team Lead]], MATCH('Tabular Data'!D1539, Table9[[#All],[EmpID]], 0))</f>
        <v>Clement, Beverly</v>
      </c>
      <c r="L1539" t="str">
        <f>INDEX(Table11[[#All],[Manufacturer]], MATCH('Tabular Data'!C1539, Table11[[#All],[PROD_CODE]], 0))</f>
        <v>John Deere</v>
      </c>
      <c r="M1539" s="12">
        <v>11589</v>
      </c>
      <c r="N1539">
        <v>31</v>
      </c>
      <c r="O1539" s="10">
        <f t="shared" si="47"/>
        <v>359259</v>
      </c>
    </row>
    <row r="1540" spans="2:15" x14ac:dyDescent="0.3">
      <c r="B1540">
        <v>30</v>
      </c>
      <c r="C1540" t="s">
        <v>55</v>
      </c>
      <c r="D1540" t="s">
        <v>122</v>
      </c>
      <c r="E1540">
        <v>2020</v>
      </c>
      <c r="F1540">
        <v>3</v>
      </c>
      <c r="G1540" t="str">
        <f t="shared" ref="G1540:G1603" si="48">_xlfn.CONCAT(E1540, "Q", F1540)</f>
        <v>2020Q3</v>
      </c>
      <c r="H1540" t="s">
        <v>165</v>
      </c>
      <c r="I1540" t="str">
        <f>INDEX(Table9[[#All],[Region]], MATCH('Tabular Data'!D1540, Table9[[#All],[EmpID]], 0))</f>
        <v>SW</v>
      </c>
      <c r="J1540" t="str">
        <f>INDEX(Table9[[#All],[PayGrade]], MATCH('Tabular Data'!D1540, Table9[[#All],[EmpID]], 0))</f>
        <v>C14</v>
      </c>
      <c r="K1540" t="str">
        <f>INDEX(Table9[[#All],[Sales Team Lead]], MATCH('Tabular Data'!D1540, Table9[[#All],[EmpID]], 0))</f>
        <v>Clement, Beverly</v>
      </c>
      <c r="L1540" t="str">
        <f>INDEX(Table11[[#All],[Manufacturer]], MATCH('Tabular Data'!C1540, Table11[[#All],[PROD_CODE]], 0))</f>
        <v>John Deere</v>
      </c>
      <c r="M1540" s="12">
        <v>11589</v>
      </c>
      <c r="N1540">
        <v>32</v>
      </c>
      <c r="O1540" s="10">
        <f t="shared" ref="O1540:O1603" si="49">M1540*N1540</f>
        <v>370848</v>
      </c>
    </row>
    <row r="1541" spans="2:15" x14ac:dyDescent="0.3">
      <c r="B1541">
        <v>30</v>
      </c>
      <c r="C1541" t="s">
        <v>55</v>
      </c>
      <c r="D1541" t="s">
        <v>122</v>
      </c>
      <c r="E1541">
        <v>2020</v>
      </c>
      <c r="F1541">
        <v>3</v>
      </c>
      <c r="G1541" t="str">
        <f t="shared" si="48"/>
        <v>2020Q3</v>
      </c>
      <c r="H1541" t="s">
        <v>166</v>
      </c>
      <c r="I1541" t="str">
        <f>INDEX(Table9[[#All],[Region]], MATCH('Tabular Data'!D1541, Table9[[#All],[EmpID]], 0))</f>
        <v>SW</v>
      </c>
      <c r="J1541" t="str">
        <f>INDEX(Table9[[#All],[PayGrade]], MATCH('Tabular Data'!D1541, Table9[[#All],[EmpID]], 0))</f>
        <v>C14</v>
      </c>
      <c r="K1541" t="str">
        <f>INDEX(Table9[[#All],[Sales Team Lead]], MATCH('Tabular Data'!D1541, Table9[[#All],[EmpID]], 0))</f>
        <v>Clement, Beverly</v>
      </c>
      <c r="L1541" t="str">
        <f>INDEX(Table11[[#All],[Manufacturer]], MATCH('Tabular Data'!C1541, Table11[[#All],[PROD_CODE]], 0))</f>
        <v>John Deere</v>
      </c>
      <c r="M1541" s="12">
        <v>11589</v>
      </c>
      <c r="N1541">
        <v>23</v>
      </c>
      <c r="O1541" s="10">
        <f t="shared" si="49"/>
        <v>266547</v>
      </c>
    </row>
    <row r="1542" spans="2:15" x14ac:dyDescent="0.3">
      <c r="B1542">
        <v>30</v>
      </c>
      <c r="C1542" t="s">
        <v>55</v>
      </c>
      <c r="D1542" t="s">
        <v>122</v>
      </c>
      <c r="E1542">
        <v>2020</v>
      </c>
      <c r="F1542">
        <v>3</v>
      </c>
      <c r="G1542" t="str">
        <f t="shared" si="48"/>
        <v>2020Q3</v>
      </c>
      <c r="H1542" t="s">
        <v>167</v>
      </c>
      <c r="I1542" t="str">
        <f>INDEX(Table9[[#All],[Region]], MATCH('Tabular Data'!D1542, Table9[[#All],[EmpID]], 0))</f>
        <v>SW</v>
      </c>
      <c r="J1542" t="str">
        <f>INDEX(Table9[[#All],[PayGrade]], MATCH('Tabular Data'!D1542, Table9[[#All],[EmpID]], 0))</f>
        <v>C14</v>
      </c>
      <c r="K1542" t="str">
        <f>INDEX(Table9[[#All],[Sales Team Lead]], MATCH('Tabular Data'!D1542, Table9[[#All],[EmpID]], 0))</f>
        <v>Clement, Beverly</v>
      </c>
      <c r="L1542" t="str">
        <f>INDEX(Table11[[#All],[Manufacturer]], MATCH('Tabular Data'!C1542, Table11[[#All],[PROD_CODE]], 0))</f>
        <v>John Deere</v>
      </c>
      <c r="M1542" s="12">
        <v>11589</v>
      </c>
      <c r="N1542">
        <v>24</v>
      </c>
      <c r="O1542" s="10">
        <f t="shared" si="49"/>
        <v>278136</v>
      </c>
    </row>
    <row r="1543" spans="2:15" x14ac:dyDescent="0.3">
      <c r="B1543">
        <v>30</v>
      </c>
      <c r="C1543" t="s">
        <v>55</v>
      </c>
      <c r="D1543" t="s">
        <v>122</v>
      </c>
      <c r="E1543">
        <v>2020</v>
      </c>
      <c r="F1543">
        <v>3</v>
      </c>
      <c r="G1543" t="str">
        <f t="shared" si="48"/>
        <v>2020Q3</v>
      </c>
      <c r="H1543" t="s">
        <v>168</v>
      </c>
      <c r="I1543" t="str">
        <f>INDEX(Table9[[#All],[Region]], MATCH('Tabular Data'!D1543, Table9[[#All],[EmpID]], 0))</f>
        <v>SW</v>
      </c>
      <c r="J1543" t="str">
        <f>INDEX(Table9[[#All],[PayGrade]], MATCH('Tabular Data'!D1543, Table9[[#All],[EmpID]], 0))</f>
        <v>C14</v>
      </c>
      <c r="K1543" t="str">
        <f>INDEX(Table9[[#All],[Sales Team Lead]], MATCH('Tabular Data'!D1543, Table9[[#All],[EmpID]], 0))</f>
        <v>Clement, Beverly</v>
      </c>
      <c r="L1543" t="str">
        <f>INDEX(Table11[[#All],[Manufacturer]], MATCH('Tabular Data'!C1543, Table11[[#All],[PROD_CODE]], 0))</f>
        <v>John Deere</v>
      </c>
      <c r="M1543" s="12">
        <v>11589</v>
      </c>
      <c r="N1543">
        <v>31</v>
      </c>
      <c r="O1543" s="10">
        <f t="shared" si="49"/>
        <v>359259</v>
      </c>
    </row>
    <row r="1544" spans="2:15" x14ac:dyDescent="0.3">
      <c r="B1544">
        <v>30</v>
      </c>
      <c r="C1544" t="s">
        <v>55</v>
      </c>
      <c r="D1544" t="s">
        <v>122</v>
      </c>
      <c r="E1544">
        <v>2020</v>
      </c>
      <c r="F1544">
        <v>3</v>
      </c>
      <c r="G1544" t="str">
        <f t="shared" si="48"/>
        <v>2020Q3</v>
      </c>
      <c r="H1544" t="s">
        <v>169</v>
      </c>
      <c r="I1544" t="str">
        <f>INDEX(Table9[[#All],[Region]], MATCH('Tabular Data'!D1544, Table9[[#All],[EmpID]], 0))</f>
        <v>SW</v>
      </c>
      <c r="J1544" t="str">
        <f>INDEX(Table9[[#All],[PayGrade]], MATCH('Tabular Data'!D1544, Table9[[#All],[EmpID]], 0))</f>
        <v>C14</v>
      </c>
      <c r="K1544" t="str">
        <f>INDEX(Table9[[#All],[Sales Team Lead]], MATCH('Tabular Data'!D1544, Table9[[#All],[EmpID]], 0))</f>
        <v>Clement, Beverly</v>
      </c>
      <c r="L1544" t="str">
        <f>INDEX(Table11[[#All],[Manufacturer]], MATCH('Tabular Data'!C1544, Table11[[#All],[PROD_CODE]], 0))</f>
        <v>John Deere</v>
      </c>
      <c r="M1544" s="12">
        <v>11589</v>
      </c>
      <c r="N1544">
        <v>37</v>
      </c>
      <c r="O1544" s="10">
        <f t="shared" si="49"/>
        <v>428793</v>
      </c>
    </row>
    <row r="1545" spans="2:15" x14ac:dyDescent="0.3">
      <c r="B1545">
        <v>30</v>
      </c>
      <c r="C1545" t="s">
        <v>55</v>
      </c>
      <c r="D1545" t="s">
        <v>122</v>
      </c>
      <c r="E1545">
        <v>2020</v>
      </c>
      <c r="F1545">
        <v>3</v>
      </c>
      <c r="G1545" t="str">
        <f t="shared" si="48"/>
        <v>2020Q3</v>
      </c>
      <c r="H1545" t="s">
        <v>170</v>
      </c>
      <c r="I1545" t="str">
        <f>INDEX(Table9[[#All],[Region]], MATCH('Tabular Data'!D1545, Table9[[#All],[EmpID]], 0))</f>
        <v>SW</v>
      </c>
      <c r="J1545" t="str">
        <f>INDEX(Table9[[#All],[PayGrade]], MATCH('Tabular Data'!D1545, Table9[[#All],[EmpID]], 0))</f>
        <v>C14</v>
      </c>
      <c r="K1545" t="str">
        <f>INDEX(Table9[[#All],[Sales Team Lead]], MATCH('Tabular Data'!D1545, Table9[[#All],[EmpID]], 0))</f>
        <v>Clement, Beverly</v>
      </c>
      <c r="L1545" t="str">
        <f>INDEX(Table11[[#All],[Manufacturer]], MATCH('Tabular Data'!C1545, Table11[[#All],[PROD_CODE]], 0))</f>
        <v>John Deere</v>
      </c>
      <c r="M1545" s="12">
        <v>11589</v>
      </c>
      <c r="N1545">
        <v>38</v>
      </c>
      <c r="O1545" s="10">
        <f t="shared" si="49"/>
        <v>440382</v>
      </c>
    </row>
    <row r="1546" spans="2:15" x14ac:dyDescent="0.3">
      <c r="B1546">
        <v>30</v>
      </c>
      <c r="C1546" t="s">
        <v>55</v>
      </c>
      <c r="D1546" t="s">
        <v>122</v>
      </c>
      <c r="E1546">
        <v>2020</v>
      </c>
      <c r="F1546">
        <v>3</v>
      </c>
      <c r="G1546" t="str">
        <f t="shared" si="48"/>
        <v>2020Q3</v>
      </c>
      <c r="H1546" t="s">
        <v>171</v>
      </c>
      <c r="I1546" t="str">
        <f>INDEX(Table9[[#All],[Region]], MATCH('Tabular Data'!D1546, Table9[[#All],[EmpID]], 0))</f>
        <v>SW</v>
      </c>
      <c r="J1546" t="str">
        <f>INDEX(Table9[[#All],[PayGrade]], MATCH('Tabular Data'!D1546, Table9[[#All],[EmpID]], 0))</f>
        <v>C14</v>
      </c>
      <c r="K1546" t="str">
        <f>INDEX(Table9[[#All],[Sales Team Lead]], MATCH('Tabular Data'!D1546, Table9[[#All],[EmpID]], 0))</f>
        <v>Clement, Beverly</v>
      </c>
      <c r="L1546" t="str">
        <f>INDEX(Table11[[#All],[Manufacturer]], MATCH('Tabular Data'!C1546, Table11[[#All],[PROD_CODE]], 0))</f>
        <v>John Deere</v>
      </c>
      <c r="M1546" s="12">
        <v>11589</v>
      </c>
      <c r="N1546">
        <v>37</v>
      </c>
      <c r="O1546" s="10">
        <f t="shared" si="49"/>
        <v>428793</v>
      </c>
    </row>
    <row r="1547" spans="2:15" x14ac:dyDescent="0.3">
      <c r="B1547">
        <v>30</v>
      </c>
      <c r="C1547" t="s">
        <v>55</v>
      </c>
      <c r="D1547" t="s">
        <v>122</v>
      </c>
      <c r="E1547">
        <v>2020</v>
      </c>
      <c r="F1547">
        <v>3</v>
      </c>
      <c r="G1547" t="str">
        <f t="shared" si="48"/>
        <v>2020Q3</v>
      </c>
      <c r="H1547" t="s">
        <v>172</v>
      </c>
      <c r="I1547" t="str">
        <f>INDEX(Table9[[#All],[Region]], MATCH('Tabular Data'!D1547, Table9[[#All],[EmpID]], 0))</f>
        <v>SW</v>
      </c>
      <c r="J1547" t="str">
        <f>INDEX(Table9[[#All],[PayGrade]], MATCH('Tabular Data'!D1547, Table9[[#All],[EmpID]], 0))</f>
        <v>C14</v>
      </c>
      <c r="K1547" t="str">
        <f>INDEX(Table9[[#All],[Sales Team Lead]], MATCH('Tabular Data'!D1547, Table9[[#All],[EmpID]], 0))</f>
        <v>Clement, Beverly</v>
      </c>
      <c r="L1547" t="str">
        <f>INDEX(Table11[[#All],[Manufacturer]], MATCH('Tabular Data'!C1547, Table11[[#All],[PROD_CODE]], 0))</f>
        <v>John Deere</v>
      </c>
      <c r="M1547" s="12">
        <v>11589</v>
      </c>
      <c r="N1547">
        <v>26</v>
      </c>
      <c r="O1547" s="10">
        <f t="shared" si="49"/>
        <v>301314</v>
      </c>
    </row>
    <row r="1548" spans="2:15" x14ac:dyDescent="0.3">
      <c r="B1548">
        <v>30</v>
      </c>
      <c r="C1548" t="s">
        <v>55</v>
      </c>
      <c r="D1548" t="s">
        <v>122</v>
      </c>
      <c r="E1548">
        <v>2020</v>
      </c>
      <c r="F1548">
        <v>3</v>
      </c>
      <c r="G1548" t="str">
        <f t="shared" si="48"/>
        <v>2020Q3</v>
      </c>
      <c r="H1548" t="s">
        <v>173</v>
      </c>
      <c r="I1548" t="str">
        <f>INDEX(Table9[[#All],[Region]], MATCH('Tabular Data'!D1548, Table9[[#All],[EmpID]], 0))</f>
        <v>SW</v>
      </c>
      <c r="J1548" t="str">
        <f>INDEX(Table9[[#All],[PayGrade]], MATCH('Tabular Data'!D1548, Table9[[#All],[EmpID]], 0))</f>
        <v>C14</v>
      </c>
      <c r="K1548" t="str">
        <f>INDEX(Table9[[#All],[Sales Team Lead]], MATCH('Tabular Data'!D1548, Table9[[#All],[EmpID]], 0))</f>
        <v>Clement, Beverly</v>
      </c>
      <c r="L1548" t="str">
        <f>INDEX(Table11[[#All],[Manufacturer]], MATCH('Tabular Data'!C1548, Table11[[#All],[PROD_CODE]], 0))</f>
        <v>John Deere</v>
      </c>
      <c r="M1548" s="12">
        <v>11589</v>
      </c>
      <c r="N1548">
        <v>48</v>
      </c>
      <c r="O1548" s="10">
        <f t="shared" si="49"/>
        <v>556272</v>
      </c>
    </row>
    <row r="1549" spans="2:15" x14ac:dyDescent="0.3">
      <c r="B1549">
        <v>30</v>
      </c>
      <c r="C1549" t="s">
        <v>55</v>
      </c>
      <c r="D1549" t="s">
        <v>122</v>
      </c>
      <c r="E1549">
        <v>2020</v>
      </c>
      <c r="F1549">
        <v>3</v>
      </c>
      <c r="G1549" t="str">
        <f t="shared" si="48"/>
        <v>2020Q3</v>
      </c>
      <c r="H1549" t="s">
        <v>174</v>
      </c>
      <c r="I1549" t="str">
        <f>INDEX(Table9[[#All],[Region]], MATCH('Tabular Data'!D1549, Table9[[#All],[EmpID]], 0))</f>
        <v>SW</v>
      </c>
      <c r="J1549" t="str">
        <f>INDEX(Table9[[#All],[PayGrade]], MATCH('Tabular Data'!D1549, Table9[[#All],[EmpID]], 0))</f>
        <v>C14</v>
      </c>
      <c r="K1549" t="str">
        <f>INDEX(Table9[[#All],[Sales Team Lead]], MATCH('Tabular Data'!D1549, Table9[[#All],[EmpID]], 0))</f>
        <v>Clement, Beverly</v>
      </c>
      <c r="L1549" t="str">
        <f>INDEX(Table11[[#All],[Manufacturer]], MATCH('Tabular Data'!C1549, Table11[[#All],[PROD_CODE]], 0))</f>
        <v>John Deere</v>
      </c>
      <c r="M1549" s="12">
        <v>11589</v>
      </c>
      <c r="N1549">
        <v>58</v>
      </c>
      <c r="O1549" s="10">
        <f t="shared" si="49"/>
        <v>672162</v>
      </c>
    </row>
    <row r="1550" spans="2:15" x14ac:dyDescent="0.3">
      <c r="B1550">
        <v>30</v>
      </c>
      <c r="C1550" t="s">
        <v>55</v>
      </c>
      <c r="D1550" t="s">
        <v>122</v>
      </c>
      <c r="E1550">
        <v>2020</v>
      </c>
      <c r="F1550">
        <v>4</v>
      </c>
      <c r="G1550" t="str">
        <f t="shared" si="48"/>
        <v>2020Q4</v>
      </c>
      <c r="H1550" t="s">
        <v>175</v>
      </c>
      <c r="I1550" t="str">
        <f>INDEX(Table9[[#All],[Region]], MATCH('Tabular Data'!D1550, Table9[[#All],[EmpID]], 0))</f>
        <v>SW</v>
      </c>
      <c r="J1550" t="str">
        <f>INDEX(Table9[[#All],[PayGrade]], MATCH('Tabular Data'!D1550, Table9[[#All],[EmpID]], 0))</f>
        <v>C14</v>
      </c>
      <c r="K1550" t="str">
        <f>INDEX(Table9[[#All],[Sales Team Lead]], MATCH('Tabular Data'!D1550, Table9[[#All],[EmpID]], 0))</f>
        <v>Clement, Beverly</v>
      </c>
      <c r="L1550" t="str">
        <f>INDEX(Table11[[#All],[Manufacturer]], MATCH('Tabular Data'!C1550, Table11[[#All],[PROD_CODE]], 0))</f>
        <v>John Deere</v>
      </c>
      <c r="M1550" s="12">
        <v>11589</v>
      </c>
      <c r="N1550">
        <v>27</v>
      </c>
      <c r="O1550" s="10">
        <f t="shared" si="49"/>
        <v>312903</v>
      </c>
    </row>
    <row r="1551" spans="2:15" x14ac:dyDescent="0.3">
      <c r="B1551">
        <v>30</v>
      </c>
      <c r="C1551" t="s">
        <v>55</v>
      </c>
      <c r="D1551" t="s">
        <v>122</v>
      </c>
      <c r="E1551">
        <v>2020</v>
      </c>
      <c r="F1551">
        <v>4</v>
      </c>
      <c r="G1551" t="str">
        <f t="shared" si="48"/>
        <v>2020Q4</v>
      </c>
      <c r="H1551" t="s">
        <v>176</v>
      </c>
      <c r="I1551" t="str">
        <f>INDEX(Table9[[#All],[Region]], MATCH('Tabular Data'!D1551, Table9[[#All],[EmpID]], 0))</f>
        <v>SW</v>
      </c>
      <c r="J1551" t="str">
        <f>INDEX(Table9[[#All],[PayGrade]], MATCH('Tabular Data'!D1551, Table9[[#All],[EmpID]], 0))</f>
        <v>C14</v>
      </c>
      <c r="K1551" t="str">
        <f>INDEX(Table9[[#All],[Sales Team Lead]], MATCH('Tabular Data'!D1551, Table9[[#All],[EmpID]], 0))</f>
        <v>Clement, Beverly</v>
      </c>
      <c r="L1551" t="str">
        <f>INDEX(Table11[[#All],[Manufacturer]], MATCH('Tabular Data'!C1551, Table11[[#All],[PROD_CODE]], 0))</f>
        <v>John Deere</v>
      </c>
      <c r="M1551" s="12">
        <v>11589</v>
      </c>
      <c r="N1551">
        <v>35</v>
      </c>
      <c r="O1551" s="10">
        <f t="shared" si="49"/>
        <v>405615</v>
      </c>
    </row>
    <row r="1552" spans="2:15" x14ac:dyDescent="0.3">
      <c r="B1552">
        <v>30</v>
      </c>
      <c r="C1552" t="s">
        <v>55</v>
      </c>
      <c r="D1552" t="s">
        <v>122</v>
      </c>
      <c r="E1552">
        <v>2020</v>
      </c>
      <c r="F1552">
        <v>4</v>
      </c>
      <c r="G1552" t="str">
        <f t="shared" si="48"/>
        <v>2020Q4</v>
      </c>
      <c r="H1552" t="s">
        <v>177</v>
      </c>
      <c r="I1552" t="str">
        <f>INDEX(Table9[[#All],[Region]], MATCH('Tabular Data'!D1552, Table9[[#All],[EmpID]], 0))</f>
        <v>SW</v>
      </c>
      <c r="J1552" t="str">
        <f>INDEX(Table9[[#All],[PayGrade]], MATCH('Tabular Data'!D1552, Table9[[#All],[EmpID]], 0))</f>
        <v>C14</v>
      </c>
      <c r="K1552" t="str">
        <f>INDEX(Table9[[#All],[Sales Team Lead]], MATCH('Tabular Data'!D1552, Table9[[#All],[EmpID]], 0))</f>
        <v>Clement, Beverly</v>
      </c>
      <c r="L1552" t="str">
        <f>INDEX(Table11[[#All],[Manufacturer]], MATCH('Tabular Data'!C1552, Table11[[#All],[PROD_CODE]], 0))</f>
        <v>John Deere</v>
      </c>
      <c r="M1552" s="12">
        <v>11589</v>
      </c>
      <c r="N1552">
        <v>31</v>
      </c>
      <c r="O1552" s="10">
        <f t="shared" si="49"/>
        <v>359259</v>
      </c>
    </row>
    <row r="1553" spans="2:15" x14ac:dyDescent="0.3">
      <c r="B1553">
        <v>30</v>
      </c>
      <c r="C1553" t="s">
        <v>55</v>
      </c>
      <c r="D1553" t="s">
        <v>122</v>
      </c>
      <c r="E1553">
        <v>2020</v>
      </c>
      <c r="F1553">
        <v>4</v>
      </c>
      <c r="G1553" t="str">
        <f t="shared" si="48"/>
        <v>2020Q4</v>
      </c>
      <c r="H1553" t="s">
        <v>178</v>
      </c>
      <c r="I1553" t="str">
        <f>INDEX(Table9[[#All],[Region]], MATCH('Tabular Data'!D1553, Table9[[#All],[EmpID]], 0))</f>
        <v>SW</v>
      </c>
      <c r="J1553" t="str">
        <f>INDEX(Table9[[#All],[PayGrade]], MATCH('Tabular Data'!D1553, Table9[[#All],[EmpID]], 0))</f>
        <v>C14</v>
      </c>
      <c r="K1553" t="str">
        <f>INDEX(Table9[[#All],[Sales Team Lead]], MATCH('Tabular Data'!D1553, Table9[[#All],[EmpID]], 0))</f>
        <v>Clement, Beverly</v>
      </c>
      <c r="L1553" t="str">
        <f>INDEX(Table11[[#All],[Manufacturer]], MATCH('Tabular Data'!C1553, Table11[[#All],[PROD_CODE]], 0))</f>
        <v>John Deere</v>
      </c>
      <c r="M1553" s="12">
        <v>11589</v>
      </c>
      <c r="N1553">
        <v>27</v>
      </c>
      <c r="O1553" s="10">
        <f t="shared" si="49"/>
        <v>312903</v>
      </c>
    </row>
    <row r="1554" spans="2:15" x14ac:dyDescent="0.3">
      <c r="B1554">
        <v>30</v>
      </c>
      <c r="C1554" t="s">
        <v>55</v>
      </c>
      <c r="D1554" t="s">
        <v>122</v>
      </c>
      <c r="E1554">
        <v>2020</v>
      </c>
      <c r="F1554">
        <v>4</v>
      </c>
      <c r="G1554" t="str">
        <f t="shared" si="48"/>
        <v>2020Q4</v>
      </c>
      <c r="H1554" t="s">
        <v>179</v>
      </c>
      <c r="I1554" t="str">
        <f>INDEX(Table9[[#All],[Region]], MATCH('Tabular Data'!D1554, Table9[[#All],[EmpID]], 0))</f>
        <v>SW</v>
      </c>
      <c r="J1554" t="str">
        <f>INDEX(Table9[[#All],[PayGrade]], MATCH('Tabular Data'!D1554, Table9[[#All],[EmpID]], 0))</f>
        <v>C14</v>
      </c>
      <c r="K1554" t="str">
        <f>INDEX(Table9[[#All],[Sales Team Lead]], MATCH('Tabular Data'!D1554, Table9[[#All],[EmpID]], 0))</f>
        <v>Clement, Beverly</v>
      </c>
      <c r="L1554" t="str">
        <f>INDEX(Table11[[#All],[Manufacturer]], MATCH('Tabular Data'!C1554, Table11[[#All],[PROD_CODE]], 0))</f>
        <v>John Deere</v>
      </c>
      <c r="M1554" s="12">
        <v>11589</v>
      </c>
      <c r="N1554">
        <v>17</v>
      </c>
      <c r="O1554" s="10">
        <f t="shared" si="49"/>
        <v>197013</v>
      </c>
    </row>
    <row r="1555" spans="2:15" x14ac:dyDescent="0.3">
      <c r="B1555">
        <v>30</v>
      </c>
      <c r="C1555" t="s">
        <v>55</v>
      </c>
      <c r="D1555" t="s">
        <v>122</v>
      </c>
      <c r="E1555">
        <v>2020</v>
      </c>
      <c r="F1555">
        <v>4</v>
      </c>
      <c r="G1555" t="str">
        <f t="shared" si="48"/>
        <v>2020Q4</v>
      </c>
      <c r="H1555" t="s">
        <v>180</v>
      </c>
      <c r="I1555" t="str">
        <f>INDEX(Table9[[#All],[Region]], MATCH('Tabular Data'!D1555, Table9[[#All],[EmpID]], 0))</f>
        <v>SW</v>
      </c>
      <c r="J1555" t="str">
        <f>INDEX(Table9[[#All],[PayGrade]], MATCH('Tabular Data'!D1555, Table9[[#All],[EmpID]], 0))</f>
        <v>C14</v>
      </c>
      <c r="K1555" t="str">
        <f>INDEX(Table9[[#All],[Sales Team Lead]], MATCH('Tabular Data'!D1555, Table9[[#All],[EmpID]], 0))</f>
        <v>Clement, Beverly</v>
      </c>
      <c r="L1555" t="str">
        <f>INDEX(Table11[[#All],[Manufacturer]], MATCH('Tabular Data'!C1555, Table11[[#All],[PROD_CODE]], 0))</f>
        <v>John Deere</v>
      </c>
      <c r="M1555" s="12">
        <v>11589</v>
      </c>
      <c r="N1555">
        <v>16</v>
      </c>
      <c r="O1555" s="10">
        <f t="shared" si="49"/>
        <v>185424</v>
      </c>
    </row>
    <row r="1556" spans="2:15" x14ac:dyDescent="0.3">
      <c r="B1556">
        <v>30</v>
      </c>
      <c r="C1556" t="s">
        <v>55</v>
      </c>
      <c r="D1556" t="s">
        <v>122</v>
      </c>
      <c r="E1556">
        <v>2020</v>
      </c>
      <c r="F1556">
        <v>4</v>
      </c>
      <c r="G1556" t="str">
        <f t="shared" si="48"/>
        <v>2020Q4</v>
      </c>
      <c r="H1556" t="s">
        <v>181</v>
      </c>
      <c r="I1556" t="str">
        <f>INDEX(Table9[[#All],[Region]], MATCH('Tabular Data'!D1556, Table9[[#All],[EmpID]], 0))</f>
        <v>SW</v>
      </c>
      <c r="J1556" t="str">
        <f>INDEX(Table9[[#All],[PayGrade]], MATCH('Tabular Data'!D1556, Table9[[#All],[EmpID]], 0))</f>
        <v>C14</v>
      </c>
      <c r="K1556" t="str">
        <f>INDEX(Table9[[#All],[Sales Team Lead]], MATCH('Tabular Data'!D1556, Table9[[#All],[EmpID]], 0))</f>
        <v>Clement, Beverly</v>
      </c>
      <c r="L1556" t="str">
        <f>INDEX(Table11[[#All],[Manufacturer]], MATCH('Tabular Data'!C1556, Table11[[#All],[PROD_CODE]], 0))</f>
        <v>John Deere</v>
      </c>
      <c r="M1556" s="12">
        <v>11589</v>
      </c>
      <c r="N1556">
        <v>23</v>
      </c>
      <c r="O1556" s="10">
        <f t="shared" si="49"/>
        <v>266547</v>
      </c>
    </row>
    <row r="1557" spans="2:15" x14ac:dyDescent="0.3">
      <c r="B1557">
        <v>30</v>
      </c>
      <c r="C1557" t="s">
        <v>55</v>
      </c>
      <c r="D1557" t="s">
        <v>122</v>
      </c>
      <c r="E1557">
        <v>2020</v>
      </c>
      <c r="F1557">
        <v>4</v>
      </c>
      <c r="G1557" t="str">
        <f t="shared" si="48"/>
        <v>2020Q4</v>
      </c>
      <c r="H1557" t="s">
        <v>182</v>
      </c>
      <c r="I1557" t="str">
        <f>INDEX(Table9[[#All],[Region]], MATCH('Tabular Data'!D1557, Table9[[#All],[EmpID]], 0))</f>
        <v>SW</v>
      </c>
      <c r="J1557" t="str">
        <f>INDEX(Table9[[#All],[PayGrade]], MATCH('Tabular Data'!D1557, Table9[[#All],[EmpID]], 0))</f>
        <v>C14</v>
      </c>
      <c r="K1557" t="str">
        <f>INDEX(Table9[[#All],[Sales Team Lead]], MATCH('Tabular Data'!D1557, Table9[[#All],[EmpID]], 0))</f>
        <v>Clement, Beverly</v>
      </c>
      <c r="L1557" t="str">
        <f>INDEX(Table11[[#All],[Manufacturer]], MATCH('Tabular Data'!C1557, Table11[[#All],[PROD_CODE]], 0))</f>
        <v>John Deere</v>
      </c>
      <c r="M1557" s="12">
        <v>11589</v>
      </c>
      <c r="N1557">
        <v>24</v>
      </c>
      <c r="O1557" s="10">
        <f t="shared" si="49"/>
        <v>278136</v>
      </c>
    </row>
    <row r="1558" spans="2:15" x14ac:dyDescent="0.3">
      <c r="B1558">
        <v>30</v>
      </c>
      <c r="C1558" t="s">
        <v>55</v>
      </c>
      <c r="D1558" t="s">
        <v>122</v>
      </c>
      <c r="E1558">
        <v>2020</v>
      </c>
      <c r="F1558">
        <v>4</v>
      </c>
      <c r="G1558" t="str">
        <f t="shared" si="48"/>
        <v>2020Q4</v>
      </c>
      <c r="H1558" t="s">
        <v>183</v>
      </c>
      <c r="I1558" t="str">
        <f>INDEX(Table9[[#All],[Region]], MATCH('Tabular Data'!D1558, Table9[[#All],[EmpID]], 0))</f>
        <v>SW</v>
      </c>
      <c r="J1558" t="str">
        <f>INDEX(Table9[[#All],[PayGrade]], MATCH('Tabular Data'!D1558, Table9[[#All],[EmpID]], 0))</f>
        <v>C14</v>
      </c>
      <c r="K1558" t="str">
        <f>INDEX(Table9[[#All],[Sales Team Lead]], MATCH('Tabular Data'!D1558, Table9[[#All],[EmpID]], 0))</f>
        <v>Clement, Beverly</v>
      </c>
      <c r="L1558" t="str">
        <f>INDEX(Table11[[#All],[Manufacturer]], MATCH('Tabular Data'!C1558, Table11[[#All],[PROD_CODE]], 0))</f>
        <v>John Deere</v>
      </c>
      <c r="M1558" s="12">
        <v>11589</v>
      </c>
      <c r="N1558">
        <v>23</v>
      </c>
      <c r="O1558" s="10">
        <f t="shared" si="49"/>
        <v>266547</v>
      </c>
    </row>
    <row r="1559" spans="2:15" x14ac:dyDescent="0.3">
      <c r="B1559">
        <v>30</v>
      </c>
      <c r="C1559" t="s">
        <v>55</v>
      </c>
      <c r="D1559" t="s">
        <v>122</v>
      </c>
      <c r="E1559">
        <v>2020</v>
      </c>
      <c r="F1559">
        <v>4</v>
      </c>
      <c r="G1559" t="str">
        <f t="shared" si="48"/>
        <v>2020Q4</v>
      </c>
      <c r="H1559" t="s">
        <v>184</v>
      </c>
      <c r="I1559" t="str">
        <f>INDEX(Table9[[#All],[Region]], MATCH('Tabular Data'!D1559, Table9[[#All],[EmpID]], 0))</f>
        <v>SW</v>
      </c>
      <c r="J1559" t="str">
        <f>INDEX(Table9[[#All],[PayGrade]], MATCH('Tabular Data'!D1559, Table9[[#All],[EmpID]], 0))</f>
        <v>C14</v>
      </c>
      <c r="K1559" t="str">
        <f>INDEX(Table9[[#All],[Sales Team Lead]], MATCH('Tabular Data'!D1559, Table9[[#All],[EmpID]], 0))</f>
        <v>Clement, Beverly</v>
      </c>
      <c r="L1559" t="str">
        <f>INDEX(Table11[[#All],[Manufacturer]], MATCH('Tabular Data'!C1559, Table11[[#All],[PROD_CODE]], 0))</f>
        <v>John Deere</v>
      </c>
      <c r="M1559" s="12">
        <v>11589</v>
      </c>
      <c r="N1559">
        <v>30</v>
      </c>
      <c r="O1559" s="10">
        <f t="shared" si="49"/>
        <v>347670</v>
      </c>
    </row>
    <row r="1560" spans="2:15" x14ac:dyDescent="0.3">
      <c r="B1560">
        <v>30</v>
      </c>
      <c r="C1560" t="s">
        <v>55</v>
      </c>
      <c r="D1560" t="s">
        <v>122</v>
      </c>
      <c r="E1560">
        <v>2020</v>
      </c>
      <c r="F1560">
        <v>4</v>
      </c>
      <c r="G1560" t="str">
        <f t="shared" si="48"/>
        <v>2020Q4</v>
      </c>
      <c r="H1560" t="s">
        <v>185</v>
      </c>
      <c r="I1560" t="str">
        <f>INDEX(Table9[[#All],[Region]], MATCH('Tabular Data'!D1560, Table9[[#All],[EmpID]], 0))</f>
        <v>SW</v>
      </c>
      <c r="J1560" t="str">
        <f>INDEX(Table9[[#All],[PayGrade]], MATCH('Tabular Data'!D1560, Table9[[#All],[EmpID]], 0))</f>
        <v>C14</v>
      </c>
      <c r="K1560" t="str">
        <f>INDEX(Table9[[#All],[Sales Team Lead]], MATCH('Tabular Data'!D1560, Table9[[#All],[EmpID]], 0))</f>
        <v>Clement, Beverly</v>
      </c>
      <c r="L1560" t="str">
        <f>INDEX(Table11[[#All],[Manufacturer]], MATCH('Tabular Data'!C1560, Table11[[#All],[PROD_CODE]], 0))</f>
        <v>John Deere</v>
      </c>
      <c r="M1560" s="12">
        <v>11589</v>
      </c>
      <c r="N1560">
        <v>15</v>
      </c>
      <c r="O1560" s="10">
        <f t="shared" si="49"/>
        <v>173835</v>
      </c>
    </row>
    <row r="1561" spans="2:15" x14ac:dyDescent="0.3">
      <c r="B1561">
        <v>30</v>
      </c>
      <c r="C1561" t="s">
        <v>55</v>
      </c>
      <c r="D1561" t="s">
        <v>122</v>
      </c>
      <c r="E1561">
        <v>2020</v>
      </c>
      <c r="F1561">
        <v>4</v>
      </c>
      <c r="G1561" t="str">
        <f t="shared" si="48"/>
        <v>2020Q4</v>
      </c>
      <c r="H1561" t="s">
        <v>186</v>
      </c>
      <c r="I1561" t="str">
        <f>INDEX(Table9[[#All],[Region]], MATCH('Tabular Data'!D1561, Table9[[#All],[EmpID]], 0))</f>
        <v>SW</v>
      </c>
      <c r="J1561" t="str">
        <f>INDEX(Table9[[#All],[PayGrade]], MATCH('Tabular Data'!D1561, Table9[[#All],[EmpID]], 0))</f>
        <v>C14</v>
      </c>
      <c r="K1561" t="str">
        <f>INDEX(Table9[[#All],[Sales Team Lead]], MATCH('Tabular Data'!D1561, Table9[[#All],[EmpID]], 0))</f>
        <v>Clement, Beverly</v>
      </c>
      <c r="L1561" t="str">
        <f>INDEX(Table11[[#All],[Manufacturer]], MATCH('Tabular Data'!C1561, Table11[[#All],[PROD_CODE]], 0))</f>
        <v>John Deere</v>
      </c>
      <c r="M1561" s="12">
        <v>11589</v>
      </c>
      <c r="N1561">
        <v>17</v>
      </c>
      <c r="O1561" s="10">
        <f t="shared" si="49"/>
        <v>197013</v>
      </c>
    </row>
    <row r="1562" spans="2:15" x14ac:dyDescent="0.3">
      <c r="B1562">
        <v>30</v>
      </c>
      <c r="C1562" t="s">
        <v>55</v>
      </c>
      <c r="D1562" t="s">
        <v>122</v>
      </c>
      <c r="E1562">
        <v>2020</v>
      </c>
      <c r="F1562">
        <v>4</v>
      </c>
      <c r="G1562" t="str">
        <f t="shared" si="48"/>
        <v>2020Q4</v>
      </c>
      <c r="H1562" t="s">
        <v>187</v>
      </c>
      <c r="I1562" t="str">
        <f>INDEX(Table9[[#All],[Region]], MATCH('Tabular Data'!D1562, Table9[[#All],[EmpID]], 0))</f>
        <v>SW</v>
      </c>
      <c r="J1562" t="str">
        <f>INDEX(Table9[[#All],[PayGrade]], MATCH('Tabular Data'!D1562, Table9[[#All],[EmpID]], 0))</f>
        <v>C14</v>
      </c>
      <c r="K1562" t="str">
        <f>INDEX(Table9[[#All],[Sales Team Lead]], MATCH('Tabular Data'!D1562, Table9[[#All],[EmpID]], 0))</f>
        <v>Clement, Beverly</v>
      </c>
      <c r="L1562" t="str">
        <f>INDEX(Table11[[#All],[Manufacturer]], MATCH('Tabular Data'!C1562, Table11[[#All],[PROD_CODE]], 0))</f>
        <v>John Deere</v>
      </c>
      <c r="M1562" s="12">
        <v>11589</v>
      </c>
      <c r="N1562">
        <v>12</v>
      </c>
      <c r="O1562" s="10">
        <f t="shared" si="49"/>
        <v>139068</v>
      </c>
    </row>
    <row r="1563" spans="2:15" x14ac:dyDescent="0.3">
      <c r="B1563">
        <v>31</v>
      </c>
      <c r="C1563" t="s">
        <v>20</v>
      </c>
      <c r="D1563" t="s">
        <v>121</v>
      </c>
      <c r="E1563">
        <v>2021</v>
      </c>
      <c r="F1563" s="4">
        <v>1</v>
      </c>
      <c r="G1563" t="str">
        <f t="shared" si="48"/>
        <v>2021Q1</v>
      </c>
      <c r="H1563" t="s">
        <v>136</v>
      </c>
      <c r="I1563" t="str">
        <f>INDEX(Table9[[#All],[Region]], MATCH('Tabular Data'!D1563, Table9[[#All],[EmpID]], 0))</f>
        <v>NW</v>
      </c>
      <c r="J1563" t="str">
        <f>INDEX(Table9[[#All],[PayGrade]], MATCH('Tabular Data'!D1563, Table9[[#All],[EmpID]], 0))</f>
        <v>C12</v>
      </c>
      <c r="K1563" t="str">
        <f>INDEX(Table9[[#All],[Sales Team Lead]], MATCH('Tabular Data'!D1563, Table9[[#All],[EmpID]], 0))</f>
        <v>Evans, Gina</v>
      </c>
      <c r="L1563" t="str">
        <f>INDEX(Table11[[#All],[Manufacturer]], MATCH('Tabular Data'!C1563, Table11[[#All],[PROD_CODE]], 0))</f>
        <v>Bobcat</v>
      </c>
      <c r="M1563" s="11">
        <v>4949</v>
      </c>
      <c r="N1563">
        <v>23</v>
      </c>
      <c r="O1563" s="10">
        <f t="shared" si="49"/>
        <v>113827</v>
      </c>
    </row>
    <row r="1564" spans="2:15" x14ac:dyDescent="0.3">
      <c r="B1564">
        <v>31</v>
      </c>
      <c r="C1564" t="s">
        <v>20</v>
      </c>
      <c r="D1564" t="s">
        <v>121</v>
      </c>
      <c r="E1564">
        <v>2021</v>
      </c>
      <c r="F1564" s="4">
        <v>1</v>
      </c>
      <c r="G1564" t="str">
        <f t="shared" si="48"/>
        <v>2021Q1</v>
      </c>
      <c r="H1564" t="s">
        <v>137</v>
      </c>
      <c r="I1564" t="str">
        <f>INDEX(Table9[[#All],[Region]], MATCH('Tabular Data'!D1564, Table9[[#All],[EmpID]], 0))</f>
        <v>NW</v>
      </c>
      <c r="J1564" t="str">
        <f>INDEX(Table9[[#All],[PayGrade]], MATCH('Tabular Data'!D1564, Table9[[#All],[EmpID]], 0))</f>
        <v>C12</v>
      </c>
      <c r="K1564" t="str">
        <f>INDEX(Table9[[#All],[Sales Team Lead]], MATCH('Tabular Data'!D1564, Table9[[#All],[EmpID]], 0))</f>
        <v>Evans, Gina</v>
      </c>
      <c r="L1564" t="str">
        <f>INDEX(Table11[[#All],[Manufacturer]], MATCH('Tabular Data'!C1564, Table11[[#All],[PROD_CODE]], 0))</f>
        <v>Bobcat</v>
      </c>
      <c r="M1564" s="11">
        <v>4949</v>
      </c>
      <c r="N1564">
        <v>34</v>
      </c>
      <c r="O1564" s="10">
        <f t="shared" si="49"/>
        <v>168266</v>
      </c>
    </row>
    <row r="1565" spans="2:15" x14ac:dyDescent="0.3">
      <c r="B1565">
        <v>31</v>
      </c>
      <c r="C1565" t="s">
        <v>20</v>
      </c>
      <c r="D1565" t="s">
        <v>121</v>
      </c>
      <c r="E1565">
        <v>2021</v>
      </c>
      <c r="F1565" s="4">
        <v>1</v>
      </c>
      <c r="G1565" t="str">
        <f t="shared" si="48"/>
        <v>2021Q1</v>
      </c>
      <c r="H1565" t="s">
        <v>138</v>
      </c>
      <c r="I1565" t="str">
        <f>INDEX(Table9[[#All],[Region]], MATCH('Tabular Data'!D1565, Table9[[#All],[EmpID]], 0))</f>
        <v>NW</v>
      </c>
      <c r="J1565" t="str">
        <f>INDEX(Table9[[#All],[PayGrade]], MATCH('Tabular Data'!D1565, Table9[[#All],[EmpID]], 0))</f>
        <v>C12</v>
      </c>
      <c r="K1565" t="str">
        <f>INDEX(Table9[[#All],[Sales Team Lead]], MATCH('Tabular Data'!D1565, Table9[[#All],[EmpID]], 0))</f>
        <v>Evans, Gina</v>
      </c>
      <c r="L1565" t="str">
        <f>INDEX(Table11[[#All],[Manufacturer]], MATCH('Tabular Data'!C1565, Table11[[#All],[PROD_CODE]], 0))</f>
        <v>Bobcat</v>
      </c>
      <c r="M1565" s="11">
        <v>4949</v>
      </c>
      <c r="N1565">
        <v>49</v>
      </c>
      <c r="O1565" s="10">
        <f t="shared" si="49"/>
        <v>242501</v>
      </c>
    </row>
    <row r="1566" spans="2:15" x14ac:dyDescent="0.3">
      <c r="B1566">
        <v>31</v>
      </c>
      <c r="C1566" t="s">
        <v>20</v>
      </c>
      <c r="D1566" t="s">
        <v>121</v>
      </c>
      <c r="E1566">
        <v>2021</v>
      </c>
      <c r="F1566" s="4">
        <v>1</v>
      </c>
      <c r="G1566" t="str">
        <f t="shared" si="48"/>
        <v>2021Q1</v>
      </c>
      <c r="H1566" t="s">
        <v>139</v>
      </c>
      <c r="I1566" t="str">
        <f>INDEX(Table9[[#All],[Region]], MATCH('Tabular Data'!D1566, Table9[[#All],[EmpID]], 0))</f>
        <v>NW</v>
      </c>
      <c r="J1566" t="str">
        <f>INDEX(Table9[[#All],[PayGrade]], MATCH('Tabular Data'!D1566, Table9[[#All],[EmpID]], 0))</f>
        <v>C12</v>
      </c>
      <c r="K1566" t="str">
        <f>INDEX(Table9[[#All],[Sales Team Lead]], MATCH('Tabular Data'!D1566, Table9[[#All],[EmpID]], 0))</f>
        <v>Evans, Gina</v>
      </c>
      <c r="L1566" t="str">
        <f>INDEX(Table11[[#All],[Manufacturer]], MATCH('Tabular Data'!C1566, Table11[[#All],[PROD_CODE]], 0))</f>
        <v>Bobcat</v>
      </c>
      <c r="M1566" s="11">
        <v>4949</v>
      </c>
      <c r="N1566">
        <v>34</v>
      </c>
      <c r="O1566" s="10">
        <f t="shared" si="49"/>
        <v>168266</v>
      </c>
    </row>
    <row r="1567" spans="2:15" x14ac:dyDescent="0.3">
      <c r="B1567">
        <v>31</v>
      </c>
      <c r="C1567" t="s">
        <v>20</v>
      </c>
      <c r="D1567" t="s">
        <v>121</v>
      </c>
      <c r="E1567">
        <v>2021</v>
      </c>
      <c r="F1567" s="4">
        <v>1</v>
      </c>
      <c r="G1567" t="str">
        <f t="shared" si="48"/>
        <v>2021Q1</v>
      </c>
      <c r="H1567" t="s">
        <v>140</v>
      </c>
      <c r="I1567" t="str">
        <f>INDEX(Table9[[#All],[Region]], MATCH('Tabular Data'!D1567, Table9[[#All],[EmpID]], 0))</f>
        <v>NW</v>
      </c>
      <c r="J1567" t="str">
        <f>INDEX(Table9[[#All],[PayGrade]], MATCH('Tabular Data'!D1567, Table9[[#All],[EmpID]], 0))</f>
        <v>C12</v>
      </c>
      <c r="K1567" t="str">
        <f>INDEX(Table9[[#All],[Sales Team Lead]], MATCH('Tabular Data'!D1567, Table9[[#All],[EmpID]], 0))</f>
        <v>Evans, Gina</v>
      </c>
      <c r="L1567" t="str">
        <f>INDEX(Table11[[#All],[Manufacturer]], MATCH('Tabular Data'!C1567, Table11[[#All],[PROD_CODE]], 0))</f>
        <v>Bobcat</v>
      </c>
      <c r="M1567" s="11">
        <v>4949</v>
      </c>
      <c r="N1567">
        <v>44</v>
      </c>
      <c r="O1567" s="10">
        <f t="shared" si="49"/>
        <v>217756</v>
      </c>
    </row>
    <row r="1568" spans="2:15" x14ac:dyDescent="0.3">
      <c r="B1568">
        <v>31</v>
      </c>
      <c r="C1568" t="s">
        <v>20</v>
      </c>
      <c r="D1568" t="s">
        <v>121</v>
      </c>
      <c r="E1568">
        <v>2021</v>
      </c>
      <c r="F1568" s="4">
        <v>1</v>
      </c>
      <c r="G1568" t="str">
        <f t="shared" si="48"/>
        <v>2021Q1</v>
      </c>
      <c r="H1568" t="s">
        <v>141</v>
      </c>
      <c r="I1568" t="str">
        <f>INDEX(Table9[[#All],[Region]], MATCH('Tabular Data'!D1568, Table9[[#All],[EmpID]], 0))</f>
        <v>NW</v>
      </c>
      <c r="J1568" t="str">
        <f>INDEX(Table9[[#All],[PayGrade]], MATCH('Tabular Data'!D1568, Table9[[#All],[EmpID]], 0))</f>
        <v>C12</v>
      </c>
      <c r="K1568" t="str">
        <f>INDEX(Table9[[#All],[Sales Team Lead]], MATCH('Tabular Data'!D1568, Table9[[#All],[EmpID]], 0))</f>
        <v>Evans, Gina</v>
      </c>
      <c r="L1568" t="str">
        <f>INDEX(Table11[[#All],[Manufacturer]], MATCH('Tabular Data'!C1568, Table11[[#All],[PROD_CODE]], 0))</f>
        <v>Bobcat</v>
      </c>
      <c r="M1568" s="11">
        <v>4949</v>
      </c>
      <c r="N1568">
        <v>42</v>
      </c>
      <c r="O1568" s="10">
        <f t="shared" si="49"/>
        <v>207858</v>
      </c>
    </row>
    <row r="1569" spans="2:15" x14ac:dyDescent="0.3">
      <c r="B1569">
        <v>31</v>
      </c>
      <c r="C1569" t="s">
        <v>20</v>
      </c>
      <c r="D1569" t="s">
        <v>121</v>
      </c>
      <c r="E1569">
        <v>2021</v>
      </c>
      <c r="F1569" s="4">
        <v>1</v>
      </c>
      <c r="G1569" t="str">
        <f t="shared" si="48"/>
        <v>2021Q1</v>
      </c>
      <c r="H1569" t="s">
        <v>142</v>
      </c>
      <c r="I1569" t="str">
        <f>INDEX(Table9[[#All],[Region]], MATCH('Tabular Data'!D1569, Table9[[#All],[EmpID]], 0))</f>
        <v>NW</v>
      </c>
      <c r="J1569" t="str">
        <f>INDEX(Table9[[#All],[PayGrade]], MATCH('Tabular Data'!D1569, Table9[[#All],[EmpID]], 0))</f>
        <v>C12</v>
      </c>
      <c r="K1569" t="str">
        <f>INDEX(Table9[[#All],[Sales Team Lead]], MATCH('Tabular Data'!D1569, Table9[[#All],[EmpID]], 0))</f>
        <v>Evans, Gina</v>
      </c>
      <c r="L1569" t="str">
        <f>INDEX(Table11[[#All],[Manufacturer]], MATCH('Tabular Data'!C1569, Table11[[#All],[PROD_CODE]], 0))</f>
        <v>Bobcat</v>
      </c>
      <c r="M1569" s="11">
        <v>4949</v>
      </c>
      <c r="N1569">
        <v>61</v>
      </c>
      <c r="O1569" s="10">
        <f t="shared" si="49"/>
        <v>301889</v>
      </c>
    </row>
    <row r="1570" spans="2:15" x14ac:dyDescent="0.3">
      <c r="B1570">
        <v>31</v>
      </c>
      <c r="C1570" t="s">
        <v>20</v>
      </c>
      <c r="D1570" t="s">
        <v>121</v>
      </c>
      <c r="E1570">
        <v>2021</v>
      </c>
      <c r="F1570" s="4">
        <v>1</v>
      </c>
      <c r="G1570" t="str">
        <f t="shared" si="48"/>
        <v>2021Q1</v>
      </c>
      <c r="H1570" t="s">
        <v>143</v>
      </c>
      <c r="I1570" t="str">
        <f>INDEX(Table9[[#All],[Region]], MATCH('Tabular Data'!D1570, Table9[[#All],[EmpID]], 0))</f>
        <v>NW</v>
      </c>
      <c r="J1570" t="str">
        <f>INDEX(Table9[[#All],[PayGrade]], MATCH('Tabular Data'!D1570, Table9[[#All],[EmpID]], 0))</f>
        <v>C12</v>
      </c>
      <c r="K1570" t="str">
        <f>INDEX(Table9[[#All],[Sales Team Lead]], MATCH('Tabular Data'!D1570, Table9[[#All],[EmpID]], 0))</f>
        <v>Evans, Gina</v>
      </c>
      <c r="L1570" t="str">
        <f>INDEX(Table11[[#All],[Manufacturer]], MATCH('Tabular Data'!C1570, Table11[[#All],[PROD_CODE]], 0))</f>
        <v>Bobcat</v>
      </c>
      <c r="M1570" s="11">
        <v>4949</v>
      </c>
      <c r="N1570">
        <v>77</v>
      </c>
      <c r="O1570" s="10">
        <f t="shared" si="49"/>
        <v>381073</v>
      </c>
    </row>
    <row r="1571" spans="2:15" x14ac:dyDescent="0.3">
      <c r="B1571">
        <v>31</v>
      </c>
      <c r="C1571" t="s">
        <v>20</v>
      </c>
      <c r="D1571" t="s">
        <v>121</v>
      </c>
      <c r="E1571">
        <v>2021</v>
      </c>
      <c r="F1571" s="4">
        <v>1</v>
      </c>
      <c r="G1571" t="str">
        <f t="shared" si="48"/>
        <v>2021Q1</v>
      </c>
      <c r="H1571" t="s">
        <v>144</v>
      </c>
      <c r="I1571" t="str">
        <f>INDEX(Table9[[#All],[Region]], MATCH('Tabular Data'!D1571, Table9[[#All],[EmpID]], 0))</f>
        <v>NW</v>
      </c>
      <c r="J1571" t="str">
        <f>INDEX(Table9[[#All],[PayGrade]], MATCH('Tabular Data'!D1571, Table9[[#All],[EmpID]], 0))</f>
        <v>C12</v>
      </c>
      <c r="K1571" t="str">
        <f>INDEX(Table9[[#All],[Sales Team Lead]], MATCH('Tabular Data'!D1571, Table9[[#All],[EmpID]], 0))</f>
        <v>Evans, Gina</v>
      </c>
      <c r="L1571" t="str">
        <f>INDEX(Table11[[#All],[Manufacturer]], MATCH('Tabular Data'!C1571, Table11[[#All],[PROD_CODE]], 0))</f>
        <v>Bobcat</v>
      </c>
      <c r="M1571" s="11">
        <v>4949</v>
      </c>
      <c r="N1571">
        <v>65</v>
      </c>
      <c r="O1571" s="10">
        <f t="shared" si="49"/>
        <v>321685</v>
      </c>
    </row>
    <row r="1572" spans="2:15" x14ac:dyDescent="0.3">
      <c r="B1572">
        <v>31</v>
      </c>
      <c r="C1572" t="s">
        <v>20</v>
      </c>
      <c r="D1572" t="s">
        <v>121</v>
      </c>
      <c r="E1572">
        <v>2021</v>
      </c>
      <c r="F1572" s="4">
        <v>1</v>
      </c>
      <c r="G1572" t="str">
        <f t="shared" si="48"/>
        <v>2021Q1</v>
      </c>
      <c r="H1572" t="s">
        <v>145</v>
      </c>
      <c r="I1572" t="str">
        <f>INDEX(Table9[[#All],[Region]], MATCH('Tabular Data'!D1572, Table9[[#All],[EmpID]], 0))</f>
        <v>NW</v>
      </c>
      <c r="J1572" t="str">
        <f>INDEX(Table9[[#All],[PayGrade]], MATCH('Tabular Data'!D1572, Table9[[#All],[EmpID]], 0))</f>
        <v>C12</v>
      </c>
      <c r="K1572" t="str">
        <f>INDEX(Table9[[#All],[Sales Team Lead]], MATCH('Tabular Data'!D1572, Table9[[#All],[EmpID]], 0))</f>
        <v>Evans, Gina</v>
      </c>
      <c r="L1572" t="str">
        <f>INDEX(Table11[[#All],[Manufacturer]], MATCH('Tabular Data'!C1572, Table11[[#All],[PROD_CODE]], 0))</f>
        <v>Bobcat</v>
      </c>
      <c r="M1572" s="11">
        <v>4949</v>
      </c>
      <c r="N1572">
        <v>50</v>
      </c>
      <c r="O1572" s="10">
        <f t="shared" si="49"/>
        <v>247450</v>
      </c>
    </row>
    <row r="1573" spans="2:15" x14ac:dyDescent="0.3">
      <c r="B1573">
        <v>31</v>
      </c>
      <c r="C1573" t="s">
        <v>20</v>
      </c>
      <c r="D1573" t="s">
        <v>121</v>
      </c>
      <c r="E1573">
        <v>2021</v>
      </c>
      <c r="F1573" s="4">
        <v>1</v>
      </c>
      <c r="G1573" t="str">
        <f t="shared" si="48"/>
        <v>2021Q1</v>
      </c>
      <c r="H1573" t="s">
        <v>146</v>
      </c>
      <c r="I1573" t="str">
        <f>INDEX(Table9[[#All],[Region]], MATCH('Tabular Data'!D1573, Table9[[#All],[EmpID]], 0))</f>
        <v>NW</v>
      </c>
      <c r="J1573" t="str">
        <f>INDEX(Table9[[#All],[PayGrade]], MATCH('Tabular Data'!D1573, Table9[[#All],[EmpID]], 0))</f>
        <v>C12</v>
      </c>
      <c r="K1573" t="str">
        <f>INDEX(Table9[[#All],[Sales Team Lead]], MATCH('Tabular Data'!D1573, Table9[[#All],[EmpID]], 0))</f>
        <v>Evans, Gina</v>
      </c>
      <c r="L1573" t="str">
        <f>INDEX(Table11[[#All],[Manufacturer]], MATCH('Tabular Data'!C1573, Table11[[#All],[PROD_CODE]], 0))</f>
        <v>Bobcat</v>
      </c>
      <c r="M1573" s="11">
        <v>4949</v>
      </c>
      <c r="N1573">
        <v>37</v>
      </c>
      <c r="O1573" s="10">
        <f t="shared" si="49"/>
        <v>183113</v>
      </c>
    </row>
    <row r="1574" spans="2:15" x14ac:dyDescent="0.3">
      <c r="B1574">
        <v>31</v>
      </c>
      <c r="C1574" t="s">
        <v>20</v>
      </c>
      <c r="D1574" t="s">
        <v>121</v>
      </c>
      <c r="E1574">
        <v>2021</v>
      </c>
      <c r="F1574" s="4">
        <v>1</v>
      </c>
      <c r="G1574" t="str">
        <f t="shared" si="48"/>
        <v>2021Q1</v>
      </c>
      <c r="H1574" t="s">
        <v>147</v>
      </c>
      <c r="I1574" t="str">
        <f>INDEX(Table9[[#All],[Region]], MATCH('Tabular Data'!D1574, Table9[[#All],[EmpID]], 0))</f>
        <v>NW</v>
      </c>
      <c r="J1574" t="str">
        <f>INDEX(Table9[[#All],[PayGrade]], MATCH('Tabular Data'!D1574, Table9[[#All],[EmpID]], 0))</f>
        <v>C12</v>
      </c>
      <c r="K1574" t="str">
        <f>INDEX(Table9[[#All],[Sales Team Lead]], MATCH('Tabular Data'!D1574, Table9[[#All],[EmpID]], 0))</f>
        <v>Evans, Gina</v>
      </c>
      <c r="L1574" t="str">
        <f>INDEX(Table11[[#All],[Manufacturer]], MATCH('Tabular Data'!C1574, Table11[[#All],[PROD_CODE]], 0))</f>
        <v>Bobcat</v>
      </c>
      <c r="M1574" s="11">
        <v>4949</v>
      </c>
      <c r="N1574">
        <v>38</v>
      </c>
      <c r="O1574" s="10">
        <f t="shared" si="49"/>
        <v>188062</v>
      </c>
    </row>
    <row r="1575" spans="2:15" x14ac:dyDescent="0.3">
      <c r="B1575">
        <v>31</v>
      </c>
      <c r="C1575" t="s">
        <v>20</v>
      </c>
      <c r="D1575" t="s">
        <v>121</v>
      </c>
      <c r="E1575">
        <v>2021</v>
      </c>
      <c r="F1575" s="4">
        <v>1</v>
      </c>
      <c r="G1575" t="str">
        <f t="shared" si="48"/>
        <v>2021Q1</v>
      </c>
      <c r="H1575" t="s">
        <v>148</v>
      </c>
      <c r="I1575" t="str">
        <f>INDEX(Table9[[#All],[Region]], MATCH('Tabular Data'!D1575, Table9[[#All],[EmpID]], 0))</f>
        <v>NW</v>
      </c>
      <c r="J1575" t="str">
        <f>INDEX(Table9[[#All],[PayGrade]], MATCH('Tabular Data'!D1575, Table9[[#All],[EmpID]], 0))</f>
        <v>C12</v>
      </c>
      <c r="K1575" t="str">
        <f>INDEX(Table9[[#All],[Sales Team Lead]], MATCH('Tabular Data'!D1575, Table9[[#All],[EmpID]], 0))</f>
        <v>Evans, Gina</v>
      </c>
      <c r="L1575" t="str">
        <f>INDEX(Table11[[#All],[Manufacturer]], MATCH('Tabular Data'!C1575, Table11[[#All],[PROD_CODE]], 0))</f>
        <v>Bobcat</v>
      </c>
      <c r="M1575" s="11">
        <v>4949</v>
      </c>
      <c r="N1575">
        <v>45</v>
      </c>
      <c r="O1575" s="10">
        <f t="shared" si="49"/>
        <v>222705</v>
      </c>
    </row>
    <row r="1576" spans="2:15" x14ac:dyDescent="0.3">
      <c r="B1576">
        <v>31</v>
      </c>
      <c r="C1576" t="s">
        <v>20</v>
      </c>
      <c r="D1576" t="s">
        <v>121</v>
      </c>
      <c r="E1576">
        <v>2021</v>
      </c>
      <c r="F1576" s="4">
        <v>1</v>
      </c>
      <c r="G1576" t="str">
        <f t="shared" si="48"/>
        <v>2021Q1</v>
      </c>
      <c r="H1576" t="s">
        <v>149</v>
      </c>
      <c r="I1576" t="str">
        <f>INDEX(Table9[[#All],[Region]], MATCH('Tabular Data'!D1576, Table9[[#All],[EmpID]], 0))</f>
        <v>NW</v>
      </c>
      <c r="J1576" t="str">
        <f>INDEX(Table9[[#All],[PayGrade]], MATCH('Tabular Data'!D1576, Table9[[#All],[EmpID]], 0))</f>
        <v>C12</v>
      </c>
      <c r="K1576" t="str">
        <f>INDEX(Table9[[#All],[Sales Team Lead]], MATCH('Tabular Data'!D1576, Table9[[#All],[EmpID]], 0))</f>
        <v>Evans, Gina</v>
      </c>
      <c r="L1576" t="str">
        <f>INDEX(Table11[[#All],[Manufacturer]], MATCH('Tabular Data'!C1576, Table11[[#All],[PROD_CODE]], 0))</f>
        <v>Bobcat</v>
      </c>
      <c r="M1576" s="11">
        <v>4949</v>
      </c>
      <c r="N1576">
        <v>45</v>
      </c>
      <c r="O1576" s="10">
        <f t="shared" si="49"/>
        <v>222705</v>
      </c>
    </row>
    <row r="1577" spans="2:15" x14ac:dyDescent="0.3">
      <c r="B1577">
        <v>31</v>
      </c>
      <c r="C1577" t="s">
        <v>20</v>
      </c>
      <c r="D1577" t="s">
        <v>121</v>
      </c>
      <c r="E1577">
        <v>2021</v>
      </c>
      <c r="F1577" s="4">
        <v>2</v>
      </c>
      <c r="G1577" t="str">
        <f t="shared" si="48"/>
        <v>2021Q2</v>
      </c>
      <c r="H1577" t="s">
        <v>150</v>
      </c>
      <c r="I1577" t="str">
        <f>INDEX(Table9[[#All],[Region]], MATCH('Tabular Data'!D1577, Table9[[#All],[EmpID]], 0))</f>
        <v>NW</v>
      </c>
      <c r="J1577" t="str">
        <f>INDEX(Table9[[#All],[PayGrade]], MATCH('Tabular Data'!D1577, Table9[[#All],[EmpID]], 0))</f>
        <v>C12</v>
      </c>
      <c r="K1577" t="str">
        <f>INDEX(Table9[[#All],[Sales Team Lead]], MATCH('Tabular Data'!D1577, Table9[[#All],[EmpID]], 0))</f>
        <v>Evans, Gina</v>
      </c>
      <c r="L1577" t="str">
        <f>INDEX(Table11[[#All],[Manufacturer]], MATCH('Tabular Data'!C1577, Table11[[#All],[PROD_CODE]], 0))</f>
        <v>Bobcat</v>
      </c>
      <c r="M1577" s="11">
        <v>4949</v>
      </c>
      <c r="N1577">
        <v>45</v>
      </c>
      <c r="O1577" s="10">
        <f t="shared" si="49"/>
        <v>222705</v>
      </c>
    </row>
    <row r="1578" spans="2:15" x14ac:dyDescent="0.3">
      <c r="B1578">
        <v>31</v>
      </c>
      <c r="C1578" t="s">
        <v>20</v>
      </c>
      <c r="D1578" t="s">
        <v>121</v>
      </c>
      <c r="E1578">
        <v>2021</v>
      </c>
      <c r="F1578" s="4">
        <v>2</v>
      </c>
      <c r="G1578" t="str">
        <f t="shared" si="48"/>
        <v>2021Q2</v>
      </c>
      <c r="H1578" t="s">
        <v>151</v>
      </c>
      <c r="I1578" t="str">
        <f>INDEX(Table9[[#All],[Region]], MATCH('Tabular Data'!D1578, Table9[[#All],[EmpID]], 0))</f>
        <v>NW</v>
      </c>
      <c r="J1578" t="str">
        <f>INDEX(Table9[[#All],[PayGrade]], MATCH('Tabular Data'!D1578, Table9[[#All],[EmpID]], 0))</f>
        <v>C12</v>
      </c>
      <c r="K1578" t="str">
        <f>INDEX(Table9[[#All],[Sales Team Lead]], MATCH('Tabular Data'!D1578, Table9[[#All],[EmpID]], 0))</f>
        <v>Evans, Gina</v>
      </c>
      <c r="L1578" t="str">
        <f>INDEX(Table11[[#All],[Manufacturer]], MATCH('Tabular Data'!C1578, Table11[[#All],[PROD_CODE]], 0))</f>
        <v>Bobcat</v>
      </c>
      <c r="M1578" s="11">
        <v>4949</v>
      </c>
      <c r="N1578">
        <v>73</v>
      </c>
      <c r="O1578" s="10">
        <f t="shared" si="49"/>
        <v>361277</v>
      </c>
    </row>
    <row r="1579" spans="2:15" x14ac:dyDescent="0.3">
      <c r="B1579">
        <v>31</v>
      </c>
      <c r="C1579" t="s">
        <v>20</v>
      </c>
      <c r="D1579" t="s">
        <v>121</v>
      </c>
      <c r="E1579">
        <v>2021</v>
      </c>
      <c r="F1579" s="4">
        <v>2</v>
      </c>
      <c r="G1579" t="str">
        <f t="shared" si="48"/>
        <v>2021Q2</v>
      </c>
      <c r="H1579" t="s">
        <v>152</v>
      </c>
      <c r="I1579" t="str">
        <f>INDEX(Table9[[#All],[Region]], MATCH('Tabular Data'!D1579, Table9[[#All],[EmpID]], 0))</f>
        <v>NW</v>
      </c>
      <c r="J1579" t="str">
        <f>INDEX(Table9[[#All],[PayGrade]], MATCH('Tabular Data'!D1579, Table9[[#All],[EmpID]], 0))</f>
        <v>C12</v>
      </c>
      <c r="K1579" t="str">
        <f>INDEX(Table9[[#All],[Sales Team Lead]], MATCH('Tabular Data'!D1579, Table9[[#All],[EmpID]], 0))</f>
        <v>Evans, Gina</v>
      </c>
      <c r="L1579" t="str">
        <f>INDEX(Table11[[#All],[Manufacturer]], MATCH('Tabular Data'!C1579, Table11[[#All],[PROD_CODE]], 0))</f>
        <v>Bobcat</v>
      </c>
      <c r="M1579" s="11">
        <v>4949</v>
      </c>
      <c r="N1579">
        <v>72</v>
      </c>
      <c r="O1579" s="10">
        <f t="shared" si="49"/>
        <v>356328</v>
      </c>
    </row>
    <row r="1580" spans="2:15" x14ac:dyDescent="0.3">
      <c r="B1580">
        <v>31</v>
      </c>
      <c r="C1580" t="s">
        <v>20</v>
      </c>
      <c r="D1580" t="s">
        <v>121</v>
      </c>
      <c r="E1580">
        <v>2021</v>
      </c>
      <c r="F1580" s="4">
        <v>2</v>
      </c>
      <c r="G1580" t="str">
        <f t="shared" si="48"/>
        <v>2021Q2</v>
      </c>
      <c r="H1580" t="s">
        <v>153</v>
      </c>
      <c r="I1580" t="str">
        <f>INDEX(Table9[[#All],[Region]], MATCH('Tabular Data'!D1580, Table9[[#All],[EmpID]], 0))</f>
        <v>NW</v>
      </c>
      <c r="J1580" t="str">
        <f>INDEX(Table9[[#All],[PayGrade]], MATCH('Tabular Data'!D1580, Table9[[#All],[EmpID]], 0))</f>
        <v>C12</v>
      </c>
      <c r="K1580" t="str">
        <f>INDEX(Table9[[#All],[Sales Team Lead]], MATCH('Tabular Data'!D1580, Table9[[#All],[EmpID]], 0))</f>
        <v>Evans, Gina</v>
      </c>
      <c r="L1580" t="str">
        <f>INDEX(Table11[[#All],[Manufacturer]], MATCH('Tabular Data'!C1580, Table11[[#All],[PROD_CODE]], 0))</f>
        <v>Bobcat</v>
      </c>
      <c r="M1580" s="11">
        <v>4949</v>
      </c>
      <c r="N1580">
        <v>76</v>
      </c>
      <c r="O1580" s="10">
        <f t="shared" si="49"/>
        <v>376124</v>
      </c>
    </row>
    <row r="1581" spans="2:15" x14ac:dyDescent="0.3">
      <c r="B1581">
        <v>31</v>
      </c>
      <c r="C1581" t="s">
        <v>20</v>
      </c>
      <c r="D1581" t="s">
        <v>121</v>
      </c>
      <c r="E1581">
        <v>2021</v>
      </c>
      <c r="F1581" s="4">
        <v>2</v>
      </c>
      <c r="G1581" t="str">
        <f t="shared" si="48"/>
        <v>2021Q2</v>
      </c>
      <c r="H1581" t="s">
        <v>154</v>
      </c>
      <c r="I1581" t="str">
        <f>INDEX(Table9[[#All],[Region]], MATCH('Tabular Data'!D1581, Table9[[#All],[EmpID]], 0))</f>
        <v>NW</v>
      </c>
      <c r="J1581" t="str">
        <f>INDEX(Table9[[#All],[PayGrade]], MATCH('Tabular Data'!D1581, Table9[[#All],[EmpID]], 0))</f>
        <v>C12</v>
      </c>
      <c r="K1581" t="str">
        <f>INDEX(Table9[[#All],[Sales Team Lead]], MATCH('Tabular Data'!D1581, Table9[[#All],[EmpID]], 0))</f>
        <v>Evans, Gina</v>
      </c>
      <c r="L1581" t="str">
        <f>INDEX(Table11[[#All],[Manufacturer]], MATCH('Tabular Data'!C1581, Table11[[#All],[PROD_CODE]], 0))</f>
        <v>Bobcat</v>
      </c>
      <c r="M1581" s="11">
        <v>4949</v>
      </c>
      <c r="N1581">
        <v>74</v>
      </c>
      <c r="O1581" s="10">
        <f t="shared" si="49"/>
        <v>366226</v>
      </c>
    </row>
    <row r="1582" spans="2:15" x14ac:dyDescent="0.3">
      <c r="B1582">
        <v>31</v>
      </c>
      <c r="C1582" t="s">
        <v>20</v>
      </c>
      <c r="D1582" t="s">
        <v>121</v>
      </c>
      <c r="E1582">
        <v>2021</v>
      </c>
      <c r="F1582" s="4">
        <v>2</v>
      </c>
      <c r="G1582" t="str">
        <f t="shared" si="48"/>
        <v>2021Q2</v>
      </c>
      <c r="H1582" t="s">
        <v>155</v>
      </c>
      <c r="I1582" t="str">
        <f>INDEX(Table9[[#All],[Region]], MATCH('Tabular Data'!D1582, Table9[[#All],[EmpID]], 0))</f>
        <v>NW</v>
      </c>
      <c r="J1582" t="str">
        <f>INDEX(Table9[[#All],[PayGrade]], MATCH('Tabular Data'!D1582, Table9[[#All],[EmpID]], 0))</f>
        <v>C12</v>
      </c>
      <c r="K1582" t="str">
        <f>INDEX(Table9[[#All],[Sales Team Lead]], MATCH('Tabular Data'!D1582, Table9[[#All],[EmpID]], 0))</f>
        <v>Evans, Gina</v>
      </c>
      <c r="L1582" t="str">
        <f>INDEX(Table11[[#All],[Manufacturer]], MATCH('Tabular Data'!C1582, Table11[[#All],[PROD_CODE]], 0))</f>
        <v>Bobcat</v>
      </c>
      <c r="M1582" s="11">
        <v>4949</v>
      </c>
      <c r="N1582">
        <v>78</v>
      </c>
      <c r="O1582" s="10">
        <f t="shared" si="49"/>
        <v>386022</v>
      </c>
    </row>
    <row r="1583" spans="2:15" x14ac:dyDescent="0.3">
      <c r="B1583">
        <v>31</v>
      </c>
      <c r="C1583" t="s">
        <v>20</v>
      </c>
      <c r="D1583" t="s">
        <v>121</v>
      </c>
      <c r="E1583">
        <v>2021</v>
      </c>
      <c r="F1583" s="4">
        <v>2</v>
      </c>
      <c r="G1583" t="str">
        <f t="shared" si="48"/>
        <v>2021Q2</v>
      </c>
      <c r="H1583" t="s">
        <v>156</v>
      </c>
      <c r="I1583" t="str">
        <f>INDEX(Table9[[#All],[Region]], MATCH('Tabular Data'!D1583, Table9[[#All],[EmpID]], 0))</f>
        <v>NW</v>
      </c>
      <c r="J1583" t="str">
        <f>INDEX(Table9[[#All],[PayGrade]], MATCH('Tabular Data'!D1583, Table9[[#All],[EmpID]], 0))</f>
        <v>C12</v>
      </c>
      <c r="K1583" t="str">
        <f>INDEX(Table9[[#All],[Sales Team Lead]], MATCH('Tabular Data'!D1583, Table9[[#All],[EmpID]], 0))</f>
        <v>Evans, Gina</v>
      </c>
      <c r="L1583" t="str">
        <f>INDEX(Table11[[#All],[Manufacturer]], MATCH('Tabular Data'!C1583, Table11[[#All],[PROD_CODE]], 0))</f>
        <v>Bobcat</v>
      </c>
      <c r="M1583" s="11">
        <v>4949</v>
      </c>
      <c r="N1583">
        <v>56</v>
      </c>
      <c r="O1583" s="10">
        <f t="shared" si="49"/>
        <v>277144</v>
      </c>
    </row>
    <row r="1584" spans="2:15" x14ac:dyDescent="0.3">
      <c r="B1584">
        <v>31</v>
      </c>
      <c r="C1584" t="s">
        <v>20</v>
      </c>
      <c r="D1584" t="s">
        <v>121</v>
      </c>
      <c r="E1584">
        <v>2021</v>
      </c>
      <c r="F1584" s="4">
        <v>2</v>
      </c>
      <c r="G1584" t="str">
        <f t="shared" si="48"/>
        <v>2021Q2</v>
      </c>
      <c r="H1584" t="s">
        <v>157</v>
      </c>
      <c r="I1584" t="str">
        <f>INDEX(Table9[[#All],[Region]], MATCH('Tabular Data'!D1584, Table9[[#All],[EmpID]], 0))</f>
        <v>NW</v>
      </c>
      <c r="J1584" t="str">
        <f>INDEX(Table9[[#All],[PayGrade]], MATCH('Tabular Data'!D1584, Table9[[#All],[EmpID]], 0))</f>
        <v>C12</v>
      </c>
      <c r="K1584" t="str">
        <f>INDEX(Table9[[#All],[Sales Team Lead]], MATCH('Tabular Data'!D1584, Table9[[#All],[EmpID]], 0))</f>
        <v>Evans, Gina</v>
      </c>
      <c r="L1584" t="str">
        <f>INDEX(Table11[[#All],[Manufacturer]], MATCH('Tabular Data'!C1584, Table11[[#All],[PROD_CODE]], 0))</f>
        <v>Bobcat</v>
      </c>
      <c r="M1584" s="11">
        <v>4949</v>
      </c>
      <c r="N1584">
        <v>40</v>
      </c>
      <c r="O1584" s="10">
        <f t="shared" si="49"/>
        <v>197960</v>
      </c>
    </row>
    <row r="1585" spans="2:15" x14ac:dyDescent="0.3">
      <c r="B1585">
        <v>31</v>
      </c>
      <c r="C1585" t="s">
        <v>20</v>
      </c>
      <c r="D1585" t="s">
        <v>121</v>
      </c>
      <c r="E1585">
        <v>2021</v>
      </c>
      <c r="F1585" s="4">
        <v>2</v>
      </c>
      <c r="G1585" t="str">
        <f t="shared" si="48"/>
        <v>2021Q2</v>
      </c>
      <c r="H1585" t="s">
        <v>158</v>
      </c>
      <c r="I1585" t="str">
        <f>INDEX(Table9[[#All],[Region]], MATCH('Tabular Data'!D1585, Table9[[#All],[EmpID]], 0))</f>
        <v>NW</v>
      </c>
      <c r="J1585" t="str">
        <f>INDEX(Table9[[#All],[PayGrade]], MATCH('Tabular Data'!D1585, Table9[[#All],[EmpID]], 0))</f>
        <v>C12</v>
      </c>
      <c r="K1585" t="str">
        <f>INDEX(Table9[[#All],[Sales Team Lead]], MATCH('Tabular Data'!D1585, Table9[[#All],[EmpID]], 0))</f>
        <v>Evans, Gina</v>
      </c>
      <c r="L1585" t="str">
        <f>INDEX(Table11[[#All],[Manufacturer]], MATCH('Tabular Data'!C1585, Table11[[#All],[PROD_CODE]], 0))</f>
        <v>Bobcat</v>
      </c>
      <c r="M1585" s="11">
        <v>4949</v>
      </c>
      <c r="N1585">
        <v>70</v>
      </c>
      <c r="O1585" s="10">
        <f t="shared" si="49"/>
        <v>346430</v>
      </c>
    </row>
    <row r="1586" spans="2:15" x14ac:dyDescent="0.3">
      <c r="B1586">
        <v>31</v>
      </c>
      <c r="C1586" t="s">
        <v>20</v>
      </c>
      <c r="D1586" t="s">
        <v>121</v>
      </c>
      <c r="E1586">
        <v>2021</v>
      </c>
      <c r="F1586" s="4">
        <v>2</v>
      </c>
      <c r="G1586" t="str">
        <f t="shared" si="48"/>
        <v>2021Q2</v>
      </c>
      <c r="H1586" t="s">
        <v>159</v>
      </c>
      <c r="I1586" t="str">
        <f>INDEX(Table9[[#All],[Region]], MATCH('Tabular Data'!D1586, Table9[[#All],[EmpID]], 0))</f>
        <v>NW</v>
      </c>
      <c r="J1586" t="str">
        <f>INDEX(Table9[[#All],[PayGrade]], MATCH('Tabular Data'!D1586, Table9[[#All],[EmpID]], 0))</f>
        <v>C12</v>
      </c>
      <c r="K1586" t="str">
        <f>INDEX(Table9[[#All],[Sales Team Lead]], MATCH('Tabular Data'!D1586, Table9[[#All],[EmpID]], 0))</f>
        <v>Evans, Gina</v>
      </c>
      <c r="L1586" t="str">
        <f>INDEX(Table11[[#All],[Manufacturer]], MATCH('Tabular Data'!C1586, Table11[[#All],[PROD_CODE]], 0))</f>
        <v>Bobcat</v>
      </c>
      <c r="M1586" s="11">
        <v>4949</v>
      </c>
      <c r="N1586">
        <v>42</v>
      </c>
      <c r="O1586" s="10">
        <f t="shared" si="49"/>
        <v>207858</v>
      </c>
    </row>
    <row r="1587" spans="2:15" x14ac:dyDescent="0.3">
      <c r="B1587">
        <v>31</v>
      </c>
      <c r="C1587" t="s">
        <v>20</v>
      </c>
      <c r="D1587" t="s">
        <v>121</v>
      </c>
      <c r="E1587">
        <v>2021</v>
      </c>
      <c r="F1587" s="4">
        <v>2</v>
      </c>
      <c r="G1587" t="str">
        <f t="shared" si="48"/>
        <v>2021Q2</v>
      </c>
      <c r="H1587" t="s">
        <v>160</v>
      </c>
      <c r="I1587" t="str">
        <f>INDEX(Table9[[#All],[Region]], MATCH('Tabular Data'!D1587, Table9[[#All],[EmpID]], 0))</f>
        <v>NW</v>
      </c>
      <c r="J1587" t="str">
        <f>INDEX(Table9[[#All],[PayGrade]], MATCH('Tabular Data'!D1587, Table9[[#All],[EmpID]], 0))</f>
        <v>C12</v>
      </c>
      <c r="K1587" t="str">
        <f>INDEX(Table9[[#All],[Sales Team Lead]], MATCH('Tabular Data'!D1587, Table9[[#All],[EmpID]], 0))</f>
        <v>Evans, Gina</v>
      </c>
      <c r="L1587" t="str">
        <f>INDEX(Table11[[#All],[Manufacturer]], MATCH('Tabular Data'!C1587, Table11[[#All],[PROD_CODE]], 0))</f>
        <v>Bobcat</v>
      </c>
      <c r="M1587" s="11">
        <v>4949</v>
      </c>
      <c r="N1587">
        <v>45</v>
      </c>
      <c r="O1587" s="10">
        <f t="shared" si="49"/>
        <v>222705</v>
      </c>
    </row>
    <row r="1588" spans="2:15" x14ac:dyDescent="0.3">
      <c r="B1588">
        <v>31</v>
      </c>
      <c r="C1588" t="s">
        <v>20</v>
      </c>
      <c r="D1588" t="s">
        <v>121</v>
      </c>
      <c r="E1588">
        <v>2021</v>
      </c>
      <c r="F1588" s="4">
        <v>2</v>
      </c>
      <c r="G1588" t="str">
        <f t="shared" si="48"/>
        <v>2021Q2</v>
      </c>
      <c r="H1588" t="s">
        <v>161</v>
      </c>
      <c r="I1588" t="str">
        <f>INDEX(Table9[[#All],[Region]], MATCH('Tabular Data'!D1588, Table9[[#All],[EmpID]], 0))</f>
        <v>NW</v>
      </c>
      <c r="J1588" t="str">
        <f>INDEX(Table9[[#All],[PayGrade]], MATCH('Tabular Data'!D1588, Table9[[#All],[EmpID]], 0))</f>
        <v>C12</v>
      </c>
      <c r="K1588" t="str">
        <f>INDEX(Table9[[#All],[Sales Team Lead]], MATCH('Tabular Data'!D1588, Table9[[#All],[EmpID]], 0))</f>
        <v>Evans, Gina</v>
      </c>
      <c r="L1588" t="str">
        <f>INDEX(Table11[[#All],[Manufacturer]], MATCH('Tabular Data'!C1588, Table11[[#All],[PROD_CODE]], 0))</f>
        <v>Bobcat</v>
      </c>
      <c r="M1588" s="11">
        <v>4949</v>
      </c>
      <c r="N1588">
        <v>23</v>
      </c>
      <c r="O1588" s="10">
        <f t="shared" si="49"/>
        <v>113827</v>
      </c>
    </row>
    <row r="1589" spans="2:15" x14ac:dyDescent="0.3">
      <c r="B1589">
        <v>31</v>
      </c>
      <c r="C1589" t="s">
        <v>20</v>
      </c>
      <c r="D1589" t="s">
        <v>121</v>
      </c>
      <c r="E1589">
        <v>2021</v>
      </c>
      <c r="F1589">
        <v>3</v>
      </c>
      <c r="G1589" t="str">
        <f t="shared" si="48"/>
        <v>2021Q3</v>
      </c>
      <c r="H1589" t="s">
        <v>162</v>
      </c>
      <c r="I1589" t="str">
        <f>INDEX(Table9[[#All],[Region]], MATCH('Tabular Data'!D1589, Table9[[#All],[EmpID]], 0))</f>
        <v>NW</v>
      </c>
      <c r="J1589" t="str">
        <f>INDEX(Table9[[#All],[PayGrade]], MATCH('Tabular Data'!D1589, Table9[[#All],[EmpID]], 0))</f>
        <v>C12</v>
      </c>
      <c r="K1589" t="str">
        <f>INDEX(Table9[[#All],[Sales Team Lead]], MATCH('Tabular Data'!D1589, Table9[[#All],[EmpID]], 0))</f>
        <v>Evans, Gina</v>
      </c>
      <c r="L1589" t="str">
        <f>INDEX(Table11[[#All],[Manufacturer]], MATCH('Tabular Data'!C1589, Table11[[#All],[PROD_CODE]], 0))</f>
        <v>Bobcat</v>
      </c>
      <c r="M1589" s="11">
        <v>4949</v>
      </c>
      <c r="N1589">
        <v>26</v>
      </c>
      <c r="O1589" s="10">
        <f t="shared" si="49"/>
        <v>128674</v>
      </c>
    </row>
    <row r="1590" spans="2:15" x14ac:dyDescent="0.3">
      <c r="B1590">
        <v>31</v>
      </c>
      <c r="C1590" t="s">
        <v>20</v>
      </c>
      <c r="D1590" t="s">
        <v>121</v>
      </c>
      <c r="E1590">
        <v>2021</v>
      </c>
      <c r="F1590">
        <v>3</v>
      </c>
      <c r="G1590" t="str">
        <f t="shared" si="48"/>
        <v>2021Q3</v>
      </c>
      <c r="H1590" t="s">
        <v>163</v>
      </c>
      <c r="I1590" t="str">
        <f>INDEX(Table9[[#All],[Region]], MATCH('Tabular Data'!D1590, Table9[[#All],[EmpID]], 0))</f>
        <v>NW</v>
      </c>
      <c r="J1590" t="str">
        <f>INDEX(Table9[[#All],[PayGrade]], MATCH('Tabular Data'!D1590, Table9[[#All],[EmpID]], 0))</f>
        <v>C12</v>
      </c>
      <c r="K1590" t="str">
        <f>INDEX(Table9[[#All],[Sales Team Lead]], MATCH('Tabular Data'!D1590, Table9[[#All],[EmpID]], 0))</f>
        <v>Evans, Gina</v>
      </c>
      <c r="L1590" t="str">
        <f>INDEX(Table11[[#All],[Manufacturer]], MATCH('Tabular Data'!C1590, Table11[[#All],[PROD_CODE]], 0))</f>
        <v>Bobcat</v>
      </c>
      <c r="M1590" s="11">
        <v>4949</v>
      </c>
      <c r="N1590">
        <v>25</v>
      </c>
      <c r="O1590" s="10">
        <f t="shared" si="49"/>
        <v>123725</v>
      </c>
    </row>
    <row r="1591" spans="2:15" x14ac:dyDescent="0.3">
      <c r="B1591">
        <v>31</v>
      </c>
      <c r="C1591" t="s">
        <v>20</v>
      </c>
      <c r="D1591" t="s">
        <v>121</v>
      </c>
      <c r="E1591">
        <v>2021</v>
      </c>
      <c r="F1591">
        <v>3</v>
      </c>
      <c r="G1591" t="str">
        <f t="shared" si="48"/>
        <v>2021Q3</v>
      </c>
      <c r="H1591" t="s">
        <v>164</v>
      </c>
      <c r="I1591" t="str">
        <f>INDEX(Table9[[#All],[Region]], MATCH('Tabular Data'!D1591, Table9[[#All],[EmpID]], 0))</f>
        <v>NW</v>
      </c>
      <c r="J1591" t="str">
        <f>INDEX(Table9[[#All],[PayGrade]], MATCH('Tabular Data'!D1591, Table9[[#All],[EmpID]], 0))</f>
        <v>C12</v>
      </c>
      <c r="K1591" t="str">
        <f>INDEX(Table9[[#All],[Sales Team Lead]], MATCH('Tabular Data'!D1591, Table9[[#All],[EmpID]], 0))</f>
        <v>Evans, Gina</v>
      </c>
      <c r="L1591" t="str">
        <f>INDEX(Table11[[#All],[Manufacturer]], MATCH('Tabular Data'!C1591, Table11[[#All],[PROD_CODE]], 0))</f>
        <v>Bobcat</v>
      </c>
      <c r="M1591" s="11">
        <v>4949</v>
      </c>
      <c r="N1591">
        <v>29</v>
      </c>
      <c r="O1591" s="10">
        <f t="shared" si="49"/>
        <v>143521</v>
      </c>
    </row>
    <row r="1592" spans="2:15" x14ac:dyDescent="0.3">
      <c r="B1592">
        <v>31</v>
      </c>
      <c r="C1592" t="s">
        <v>20</v>
      </c>
      <c r="D1592" t="s">
        <v>121</v>
      </c>
      <c r="E1592">
        <v>2021</v>
      </c>
      <c r="F1592">
        <v>3</v>
      </c>
      <c r="G1592" t="str">
        <f t="shared" si="48"/>
        <v>2021Q3</v>
      </c>
      <c r="H1592" t="s">
        <v>165</v>
      </c>
      <c r="I1592" t="str">
        <f>INDEX(Table9[[#All],[Region]], MATCH('Tabular Data'!D1592, Table9[[#All],[EmpID]], 0))</f>
        <v>NW</v>
      </c>
      <c r="J1592" t="str">
        <f>INDEX(Table9[[#All],[PayGrade]], MATCH('Tabular Data'!D1592, Table9[[#All],[EmpID]], 0))</f>
        <v>C12</v>
      </c>
      <c r="K1592" t="str">
        <f>INDEX(Table9[[#All],[Sales Team Lead]], MATCH('Tabular Data'!D1592, Table9[[#All],[EmpID]], 0))</f>
        <v>Evans, Gina</v>
      </c>
      <c r="L1592" t="str">
        <f>INDEX(Table11[[#All],[Manufacturer]], MATCH('Tabular Data'!C1592, Table11[[#All],[PROD_CODE]], 0))</f>
        <v>Bobcat</v>
      </c>
      <c r="M1592" s="11">
        <v>4949</v>
      </c>
      <c r="N1592">
        <v>28</v>
      </c>
      <c r="O1592" s="10">
        <f t="shared" si="49"/>
        <v>138572</v>
      </c>
    </row>
    <row r="1593" spans="2:15" x14ac:dyDescent="0.3">
      <c r="B1593">
        <v>31</v>
      </c>
      <c r="C1593" t="s">
        <v>20</v>
      </c>
      <c r="D1593" t="s">
        <v>121</v>
      </c>
      <c r="E1593">
        <v>2021</v>
      </c>
      <c r="F1593">
        <v>3</v>
      </c>
      <c r="G1593" t="str">
        <f t="shared" si="48"/>
        <v>2021Q3</v>
      </c>
      <c r="H1593" t="s">
        <v>166</v>
      </c>
      <c r="I1593" t="str">
        <f>INDEX(Table9[[#All],[Region]], MATCH('Tabular Data'!D1593, Table9[[#All],[EmpID]], 0))</f>
        <v>NW</v>
      </c>
      <c r="J1593" t="str">
        <f>INDEX(Table9[[#All],[PayGrade]], MATCH('Tabular Data'!D1593, Table9[[#All],[EmpID]], 0))</f>
        <v>C12</v>
      </c>
      <c r="K1593" t="str">
        <f>INDEX(Table9[[#All],[Sales Team Lead]], MATCH('Tabular Data'!D1593, Table9[[#All],[EmpID]], 0))</f>
        <v>Evans, Gina</v>
      </c>
      <c r="L1593" t="str">
        <f>INDEX(Table11[[#All],[Manufacturer]], MATCH('Tabular Data'!C1593, Table11[[#All],[PROD_CODE]], 0))</f>
        <v>Bobcat</v>
      </c>
      <c r="M1593" s="11">
        <v>4949</v>
      </c>
      <c r="N1593">
        <v>29</v>
      </c>
      <c r="O1593" s="10">
        <f t="shared" si="49"/>
        <v>143521</v>
      </c>
    </row>
    <row r="1594" spans="2:15" x14ac:dyDescent="0.3">
      <c r="B1594">
        <v>31</v>
      </c>
      <c r="C1594" t="s">
        <v>20</v>
      </c>
      <c r="D1594" t="s">
        <v>121</v>
      </c>
      <c r="E1594">
        <v>2021</v>
      </c>
      <c r="F1594">
        <v>3</v>
      </c>
      <c r="G1594" t="str">
        <f t="shared" si="48"/>
        <v>2021Q3</v>
      </c>
      <c r="H1594" t="s">
        <v>167</v>
      </c>
      <c r="I1594" t="str">
        <f>INDEX(Table9[[#All],[Region]], MATCH('Tabular Data'!D1594, Table9[[#All],[EmpID]], 0))</f>
        <v>NW</v>
      </c>
      <c r="J1594" t="str">
        <f>INDEX(Table9[[#All],[PayGrade]], MATCH('Tabular Data'!D1594, Table9[[#All],[EmpID]], 0))</f>
        <v>C12</v>
      </c>
      <c r="K1594" t="str">
        <f>INDEX(Table9[[#All],[Sales Team Lead]], MATCH('Tabular Data'!D1594, Table9[[#All],[EmpID]], 0))</f>
        <v>Evans, Gina</v>
      </c>
      <c r="L1594" t="str">
        <f>INDEX(Table11[[#All],[Manufacturer]], MATCH('Tabular Data'!C1594, Table11[[#All],[PROD_CODE]], 0))</f>
        <v>Bobcat</v>
      </c>
      <c r="M1594" s="11">
        <v>4949</v>
      </c>
      <c r="N1594">
        <v>31</v>
      </c>
      <c r="O1594" s="10">
        <f t="shared" si="49"/>
        <v>153419</v>
      </c>
    </row>
    <row r="1595" spans="2:15" x14ac:dyDescent="0.3">
      <c r="B1595">
        <v>31</v>
      </c>
      <c r="C1595" t="s">
        <v>20</v>
      </c>
      <c r="D1595" t="s">
        <v>121</v>
      </c>
      <c r="E1595">
        <v>2021</v>
      </c>
      <c r="F1595">
        <v>3</v>
      </c>
      <c r="G1595" t="str">
        <f t="shared" si="48"/>
        <v>2021Q3</v>
      </c>
      <c r="H1595" t="s">
        <v>168</v>
      </c>
      <c r="I1595" t="str">
        <f>INDEX(Table9[[#All],[Region]], MATCH('Tabular Data'!D1595, Table9[[#All],[EmpID]], 0))</f>
        <v>NW</v>
      </c>
      <c r="J1595" t="str">
        <f>INDEX(Table9[[#All],[PayGrade]], MATCH('Tabular Data'!D1595, Table9[[#All],[EmpID]], 0))</f>
        <v>C12</v>
      </c>
      <c r="K1595" t="str">
        <f>INDEX(Table9[[#All],[Sales Team Lead]], MATCH('Tabular Data'!D1595, Table9[[#All],[EmpID]], 0))</f>
        <v>Evans, Gina</v>
      </c>
      <c r="L1595" t="str">
        <f>INDEX(Table11[[#All],[Manufacturer]], MATCH('Tabular Data'!C1595, Table11[[#All],[PROD_CODE]], 0))</f>
        <v>Bobcat</v>
      </c>
      <c r="M1595" s="11">
        <v>4949</v>
      </c>
      <c r="N1595">
        <v>38</v>
      </c>
      <c r="O1595" s="10">
        <f t="shared" si="49"/>
        <v>188062</v>
      </c>
    </row>
    <row r="1596" spans="2:15" x14ac:dyDescent="0.3">
      <c r="B1596">
        <v>31</v>
      </c>
      <c r="C1596" t="s">
        <v>20</v>
      </c>
      <c r="D1596" t="s">
        <v>121</v>
      </c>
      <c r="E1596">
        <v>2021</v>
      </c>
      <c r="F1596">
        <v>3</v>
      </c>
      <c r="G1596" t="str">
        <f t="shared" si="48"/>
        <v>2021Q3</v>
      </c>
      <c r="H1596" t="s">
        <v>169</v>
      </c>
      <c r="I1596" t="str">
        <f>INDEX(Table9[[#All],[Region]], MATCH('Tabular Data'!D1596, Table9[[#All],[EmpID]], 0))</f>
        <v>NW</v>
      </c>
      <c r="J1596" t="str">
        <f>INDEX(Table9[[#All],[PayGrade]], MATCH('Tabular Data'!D1596, Table9[[#All],[EmpID]], 0))</f>
        <v>C12</v>
      </c>
      <c r="K1596" t="str">
        <f>INDEX(Table9[[#All],[Sales Team Lead]], MATCH('Tabular Data'!D1596, Table9[[#All],[EmpID]], 0))</f>
        <v>Evans, Gina</v>
      </c>
      <c r="L1596" t="str">
        <f>INDEX(Table11[[#All],[Manufacturer]], MATCH('Tabular Data'!C1596, Table11[[#All],[PROD_CODE]], 0))</f>
        <v>Bobcat</v>
      </c>
      <c r="M1596" s="11">
        <v>4949</v>
      </c>
      <c r="N1596">
        <v>28</v>
      </c>
      <c r="O1596" s="10">
        <f t="shared" si="49"/>
        <v>138572</v>
      </c>
    </row>
    <row r="1597" spans="2:15" x14ac:dyDescent="0.3">
      <c r="B1597">
        <v>31</v>
      </c>
      <c r="C1597" t="s">
        <v>20</v>
      </c>
      <c r="D1597" t="s">
        <v>121</v>
      </c>
      <c r="E1597">
        <v>2021</v>
      </c>
      <c r="F1597">
        <v>3</v>
      </c>
      <c r="G1597" t="str">
        <f t="shared" si="48"/>
        <v>2021Q3</v>
      </c>
      <c r="H1597" t="s">
        <v>170</v>
      </c>
      <c r="I1597" t="str">
        <f>INDEX(Table9[[#All],[Region]], MATCH('Tabular Data'!D1597, Table9[[#All],[EmpID]], 0))</f>
        <v>NW</v>
      </c>
      <c r="J1597" t="str">
        <f>INDEX(Table9[[#All],[PayGrade]], MATCH('Tabular Data'!D1597, Table9[[#All],[EmpID]], 0))</f>
        <v>C12</v>
      </c>
      <c r="K1597" t="str">
        <f>INDEX(Table9[[#All],[Sales Team Lead]], MATCH('Tabular Data'!D1597, Table9[[#All],[EmpID]], 0))</f>
        <v>Evans, Gina</v>
      </c>
      <c r="L1597" t="str">
        <f>INDEX(Table11[[#All],[Manufacturer]], MATCH('Tabular Data'!C1597, Table11[[#All],[PROD_CODE]], 0))</f>
        <v>Bobcat</v>
      </c>
      <c r="M1597" s="11">
        <v>4949</v>
      </c>
      <c r="N1597">
        <v>21</v>
      </c>
      <c r="O1597" s="10">
        <f t="shared" si="49"/>
        <v>103929</v>
      </c>
    </row>
    <row r="1598" spans="2:15" x14ac:dyDescent="0.3">
      <c r="B1598">
        <v>31</v>
      </c>
      <c r="C1598" t="s">
        <v>20</v>
      </c>
      <c r="D1598" t="s">
        <v>121</v>
      </c>
      <c r="E1598">
        <v>2021</v>
      </c>
      <c r="F1598">
        <v>3</v>
      </c>
      <c r="G1598" t="str">
        <f t="shared" si="48"/>
        <v>2021Q3</v>
      </c>
      <c r="H1598" t="s">
        <v>171</v>
      </c>
      <c r="I1598" t="str">
        <f>INDEX(Table9[[#All],[Region]], MATCH('Tabular Data'!D1598, Table9[[#All],[EmpID]], 0))</f>
        <v>NW</v>
      </c>
      <c r="J1598" t="str">
        <f>INDEX(Table9[[#All],[PayGrade]], MATCH('Tabular Data'!D1598, Table9[[#All],[EmpID]], 0))</f>
        <v>C12</v>
      </c>
      <c r="K1598" t="str">
        <f>INDEX(Table9[[#All],[Sales Team Lead]], MATCH('Tabular Data'!D1598, Table9[[#All],[EmpID]], 0))</f>
        <v>Evans, Gina</v>
      </c>
      <c r="L1598" t="str">
        <f>INDEX(Table11[[#All],[Manufacturer]], MATCH('Tabular Data'!C1598, Table11[[#All],[PROD_CODE]], 0))</f>
        <v>Bobcat</v>
      </c>
      <c r="M1598" s="11">
        <v>4949</v>
      </c>
      <c r="N1598">
        <v>42</v>
      </c>
      <c r="O1598" s="10">
        <f t="shared" si="49"/>
        <v>207858</v>
      </c>
    </row>
    <row r="1599" spans="2:15" x14ac:dyDescent="0.3">
      <c r="B1599">
        <v>31</v>
      </c>
      <c r="C1599" t="s">
        <v>20</v>
      </c>
      <c r="D1599" t="s">
        <v>121</v>
      </c>
      <c r="E1599">
        <v>2021</v>
      </c>
      <c r="F1599">
        <v>3</v>
      </c>
      <c r="G1599" t="str">
        <f t="shared" si="48"/>
        <v>2021Q3</v>
      </c>
      <c r="H1599" t="s">
        <v>172</v>
      </c>
      <c r="I1599" t="str">
        <f>INDEX(Table9[[#All],[Region]], MATCH('Tabular Data'!D1599, Table9[[#All],[EmpID]], 0))</f>
        <v>NW</v>
      </c>
      <c r="J1599" t="str">
        <f>INDEX(Table9[[#All],[PayGrade]], MATCH('Tabular Data'!D1599, Table9[[#All],[EmpID]], 0))</f>
        <v>C12</v>
      </c>
      <c r="K1599" t="str">
        <f>INDEX(Table9[[#All],[Sales Team Lead]], MATCH('Tabular Data'!D1599, Table9[[#All],[EmpID]], 0))</f>
        <v>Evans, Gina</v>
      </c>
      <c r="L1599" t="str">
        <f>INDEX(Table11[[#All],[Manufacturer]], MATCH('Tabular Data'!C1599, Table11[[#All],[PROD_CODE]], 0))</f>
        <v>Bobcat</v>
      </c>
      <c r="M1599" s="11">
        <v>4949</v>
      </c>
      <c r="N1599">
        <v>43</v>
      </c>
      <c r="O1599" s="10">
        <f t="shared" si="49"/>
        <v>212807</v>
      </c>
    </row>
    <row r="1600" spans="2:15" x14ac:dyDescent="0.3">
      <c r="B1600">
        <v>31</v>
      </c>
      <c r="C1600" t="s">
        <v>20</v>
      </c>
      <c r="D1600" t="s">
        <v>121</v>
      </c>
      <c r="E1600">
        <v>2021</v>
      </c>
      <c r="F1600">
        <v>3</v>
      </c>
      <c r="G1600" t="str">
        <f t="shared" si="48"/>
        <v>2021Q3</v>
      </c>
      <c r="H1600" t="s">
        <v>173</v>
      </c>
      <c r="I1600" t="str">
        <f>INDEX(Table9[[#All],[Region]], MATCH('Tabular Data'!D1600, Table9[[#All],[EmpID]], 0))</f>
        <v>NW</v>
      </c>
      <c r="J1600" t="str">
        <f>INDEX(Table9[[#All],[PayGrade]], MATCH('Tabular Data'!D1600, Table9[[#All],[EmpID]], 0))</f>
        <v>C12</v>
      </c>
      <c r="K1600" t="str">
        <f>INDEX(Table9[[#All],[Sales Team Lead]], MATCH('Tabular Data'!D1600, Table9[[#All],[EmpID]], 0))</f>
        <v>Evans, Gina</v>
      </c>
      <c r="L1600" t="str">
        <f>INDEX(Table11[[#All],[Manufacturer]], MATCH('Tabular Data'!C1600, Table11[[#All],[PROD_CODE]], 0))</f>
        <v>Bobcat</v>
      </c>
      <c r="M1600" s="11">
        <v>4949</v>
      </c>
      <c r="N1600">
        <v>54</v>
      </c>
      <c r="O1600" s="10">
        <f t="shared" si="49"/>
        <v>267246</v>
      </c>
    </row>
    <row r="1601" spans="2:15" x14ac:dyDescent="0.3">
      <c r="B1601">
        <v>31</v>
      </c>
      <c r="C1601" t="s">
        <v>20</v>
      </c>
      <c r="D1601" t="s">
        <v>121</v>
      </c>
      <c r="E1601">
        <v>2021</v>
      </c>
      <c r="F1601">
        <v>3</v>
      </c>
      <c r="G1601" t="str">
        <f t="shared" si="48"/>
        <v>2021Q3</v>
      </c>
      <c r="H1601" t="s">
        <v>174</v>
      </c>
      <c r="I1601" t="str">
        <f>INDEX(Table9[[#All],[Region]], MATCH('Tabular Data'!D1601, Table9[[#All],[EmpID]], 0))</f>
        <v>NW</v>
      </c>
      <c r="J1601" t="str">
        <f>INDEX(Table9[[#All],[PayGrade]], MATCH('Tabular Data'!D1601, Table9[[#All],[EmpID]], 0))</f>
        <v>C12</v>
      </c>
      <c r="K1601" t="str">
        <f>INDEX(Table9[[#All],[Sales Team Lead]], MATCH('Tabular Data'!D1601, Table9[[#All],[EmpID]], 0))</f>
        <v>Evans, Gina</v>
      </c>
      <c r="L1601" t="str">
        <f>INDEX(Table11[[#All],[Manufacturer]], MATCH('Tabular Data'!C1601, Table11[[#All],[PROD_CODE]], 0))</f>
        <v>Bobcat</v>
      </c>
      <c r="M1601" s="11">
        <v>4949</v>
      </c>
      <c r="N1601">
        <v>37</v>
      </c>
      <c r="O1601" s="10">
        <f t="shared" si="49"/>
        <v>183113</v>
      </c>
    </row>
    <row r="1602" spans="2:15" x14ac:dyDescent="0.3">
      <c r="B1602">
        <v>31</v>
      </c>
      <c r="C1602" t="s">
        <v>20</v>
      </c>
      <c r="D1602" t="s">
        <v>121</v>
      </c>
      <c r="E1602">
        <v>2021</v>
      </c>
      <c r="F1602">
        <v>4</v>
      </c>
      <c r="G1602" t="str">
        <f t="shared" si="48"/>
        <v>2021Q4</v>
      </c>
      <c r="H1602" t="s">
        <v>175</v>
      </c>
      <c r="I1602" t="str">
        <f>INDEX(Table9[[#All],[Region]], MATCH('Tabular Data'!D1602, Table9[[#All],[EmpID]], 0))</f>
        <v>NW</v>
      </c>
      <c r="J1602" t="str">
        <f>INDEX(Table9[[#All],[PayGrade]], MATCH('Tabular Data'!D1602, Table9[[#All],[EmpID]], 0))</f>
        <v>C12</v>
      </c>
      <c r="K1602" t="str">
        <f>INDEX(Table9[[#All],[Sales Team Lead]], MATCH('Tabular Data'!D1602, Table9[[#All],[EmpID]], 0))</f>
        <v>Evans, Gina</v>
      </c>
      <c r="L1602" t="str">
        <f>INDEX(Table11[[#All],[Manufacturer]], MATCH('Tabular Data'!C1602, Table11[[#All],[PROD_CODE]], 0))</f>
        <v>Bobcat</v>
      </c>
      <c r="M1602" s="12">
        <v>5100</v>
      </c>
      <c r="N1602">
        <v>22</v>
      </c>
      <c r="O1602" s="10">
        <f t="shared" si="49"/>
        <v>112200</v>
      </c>
    </row>
    <row r="1603" spans="2:15" x14ac:dyDescent="0.3">
      <c r="B1603">
        <v>31</v>
      </c>
      <c r="C1603" t="s">
        <v>20</v>
      </c>
      <c r="D1603" t="s">
        <v>121</v>
      </c>
      <c r="E1603">
        <v>2021</v>
      </c>
      <c r="F1603">
        <v>4</v>
      </c>
      <c r="G1603" t="str">
        <f t="shared" si="48"/>
        <v>2021Q4</v>
      </c>
      <c r="H1603" t="s">
        <v>176</v>
      </c>
      <c r="I1603" t="str">
        <f>INDEX(Table9[[#All],[Region]], MATCH('Tabular Data'!D1603, Table9[[#All],[EmpID]], 0))</f>
        <v>NW</v>
      </c>
      <c r="J1603" t="str">
        <f>INDEX(Table9[[#All],[PayGrade]], MATCH('Tabular Data'!D1603, Table9[[#All],[EmpID]], 0))</f>
        <v>C12</v>
      </c>
      <c r="K1603" t="str">
        <f>INDEX(Table9[[#All],[Sales Team Lead]], MATCH('Tabular Data'!D1603, Table9[[#All],[EmpID]], 0))</f>
        <v>Evans, Gina</v>
      </c>
      <c r="L1603" t="str">
        <f>INDEX(Table11[[#All],[Manufacturer]], MATCH('Tabular Data'!C1603, Table11[[#All],[PROD_CODE]], 0))</f>
        <v>Bobcat</v>
      </c>
      <c r="M1603" s="12">
        <v>5100</v>
      </c>
      <c r="N1603">
        <v>31</v>
      </c>
      <c r="O1603" s="10">
        <f t="shared" si="49"/>
        <v>158100</v>
      </c>
    </row>
    <row r="1604" spans="2:15" x14ac:dyDescent="0.3">
      <c r="B1604">
        <v>31</v>
      </c>
      <c r="C1604" t="s">
        <v>20</v>
      </c>
      <c r="D1604" t="s">
        <v>121</v>
      </c>
      <c r="E1604">
        <v>2021</v>
      </c>
      <c r="F1604">
        <v>4</v>
      </c>
      <c r="G1604" t="str">
        <f t="shared" ref="G1604:G1667" si="50">_xlfn.CONCAT(E1604, "Q", F1604)</f>
        <v>2021Q4</v>
      </c>
      <c r="H1604" t="s">
        <v>177</v>
      </c>
      <c r="I1604" t="str">
        <f>INDEX(Table9[[#All],[Region]], MATCH('Tabular Data'!D1604, Table9[[#All],[EmpID]], 0))</f>
        <v>NW</v>
      </c>
      <c r="J1604" t="str">
        <f>INDEX(Table9[[#All],[PayGrade]], MATCH('Tabular Data'!D1604, Table9[[#All],[EmpID]], 0))</f>
        <v>C12</v>
      </c>
      <c r="K1604" t="str">
        <f>INDEX(Table9[[#All],[Sales Team Lead]], MATCH('Tabular Data'!D1604, Table9[[#All],[EmpID]], 0))</f>
        <v>Evans, Gina</v>
      </c>
      <c r="L1604" t="str">
        <f>INDEX(Table11[[#All],[Manufacturer]], MATCH('Tabular Data'!C1604, Table11[[#All],[PROD_CODE]], 0))</f>
        <v>Bobcat</v>
      </c>
      <c r="M1604" s="12">
        <v>5100</v>
      </c>
      <c r="N1604">
        <v>23</v>
      </c>
      <c r="O1604" s="10">
        <f t="shared" ref="O1604:O1667" si="51">M1604*N1604</f>
        <v>117300</v>
      </c>
    </row>
    <row r="1605" spans="2:15" x14ac:dyDescent="0.3">
      <c r="B1605">
        <v>31</v>
      </c>
      <c r="C1605" t="s">
        <v>20</v>
      </c>
      <c r="D1605" t="s">
        <v>121</v>
      </c>
      <c r="E1605">
        <v>2021</v>
      </c>
      <c r="F1605">
        <v>4</v>
      </c>
      <c r="G1605" t="str">
        <f t="shared" si="50"/>
        <v>2021Q4</v>
      </c>
      <c r="H1605" t="s">
        <v>178</v>
      </c>
      <c r="I1605" t="str">
        <f>INDEX(Table9[[#All],[Region]], MATCH('Tabular Data'!D1605, Table9[[#All],[EmpID]], 0))</f>
        <v>NW</v>
      </c>
      <c r="J1605" t="str">
        <f>INDEX(Table9[[#All],[PayGrade]], MATCH('Tabular Data'!D1605, Table9[[#All],[EmpID]], 0))</f>
        <v>C12</v>
      </c>
      <c r="K1605" t="str">
        <f>INDEX(Table9[[#All],[Sales Team Lead]], MATCH('Tabular Data'!D1605, Table9[[#All],[EmpID]], 0))</f>
        <v>Evans, Gina</v>
      </c>
      <c r="L1605" t="str">
        <f>INDEX(Table11[[#All],[Manufacturer]], MATCH('Tabular Data'!C1605, Table11[[#All],[PROD_CODE]], 0))</f>
        <v>Bobcat</v>
      </c>
      <c r="M1605" s="12">
        <v>5100</v>
      </c>
      <c r="N1605">
        <v>22</v>
      </c>
      <c r="O1605" s="10">
        <f t="shared" si="51"/>
        <v>112200</v>
      </c>
    </row>
    <row r="1606" spans="2:15" x14ac:dyDescent="0.3">
      <c r="B1606">
        <v>31</v>
      </c>
      <c r="C1606" t="s">
        <v>20</v>
      </c>
      <c r="D1606" t="s">
        <v>121</v>
      </c>
      <c r="E1606">
        <v>2021</v>
      </c>
      <c r="F1606">
        <v>4</v>
      </c>
      <c r="G1606" t="str">
        <f t="shared" si="50"/>
        <v>2021Q4</v>
      </c>
      <c r="H1606" t="s">
        <v>179</v>
      </c>
      <c r="I1606" t="str">
        <f>INDEX(Table9[[#All],[Region]], MATCH('Tabular Data'!D1606, Table9[[#All],[EmpID]], 0))</f>
        <v>NW</v>
      </c>
      <c r="J1606" t="str">
        <f>INDEX(Table9[[#All],[PayGrade]], MATCH('Tabular Data'!D1606, Table9[[#All],[EmpID]], 0))</f>
        <v>C12</v>
      </c>
      <c r="K1606" t="str">
        <f>INDEX(Table9[[#All],[Sales Team Lead]], MATCH('Tabular Data'!D1606, Table9[[#All],[EmpID]], 0))</f>
        <v>Evans, Gina</v>
      </c>
      <c r="L1606" t="str">
        <f>INDEX(Table11[[#All],[Manufacturer]], MATCH('Tabular Data'!C1606, Table11[[#All],[PROD_CODE]], 0))</f>
        <v>Bobcat</v>
      </c>
      <c r="M1606" s="12">
        <v>5100</v>
      </c>
      <c r="N1606">
        <v>21</v>
      </c>
      <c r="O1606" s="10">
        <f t="shared" si="51"/>
        <v>107100</v>
      </c>
    </row>
    <row r="1607" spans="2:15" x14ac:dyDescent="0.3">
      <c r="B1607">
        <v>31</v>
      </c>
      <c r="C1607" t="s">
        <v>20</v>
      </c>
      <c r="D1607" t="s">
        <v>121</v>
      </c>
      <c r="E1607">
        <v>2021</v>
      </c>
      <c r="F1607">
        <v>4</v>
      </c>
      <c r="G1607" t="str">
        <f t="shared" si="50"/>
        <v>2021Q4</v>
      </c>
      <c r="H1607" t="s">
        <v>180</v>
      </c>
      <c r="I1607" t="str">
        <f>INDEX(Table9[[#All],[Region]], MATCH('Tabular Data'!D1607, Table9[[#All],[EmpID]], 0))</f>
        <v>NW</v>
      </c>
      <c r="J1607" t="str">
        <f>INDEX(Table9[[#All],[PayGrade]], MATCH('Tabular Data'!D1607, Table9[[#All],[EmpID]], 0))</f>
        <v>C12</v>
      </c>
      <c r="K1607" t="str">
        <f>INDEX(Table9[[#All],[Sales Team Lead]], MATCH('Tabular Data'!D1607, Table9[[#All],[EmpID]], 0))</f>
        <v>Evans, Gina</v>
      </c>
      <c r="L1607" t="str">
        <f>INDEX(Table11[[#All],[Manufacturer]], MATCH('Tabular Data'!C1607, Table11[[#All],[PROD_CODE]], 0))</f>
        <v>Bobcat</v>
      </c>
      <c r="M1607" s="12">
        <v>5100</v>
      </c>
      <c r="N1607">
        <v>24</v>
      </c>
      <c r="O1607" s="10">
        <f t="shared" si="51"/>
        <v>122400</v>
      </c>
    </row>
    <row r="1608" spans="2:15" x14ac:dyDescent="0.3">
      <c r="B1608">
        <v>31</v>
      </c>
      <c r="C1608" t="s">
        <v>20</v>
      </c>
      <c r="D1608" t="s">
        <v>121</v>
      </c>
      <c r="E1608">
        <v>2021</v>
      </c>
      <c r="F1608">
        <v>4</v>
      </c>
      <c r="G1608" t="str">
        <f t="shared" si="50"/>
        <v>2021Q4</v>
      </c>
      <c r="H1608" t="s">
        <v>181</v>
      </c>
      <c r="I1608" t="str">
        <f>INDEX(Table9[[#All],[Region]], MATCH('Tabular Data'!D1608, Table9[[#All],[EmpID]], 0))</f>
        <v>NW</v>
      </c>
      <c r="J1608" t="str">
        <f>INDEX(Table9[[#All],[PayGrade]], MATCH('Tabular Data'!D1608, Table9[[#All],[EmpID]], 0))</f>
        <v>C12</v>
      </c>
      <c r="K1608" t="str">
        <f>INDEX(Table9[[#All],[Sales Team Lead]], MATCH('Tabular Data'!D1608, Table9[[#All],[EmpID]], 0))</f>
        <v>Evans, Gina</v>
      </c>
      <c r="L1608" t="str">
        <f>INDEX(Table11[[#All],[Manufacturer]], MATCH('Tabular Data'!C1608, Table11[[#All],[PROD_CODE]], 0))</f>
        <v>Bobcat</v>
      </c>
      <c r="M1608" s="12">
        <v>5100</v>
      </c>
      <c r="N1608">
        <v>15</v>
      </c>
      <c r="O1608" s="10">
        <f t="shared" si="51"/>
        <v>76500</v>
      </c>
    </row>
    <row r="1609" spans="2:15" x14ac:dyDescent="0.3">
      <c r="B1609">
        <v>31</v>
      </c>
      <c r="C1609" t="s">
        <v>20</v>
      </c>
      <c r="D1609" t="s">
        <v>121</v>
      </c>
      <c r="E1609">
        <v>2021</v>
      </c>
      <c r="F1609">
        <v>4</v>
      </c>
      <c r="G1609" t="str">
        <f t="shared" si="50"/>
        <v>2021Q4</v>
      </c>
      <c r="H1609" t="s">
        <v>182</v>
      </c>
      <c r="I1609" t="str">
        <f>INDEX(Table9[[#All],[Region]], MATCH('Tabular Data'!D1609, Table9[[#All],[EmpID]], 0))</f>
        <v>NW</v>
      </c>
      <c r="J1609" t="str">
        <f>INDEX(Table9[[#All],[PayGrade]], MATCH('Tabular Data'!D1609, Table9[[#All],[EmpID]], 0))</f>
        <v>C12</v>
      </c>
      <c r="K1609" t="str">
        <f>INDEX(Table9[[#All],[Sales Team Lead]], MATCH('Tabular Data'!D1609, Table9[[#All],[EmpID]], 0))</f>
        <v>Evans, Gina</v>
      </c>
      <c r="L1609" t="str">
        <f>INDEX(Table11[[#All],[Manufacturer]], MATCH('Tabular Data'!C1609, Table11[[#All],[PROD_CODE]], 0))</f>
        <v>Bobcat</v>
      </c>
      <c r="M1609" s="12">
        <v>5100</v>
      </c>
      <c r="N1609">
        <v>25</v>
      </c>
      <c r="O1609" s="10">
        <f t="shared" si="51"/>
        <v>127500</v>
      </c>
    </row>
    <row r="1610" spans="2:15" x14ac:dyDescent="0.3">
      <c r="B1610">
        <v>31</v>
      </c>
      <c r="C1610" t="s">
        <v>20</v>
      </c>
      <c r="D1610" t="s">
        <v>121</v>
      </c>
      <c r="E1610">
        <v>2021</v>
      </c>
      <c r="F1610">
        <v>4</v>
      </c>
      <c r="G1610" t="str">
        <f t="shared" si="50"/>
        <v>2021Q4</v>
      </c>
      <c r="H1610" t="s">
        <v>183</v>
      </c>
      <c r="I1610" t="str">
        <f>INDEX(Table9[[#All],[Region]], MATCH('Tabular Data'!D1610, Table9[[#All],[EmpID]], 0))</f>
        <v>NW</v>
      </c>
      <c r="J1610" t="str">
        <f>INDEX(Table9[[#All],[PayGrade]], MATCH('Tabular Data'!D1610, Table9[[#All],[EmpID]], 0))</f>
        <v>C12</v>
      </c>
      <c r="K1610" t="str">
        <f>INDEX(Table9[[#All],[Sales Team Lead]], MATCH('Tabular Data'!D1610, Table9[[#All],[EmpID]], 0))</f>
        <v>Evans, Gina</v>
      </c>
      <c r="L1610" t="str">
        <f>INDEX(Table11[[#All],[Manufacturer]], MATCH('Tabular Data'!C1610, Table11[[#All],[PROD_CODE]], 0))</f>
        <v>Bobcat</v>
      </c>
      <c r="M1610" s="12">
        <v>5100</v>
      </c>
      <c r="N1610">
        <v>26</v>
      </c>
      <c r="O1610" s="10">
        <f t="shared" si="51"/>
        <v>132600</v>
      </c>
    </row>
    <row r="1611" spans="2:15" x14ac:dyDescent="0.3">
      <c r="B1611">
        <v>31</v>
      </c>
      <c r="C1611" t="s">
        <v>20</v>
      </c>
      <c r="D1611" t="s">
        <v>121</v>
      </c>
      <c r="E1611">
        <v>2021</v>
      </c>
      <c r="F1611">
        <v>4</v>
      </c>
      <c r="G1611" t="str">
        <f t="shared" si="50"/>
        <v>2021Q4</v>
      </c>
      <c r="H1611" t="s">
        <v>184</v>
      </c>
      <c r="I1611" t="str">
        <f>INDEX(Table9[[#All],[Region]], MATCH('Tabular Data'!D1611, Table9[[#All],[EmpID]], 0))</f>
        <v>NW</v>
      </c>
      <c r="J1611" t="str">
        <f>INDEX(Table9[[#All],[PayGrade]], MATCH('Tabular Data'!D1611, Table9[[#All],[EmpID]], 0))</f>
        <v>C12</v>
      </c>
      <c r="K1611" t="str">
        <f>INDEX(Table9[[#All],[Sales Team Lead]], MATCH('Tabular Data'!D1611, Table9[[#All],[EmpID]], 0))</f>
        <v>Evans, Gina</v>
      </c>
      <c r="L1611" t="str">
        <f>INDEX(Table11[[#All],[Manufacturer]], MATCH('Tabular Data'!C1611, Table11[[#All],[PROD_CODE]], 0))</f>
        <v>Bobcat</v>
      </c>
      <c r="M1611" s="12">
        <v>5100</v>
      </c>
      <c r="N1611">
        <v>27</v>
      </c>
      <c r="O1611" s="10">
        <f t="shared" si="51"/>
        <v>137700</v>
      </c>
    </row>
    <row r="1612" spans="2:15" x14ac:dyDescent="0.3">
      <c r="B1612">
        <v>31</v>
      </c>
      <c r="C1612" t="s">
        <v>20</v>
      </c>
      <c r="D1612" t="s">
        <v>121</v>
      </c>
      <c r="E1612">
        <v>2021</v>
      </c>
      <c r="F1612">
        <v>4</v>
      </c>
      <c r="G1612" t="str">
        <f t="shared" si="50"/>
        <v>2021Q4</v>
      </c>
      <c r="H1612" t="s">
        <v>185</v>
      </c>
      <c r="I1612" t="str">
        <f>INDEX(Table9[[#All],[Region]], MATCH('Tabular Data'!D1612, Table9[[#All],[EmpID]], 0))</f>
        <v>NW</v>
      </c>
      <c r="J1612" t="str">
        <f>INDEX(Table9[[#All],[PayGrade]], MATCH('Tabular Data'!D1612, Table9[[#All],[EmpID]], 0))</f>
        <v>C12</v>
      </c>
      <c r="K1612" t="str">
        <f>INDEX(Table9[[#All],[Sales Team Lead]], MATCH('Tabular Data'!D1612, Table9[[#All],[EmpID]], 0))</f>
        <v>Evans, Gina</v>
      </c>
      <c r="L1612" t="str">
        <f>INDEX(Table11[[#All],[Manufacturer]], MATCH('Tabular Data'!C1612, Table11[[#All],[PROD_CODE]], 0))</f>
        <v>Bobcat</v>
      </c>
      <c r="M1612" s="12">
        <v>5100</v>
      </c>
      <c r="N1612">
        <v>17</v>
      </c>
      <c r="O1612" s="10">
        <f t="shared" si="51"/>
        <v>86700</v>
      </c>
    </row>
    <row r="1613" spans="2:15" x14ac:dyDescent="0.3">
      <c r="B1613">
        <v>31</v>
      </c>
      <c r="C1613" t="s">
        <v>20</v>
      </c>
      <c r="D1613" t="s">
        <v>121</v>
      </c>
      <c r="E1613">
        <v>2021</v>
      </c>
      <c r="F1613">
        <v>4</v>
      </c>
      <c r="G1613" t="str">
        <f t="shared" si="50"/>
        <v>2021Q4</v>
      </c>
      <c r="H1613" t="s">
        <v>186</v>
      </c>
      <c r="I1613" t="str">
        <f>INDEX(Table9[[#All],[Region]], MATCH('Tabular Data'!D1613, Table9[[#All],[EmpID]], 0))</f>
        <v>NW</v>
      </c>
      <c r="J1613" t="str">
        <f>INDEX(Table9[[#All],[PayGrade]], MATCH('Tabular Data'!D1613, Table9[[#All],[EmpID]], 0))</f>
        <v>C12</v>
      </c>
      <c r="K1613" t="str">
        <f>INDEX(Table9[[#All],[Sales Team Lead]], MATCH('Tabular Data'!D1613, Table9[[#All],[EmpID]], 0))</f>
        <v>Evans, Gina</v>
      </c>
      <c r="L1613" t="str">
        <f>INDEX(Table11[[#All],[Manufacturer]], MATCH('Tabular Data'!C1613, Table11[[#All],[PROD_CODE]], 0))</f>
        <v>Bobcat</v>
      </c>
      <c r="M1613" s="12">
        <v>5100</v>
      </c>
      <c r="N1613">
        <v>12</v>
      </c>
      <c r="O1613" s="10">
        <f t="shared" si="51"/>
        <v>61200</v>
      </c>
    </row>
    <row r="1614" spans="2:15" x14ac:dyDescent="0.3">
      <c r="B1614">
        <v>31</v>
      </c>
      <c r="C1614" t="s">
        <v>20</v>
      </c>
      <c r="D1614" t="s">
        <v>121</v>
      </c>
      <c r="E1614">
        <v>2021</v>
      </c>
      <c r="F1614">
        <v>4</v>
      </c>
      <c r="G1614" t="str">
        <f t="shared" si="50"/>
        <v>2021Q4</v>
      </c>
      <c r="H1614" t="s">
        <v>187</v>
      </c>
      <c r="I1614" t="str">
        <f>INDEX(Table9[[#All],[Region]], MATCH('Tabular Data'!D1614, Table9[[#All],[EmpID]], 0))</f>
        <v>NW</v>
      </c>
      <c r="J1614" t="str">
        <f>INDEX(Table9[[#All],[PayGrade]], MATCH('Tabular Data'!D1614, Table9[[#All],[EmpID]], 0))</f>
        <v>C12</v>
      </c>
      <c r="K1614" t="str">
        <f>INDEX(Table9[[#All],[Sales Team Lead]], MATCH('Tabular Data'!D1614, Table9[[#All],[EmpID]], 0))</f>
        <v>Evans, Gina</v>
      </c>
      <c r="L1614" t="str">
        <f>INDEX(Table11[[#All],[Manufacturer]], MATCH('Tabular Data'!C1614, Table11[[#All],[PROD_CODE]], 0))</f>
        <v>Bobcat</v>
      </c>
      <c r="M1614" s="12">
        <v>5100</v>
      </c>
      <c r="N1614">
        <v>14</v>
      </c>
      <c r="O1614" s="10">
        <f t="shared" si="51"/>
        <v>71400</v>
      </c>
    </row>
    <row r="1615" spans="2:15" x14ac:dyDescent="0.3">
      <c r="B1615">
        <v>32</v>
      </c>
      <c r="C1615" t="s">
        <v>20</v>
      </c>
      <c r="D1615" t="s">
        <v>121</v>
      </c>
      <c r="E1615">
        <v>2020</v>
      </c>
      <c r="F1615" s="4">
        <v>1</v>
      </c>
      <c r="G1615" t="str">
        <f t="shared" si="50"/>
        <v>2020Q1</v>
      </c>
      <c r="H1615" t="s">
        <v>136</v>
      </c>
      <c r="I1615" t="str">
        <f>INDEX(Table9[[#All],[Region]], MATCH('Tabular Data'!D1615, Table9[[#All],[EmpID]], 0))</f>
        <v>NW</v>
      </c>
      <c r="J1615" t="str">
        <f>INDEX(Table9[[#All],[PayGrade]], MATCH('Tabular Data'!D1615, Table9[[#All],[EmpID]], 0))</f>
        <v>C12</v>
      </c>
      <c r="K1615" t="str">
        <f>INDEX(Table9[[#All],[Sales Team Lead]], MATCH('Tabular Data'!D1615, Table9[[#All],[EmpID]], 0))</f>
        <v>Evans, Gina</v>
      </c>
      <c r="L1615" t="str">
        <f>INDEX(Table11[[#All],[Manufacturer]], MATCH('Tabular Data'!C1615, Table11[[#All],[PROD_CODE]], 0))</f>
        <v>Bobcat</v>
      </c>
      <c r="M1615" s="10">
        <v>4575</v>
      </c>
      <c r="N1615">
        <v>28</v>
      </c>
      <c r="O1615" s="10">
        <f t="shared" si="51"/>
        <v>128100</v>
      </c>
    </row>
    <row r="1616" spans="2:15" x14ac:dyDescent="0.3">
      <c r="B1616">
        <v>32</v>
      </c>
      <c r="C1616" t="s">
        <v>20</v>
      </c>
      <c r="D1616" t="s">
        <v>121</v>
      </c>
      <c r="E1616">
        <v>2020</v>
      </c>
      <c r="F1616" s="4">
        <v>1</v>
      </c>
      <c r="G1616" t="str">
        <f t="shared" si="50"/>
        <v>2020Q1</v>
      </c>
      <c r="H1616" t="s">
        <v>137</v>
      </c>
      <c r="I1616" t="str">
        <f>INDEX(Table9[[#All],[Region]], MATCH('Tabular Data'!D1616, Table9[[#All],[EmpID]], 0))</f>
        <v>NW</v>
      </c>
      <c r="J1616" t="str">
        <f>INDEX(Table9[[#All],[PayGrade]], MATCH('Tabular Data'!D1616, Table9[[#All],[EmpID]], 0))</f>
        <v>C12</v>
      </c>
      <c r="K1616" t="str">
        <f>INDEX(Table9[[#All],[Sales Team Lead]], MATCH('Tabular Data'!D1616, Table9[[#All],[EmpID]], 0))</f>
        <v>Evans, Gina</v>
      </c>
      <c r="L1616" t="str">
        <f>INDEX(Table11[[#All],[Manufacturer]], MATCH('Tabular Data'!C1616, Table11[[#All],[PROD_CODE]], 0))</f>
        <v>Bobcat</v>
      </c>
      <c r="M1616" s="10">
        <v>4575</v>
      </c>
      <c r="N1616">
        <v>39</v>
      </c>
      <c r="O1616" s="10">
        <f t="shared" si="51"/>
        <v>178425</v>
      </c>
    </row>
    <row r="1617" spans="2:15" x14ac:dyDescent="0.3">
      <c r="B1617">
        <v>32</v>
      </c>
      <c r="C1617" t="s">
        <v>20</v>
      </c>
      <c r="D1617" t="s">
        <v>121</v>
      </c>
      <c r="E1617">
        <v>2020</v>
      </c>
      <c r="F1617" s="4">
        <v>1</v>
      </c>
      <c r="G1617" t="str">
        <f t="shared" si="50"/>
        <v>2020Q1</v>
      </c>
      <c r="H1617" t="s">
        <v>138</v>
      </c>
      <c r="I1617" t="str">
        <f>INDEX(Table9[[#All],[Region]], MATCH('Tabular Data'!D1617, Table9[[#All],[EmpID]], 0))</f>
        <v>NW</v>
      </c>
      <c r="J1617" t="str">
        <f>INDEX(Table9[[#All],[PayGrade]], MATCH('Tabular Data'!D1617, Table9[[#All],[EmpID]], 0))</f>
        <v>C12</v>
      </c>
      <c r="K1617" t="str">
        <f>INDEX(Table9[[#All],[Sales Team Lead]], MATCH('Tabular Data'!D1617, Table9[[#All],[EmpID]], 0))</f>
        <v>Evans, Gina</v>
      </c>
      <c r="L1617" t="str">
        <f>INDEX(Table11[[#All],[Manufacturer]], MATCH('Tabular Data'!C1617, Table11[[#All],[PROD_CODE]], 0))</f>
        <v>Bobcat</v>
      </c>
      <c r="M1617" s="10">
        <v>4575</v>
      </c>
      <c r="N1617">
        <v>22</v>
      </c>
      <c r="O1617" s="10">
        <f t="shared" si="51"/>
        <v>100650</v>
      </c>
    </row>
    <row r="1618" spans="2:15" x14ac:dyDescent="0.3">
      <c r="B1618">
        <v>32</v>
      </c>
      <c r="C1618" t="s">
        <v>20</v>
      </c>
      <c r="D1618" t="s">
        <v>121</v>
      </c>
      <c r="E1618">
        <v>2020</v>
      </c>
      <c r="F1618" s="4">
        <v>1</v>
      </c>
      <c r="G1618" t="str">
        <f t="shared" si="50"/>
        <v>2020Q1</v>
      </c>
      <c r="H1618" t="s">
        <v>139</v>
      </c>
      <c r="I1618" t="str">
        <f>INDEX(Table9[[#All],[Region]], MATCH('Tabular Data'!D1618, Table9[[#All],[EmpID]], 0))</f>
        <v>NW</v>
      </c>
      <c r="J1618" t="str">
        <f>INDEX(Table9[[#All],[PayGrade]], MATCH('Tabular Data'!D1618, Table9[[#All],[EmpID]], 0))</f>
        <v>C12</v>
      </c>
      <c r="K1618" t="str">
        <f>INDEX(Table9[[#All],[Sales Team Lead]], MATCH('Tabular Data'!D1618, Table9[[#All],[EmpID]], 0))</f>
        <v>Evans, Gina</v>
      </c>
      <c r="L1618" t="str">
        <f>INDEX(Table11[[#All],[Manufacturer]], MATCH('Tabular Data'!C1618, Table11[[#All],[PROD_CODE]], 0))</f>
        <v>Bobcat</v>
      </c>
      <c r="M1618" s="10">
        <v>4575</v>
      </c>
      <c r="N1618">
        <v>39</v>
      </c>
      <c r="O1618" s="10">
        <f t="shared" si="51"/>
        <v>178425</v>
      </c>
    </row>
    <row r="1619" spans="2:15" x14ac:dyDescent="0.3">
      <c r="B1619">
        <v>32</v>
      </c>
      <c r="C1619" t="s">
        <v>20</v>
      </c>
      <c r="D1619" t="s">
        <v>121</v>
      </c>
      <c r="E1619">
        <v>2020</v>
      </c>
      <c r="F1619" s="4">
        <v>1</v>
      </c>
      <c r="G1619" t="str">
        <f t="shared" si="50"/>
        <v>2020Q1</v>
      </c>
      <c r="H1619" t="s">
        <v>140</v>
      </c>
      <c r="I1619" t="str">
        <f>INDEX(Table9[[#All],[Region]], MATCH('Tabular Data'!D1619, Table9[[#All],[EmpID]], 0))</f>
        <v>NW</v>
      </c>
      <c r="J1619" t="str">
        <f>INDEX(Table9[[#All],[PayGrade]], MATCH('Tabular Data'!D1619, Table9[[#All],[EmpID]], 0))</f>
        <v>C12</v>
      </c>
      <c r="K1619" t="str">
        <f>INDEX(Table9[[#All],[Sales Team Lead]], MATCH('Tabular Data'!D1619, Table9[[#All],[EmpID]], 0))</f>
        <v>Evans, Gina</v>
      </c>
      <c r="L1619" t="str">
        <f>INDEX(Table11[[#All],[Manufacturer]], MATCH('Tabular Data'!C1619, Table11[[#All],[PROD_CODE]], 0))</f>
        <v>Bobcat</v>
      </c>
      <c r="M1619" s="10">
        <v>4575</v>
      </c>
      <c r="N1619">
        <v>43</v>
      </c>
      <c r="O1619" s="10">
        <f t="shared" si="51"/>
        <v>196725</v>
      </c>
    </row>
    <row r="1620" spans="2:15" x14ac:dyDescent="0.3">
      <c r="B1620">
        <v>32</v>
      </c>
      <c r="C1620" t="s">
        <v>20</v>
      </c>
      <c r="D1620" t="s">
        <v>121</v>
      </c>
      <c r="E1620">
        <v>2020</v>
      </c>
      <c r="F1620" s="4">
        <v>1</v>
      </c>
      <c r="G1620" t="str">
        <f t="shared" si="50"/>
        <v>2020Q1</v>
      </c>
      <c r="H1620" t="s">
        <v>141</v>
      </c>
      <c r="I1620" t="str">
        <f>INDEX(Table9[[#All],[Region]], MATCH('Tabular Data'!D1620, Table9[[#All],[EmpID]], 0))</f>
        <v>NW</v>
      </c>
      <c r="J1620" t="str">
        <f>INDEX(Table9[[#All],[PayGrade]], MATCH('Tabular Data'!D1620, Table9[[#All],[EmpID]], 0))</f>
        <v>C12</v>
      </c>
      <c r="K1620" t="str">
        <f>INDEX(Table9[[#All],[Sales Team Lead]], MATCH('Tabular Data'!D1620, Table9[[#All],[EmpID]], 0))</f>
        <v>Evans, Gina</v>
      </c>
      <c r="L1620" t="str">
        <f>INDEX(Table11[[#All],[Manufacturer]], MATCH('Tabular Data'!C1620, Table11[[#All],[PROD_CODE]], 0))</f>
        <v>Bobcat</v>
      </c>
      <c r="M1620" s="10">
        <v>4575</v>
      </c>
      <c r="N1620">
        <v>50</v>
      </c>
      <c r="O1620" s="10">
        <f t="shared" si="51"/>
        <v>228750</v>
      </c>
    </row>
    <row r="1621" spans="2:15" x14ac:dyDescent="0.3">
      <c r="B1621">
        <v>32</v>
      </c>
      <c r="C1621" t="s">
        <v>20</v>
      </c>
      <c r="D1621" t="s">
        <v>121</v>
      </c>
      <c r="E1621">
        <v>2020</v>
      </c>
      <c r="F1621" s="4">
        <v>1</v>
      </c>
      <c r="G1621" t="str">
        <f t="shared" si="50"/>
        <v>2020Q1</v>
      </c>
      <c r="H1621" t="s">
        <v>142</v>
      </c>
      <c r="I1621" t="str">
        <f>INDEX(Table9[[#All],[Region]], MATCH('Tabular Data'!D1621, Table9[[#All],[EmpID]], 0))</f>
        <v>NW</v>
      </c>
      <c r="J1621" t="str">
        <f>INDEX(Table9[[#All],[PayGrade]], MATCH('Tabular Data'!D1621, Table9[[#All],[EmpID]], 0))</f>
        <v>C12</v>
      </c>
      <c r="K1621" t="str">
        <f>INDEX(Table9[[#All],[Sales Team Lead]], MATCH('Tabular Data'!D1621, Table9[[#All],[EmpID]], 0))</f>
        <v>Evans, Gina</v>
      </c>
      <c r="L1621" t="str">
        <f>INDEX(Table11[[#All],[Manufacturer]], MATCH('Tabular Data'!C1621, Table11[[#All],[PROD_CODE]], 0))</f>
        <v>Bobcat</v>
      </c>
      <c r="M1621" s="10">
        <v>4575</v>
      </c>
      <c r="N1621">
        <v>65</v>
      </c>
      <c r="O1621" s="10">
        <f t="shared" si="51"/>
        <v>297375</v>
      </c>
    </row>
    <row r="1622" spans="2:15" x14ac:dyDescent="0.3">
      <c r="B1622">
        <v>32</v>
      </c>
      <c r="C1622" t="s">
        <v>20</v>
      </c>
      <c r="D1622" t="s">
        <v>121</v>
      </c>
      <c r="E1622">
        <v>2020</v>
      </c>
      <c r="F1622" s="4">
        <v>1</v>
      </c>
      <c r="G1622" t="str">
        <f t="shared" si="50"/>
        <v>2020Q1</v>
      </c>
      <c r="H1622" t="s">
        <v>143</v>
      </c>
      <c r="I1622" t="str">
        <f>INDEX(Table9[[#All],[Region]], MATCH('Tabular Data'!D1622, Table9[[#All],[EmpID]], 0))</f>
        <v>NW</v>
      </c>
      <c r="J1622" t="str">
        <f>INDEX(Table9[[#All],[PayGrade]], MATCH('Tabular Data'!D1622, Table9[[#All],[EmpID]], 0))</f>
        <v>C12</v>
      </c>
      <c r="K1622" t="str">
        <f>INDEX(Table9[[#All],[Sales Team Lead]], MATCH('Tabular Data'!D1622, Table9[[#All],[EmpID]], 0))</f>
        <v>Evans, Gina</v>
      </c>
      <c r="L1622" t="str">
        <f>INDEX(Table11[[#All],[Manufacturer]], MATCH('Tabular Data'!C1622, Table11[[#All],[PROD_CODE]], 0))</f>
        <v>Bobcat</v>
      </c>
      <c r="M1622" s="10">
        <v>4575</v>
      </c>
      <c r="N1622">
        <v>61</v>
      </c>
      <c r="O1622" s="10">
        <f t="shared" si="51"/>
        <v>279075</v>
      </c>
    </row>
    <row r="1623" spans="2:15" x14ac:dyDescent="0.3">
      <c r="B1623">
        <v>32</v>
      </c>
      <c r="C1623" t="s">
        <v>20</v>
      </c>
      <c r="D1623" t="s">
        <v>121</v>
      </c>
      <c r="E1623">
        <v>2020</v>
      </c>
      <c r="F1623" s="4">
        <v>1</v>
      </c>
      <c r="G1623" t="str">
        <f t="shared" si="50"/>
        <v>2020Q1</v>
      </c>
      <c r="H1623" t="s">
        <v>144</v>
      </c>
      <c r="I1623" t="str">
        <f>INDEX(Table9[[#All],[Region]], MATCH('Tabular Data'!D1623, Table9[[#All],[EmpID]], 0))</f>
        <v>NW</v>
      </c>
      <c r="J1623" t="str">
        <f>INDEX(Table9[[#All],[PayGrade]], MATCH('Tabular Data'!D1623, Table9[[#All],[EmpID]], 0))</f>
        <v>C12</v>
      </c>
      <c r="K1623" t="str">
        <f>INDEX(Table9[[#All],[Sales Team Lead]], MATCH('Tabular Data'!D1623, Table9[[#All],[EmpID]], 0))</f>
        <v>Evans, Gina</v>
      </c>
      <c r="L1623" t="str">
        <f>INDEX(Table11[[#All],[Manufacturer]], MATCH('Tabular Data'!C1623, Table11[[#All],[PROD_CODE]], 0))</f>
        <v>Bobcat</v>
      </c>
      <c r="M1623" s="10">
        <v>4575</v>
      </c>
      <c r="N1623">
        <v>50</v>
      </c>
      <c r="O1623" s="10">
        <f t="shared" si="51"/>
        <v>228750</v>
      </c>
    </row>
    <row r="1624" spans="2:15" x14ac:dyDescent="0.3">
      <c r="B1624">
        <v>32</v>
      </c>
      <c r="C1624" t="s">
        <v>20</v>
      </c>
      <c r="D1624" t="s">
        <v>121</v>
      </c>
      <c r="E1624">
        <v>2020</v>
      </c>
      <c r="F1624" s="4">
        <v>1</v>
      </c>
      <c r="G1624" t="str">
        <f t="shared" si="50"/>
        <v>2020Q1</v>
      </c>
      <c r="H1624" t="s">
        <v>145</v>
      </c>
      <c r="I1624" t="str">
        <f>INDEX(Table9[[#All],[Region]], MATCH('Tabular Data'!D1624, Table9[[#All],[EmpID]], 0))</f>
        <v>NW</v>
      </c>
      <c r="J1624" t="str">
        <f>INDEX(Table9[[#All],[PayGrade]], MATCH('Tabular Data'!D1624, Table9[[#All],[EmpID]], 0))</f>
        <v>C12</v>
      </c>
      <c r="K1624" t="str">
        <f>INDEX(Table9[[#All],[Sales Team Lead]], MATCH('Tabular Data'!D1624, Table9[[#All],[EmpID]], 0))</f>
        <v>Evans, Gina</v>
      </c>
      <c r="L1624" t="str">
        <f>INDEX(Table11[[#All],[Manufacturer]], MATCH('Tabular Data'!C1624, Table11[[#All],[PROD_CODE]], 0))</f>
        <v>Bobcat</v>
      </c>
      <c r="M1624" s="10">
        <v>4575</v>
      </c>
      <c r="N1624">
        <v>57</v>
      </c>
      <c r="O1624" s="10">
        <f t="shared" si="51"/>
        <v>260775</v>
      </c>
    </row>
    <row r="1625" spans="2:15" x14ac:dyDescent="0.3">
      <c r="B1625">
        <v>32</v>
      </c>
      <c r="C1625" t="s">
        <v>20</v>
      </c>
      <c r="D1625" t="s">
        <v>121</v>
      </c>
      <c r="E1625">
        <v>2020</v>
      </c>
      <c r="F1625" s="4">
        <v>1</v>
      </c>
      <c r="G1625" t="str">
        <f t="shared" si="50"/>
        <v>2020Q1</v>
      </c>
      <c r="H1625" t="s">
        <v>146</v>
      </c>
      <c r="I1625" t="str">
        <f>INDEX(Table9[[#All],[Region]], MATCH('Tabular Data'!D1625, Table9[[#All],[EmpID]], 0))</f>
        <v>NW</v>
      </c>
      <c r="J1625" t="str">
        <f>INDEX(Table9[[#All],[PayGrade]], MATCH('Tabular Data'!D1625, Table9[[#All],[EmpID]], 0))</f>
        <v>C12</v>
      </c>
      <c r="K1625" t="str">
        <f>INDEX(Table9[[#All],[Sales Team Lead]], MATCH('Tabular Data'!D1625, Table9[[#All],[EmpID]], 0))</f>
        <v>Evans, Gina</v>
      </c>
      <c r="L1625" t="str">
        <f>INDEX(Table11[[#All],[Manufacturer]], MATCH('Tabular Data'!C1625, Table11[[#All],[PROD_CODE]], 0))</f>
        <v>Bobcat</v>
      </c>
      <c r="M1625" s="10">
        <v>4575</v>
      </c>
      <c r="N1625">
        <v>49</v>
      </c>
      <c r="O1625" s="10">
        <f t="shared" si="51"/>
        <v>224175</v>
      </c>
    </row>
    <row r="1626" spans="2:15" x14ac:dyDescent="0.3">
      <c r="B1626">
        <v>32</v>
      </c>
      <c r="C1626" t="s">
        <v>20</v>
      </c>
      <c r="D1626" t="s">
        <v>121</v>
      </c>
      <c r="E1626">
        <v>2020</v>
      </c>
      <c r="F1626" s="4">
        <v>1</v>
      </c>
      <c r="G1626" t="str">
        <f t="shared" si="50"/>
        <v>2020Q1</v>
      </c>
      <c r="H1626" t="s">
        <v>147</v>
      </c>
      <c r="I1626" t="str">
        <f>INDEX(Table9[[#All],[Region]], MATCH('Tabular Data'!D1626, Table9[[#All],[EmpID]], 0))</f>
        <v>NW</v>
      </c>
      <c r="J1626" t="str">
        <f>INDEX(Table9[[#All],[PayGrade]], MATCH('Tabular Data'!D1626, Table9[[#All],[EmpID]], 0))</f>
        <v>C12</v>
      </c>
      <c r="K1626" t="str">
        <f>INDEX(Table9[[#All],[Sales Team Lead]], MATCH('Tabular Data'!D1626, Table9[[#All],[EmpID]], 0))</f>
        <v>Evans, Gina</v>
      </c>
      <c r="L1626" t="str">
        <f>INDEX(Table11[[#All],[Manufacturer]], MATCH('Tabular Data'!C1626, Table11[[#All],[PROD_CODE]], 0))</f>
        <v>Bobcat</v>
      </c>
      <c r="M1626" s="10">
        <v>4575</v>
      </c>
      <c r="N1626">
        <v>34</v>
      </c>
      <c r="O1626" s="10">
        <f t="shared" si="51"/>
        <v>155550</v>
      </c>
    </row>
    <row r="1627" spans="2:15" x14ac:dyDescent="0.3">
      <c r="B1627">
        <v>32</v>
      </c>
      <c r="C1627" t="s">
        <v>20</v>
      </c>
      <c r="D1627" t="s">
        <v>121</v>
      </c>
      <c r="E1627">
        <v>2020</v>
      </c>
      <c r="F1627" s="4">
        <v>1</v>
      </c>
      <c r="G1627" t="str">
        <f t="shared" si="50"/>
        <v>2020Q1</v>
      </c>
      <c r="H1627" t="s">
        <v>148</v>
      </c>
      <c r="I1627" t="str">
        <f>INDEX(Table9[[#All],[Region]], MATCH('Tabular Data'!D1627, Table9[[#All],[EmpID]], 0))</f>
        <v>NW</v>
      </c>
      <c r="J1627" t="str">
        <f>INDEX(Table9[[#All],[PayGrade]], MATCH('Tabular Data'!D1627, Table9[[#All],[EmpID]], 0))</f>
        <v>C12</v>
      </c>
      <c r="K1627" t="str">
        <f>INDEX(Table9[[#All],[Sales Team Lead]], MATCH('Tabular Data'!D1627, Table9[[#All],[EmpID]], 0))</f>
        <v>Evans, Gina</v>
      </c>
      <c r="L1627" t="str">
        <f>INDEX(Table11[[#All],[Manufacturer]], MATCH('Tabular Data'!C1627, Table11[[#All],[PROD_CODE]], 0))</f>
        <v>Bobcat</v>
      </c>
      <c r="M1627" s="10">
        <v>4575</v>
      </c>
      <c r="N1627">
        <v>49</v>
      </c>
      <c r="O1627" s="10">
        <f t="shared" si="51"/>
        <v>224175</v>
      </c>
    </row>
    <row r="1628" spans="2:15" x14ac:dyDescent="0.3">
      <c r="B1628">
        <v>32</v>
      </c>
      <c r="C1628" t="s">
        <v>20</v>
      </c>
      <c r="D1628" t="s">
        <v>121</v>
      </c>
      <c r="E1628">
        <v>2020</v>
      </c>
      <c r="F1628" s="4">
        <v>1</v>
      </c>
      <c r="G1628" t="str">
        <f t="shared" si="50"/>
        <v>2020Q1</v>
      </c>
      <c r="H1628" t="s">
        <v>149</v>
      </c>
      <c r="I1628" t="str">
        <f>INDEX(Table9[[#All],[Region]], MATCH('Tabular Data'!D1628, Table9[[#All],[EmpID]], 0))</f>
        <v>NW</v>
      </c>
      <c r="J1628" t="str">
        <f>INDEX(Table9[[#All],[PayGrade]], MATCH('Tabular Data'!D1628, Table9[[#All],[EmpID]], 0))</f>
        <v>C12</v>
      </c>
      <c r="K1628" t="str">
        <f>INDEX(Table9[[#All],[Sales Team Lead]], MATCH('Tabular Data'!D1628, Table9[[#All],[EmpID]], 0))</f>
        <v>Evans, Gina</v>
      </c>
      <c r="L1628" t="str">
        <f>INDEX(Table11[[#All],[Manufacturer]], MATCH('Tabular Data'!C1628, Table11[[#All],[PROD_CODE]], 0))</f>
        <v>Bobcat</v>
      </c>
      <c r="M1628" s="10">
        <v>4575</v>
      </c>
      <c r="N1628">
        <v>51</v>
      </c>
      <c r="O1628" s="10">
        <f t="shared" si="51"/>
        <v>233325</v>
      </c>
    </row>
    <row r="1629" spans="2:15" x14ac:dyDescent="0.3">
      <c r="B1629">
        <v>32</v>
      </c>
      <c r="C1629" t="s">
        <v>20</v>
      </c>
      <c r="D1629" t="s">
        <v>121</v>
      </c>
      <c r="E1629">
        <v>2020</v>
      </c>
      <c r="F1629" s="4">
        <v>2</v>
      </c>
      <c r="G1629" t="str">
        <f t="shared" si="50"/>
        <v>2020Q2</v>
      </c>
      <c r="H1629" t="s">
        <v>150</v>
      </c>
      <c r="I1629" t="str">
        <f>INDEX(Table9[[#All],[Region]], MATCH('Tabular Data'!D1629, Table9[[#All],[EmpID]], 0))</f>
        <v>NW</v>
      </c>
      <c r="J1629" t="str">
        <f>INDEX(Table9[[#All],[PayGrade]], MATCH('Tabular Data'!D1629, Table9[[#All],[EmpID]], 0))</f>
        <v>C12</v>
      </c>
      <c r="K1629" t="str">
        <f>INDEX(Table9[[#All],[Sales Team Lead]], MATCH('Tabular Data'!D1629, Table9[[#All],[EmpID]], 0))</f>
        <v>Evans, Gina</v>
      </c>
      <c r="L1629" t="str">
        <f>INDEX(Table11[[#All],[Manufacturer]], MATCH('Tabular Data'!C1629, Table11[[#All],[PROD_CODE]], 0))</f>
        <v>Bobcat</v>
      </c>
      <c r="M1629" s="10">
        <v>4575</v>
      </c>
      <c r="N1629">
        <v>25</v>
      </c>
      <c r="O1629" s="10">
        <f t="shared" si="51"/>
        <v>114375</v>
      </c>
    </row>
    <row r="1630" spans="2:15" x14ac:dyDescent="0.3">
      <c r="B1630">
        <v>32</v>
      </c>
      <c r="C1630" t="s">
        <v>20</v>
      </c>
      <c r="D1630" t="s">
        <v>121</v>
      </c>
      <c r="E1630">
        <v>2020</v>
      </c>
      <c r="F1630" s="4">
        <v>2</v>
      </c>
      <c r="G1630" t="str">
        <f t="shared" si="50"/>
        <v>2020Q2</v>
      </c>
      <c r="H1630" t="s">
        <v>151</v>
      </c>
      <c r="I1630" t="str">
        <f>INDEX(Table9[[#All],[Region]], MATCH('Tabular Data'!D1630, Table9[[#All],[EmpID]], 0))</f>
        <v>NW</v>
      </c>
      <c r="J1630" t="str">
        <f>INDEX(Table9[[#All],[PayGrade]], MATCH('Tabular Data'!D1630, Table9[[#All],[EmpID]], 0))</f>
        <v>C12</v>
      </c>
      <c r="K1630" t="str">
        <f>INDEX(Table9[[#All],[Sales Team Lead]], MATCH('Tabular Data'!D1630, Table9[[#All],[EmpID]], 0))</f>
        <v>Evans, Gina</v>
      </c>
      <c r="L1630" t="str">
        <f>INDEX(Table11[[#All],[Manufacturer]], MATCH('Tabular Data'!C1630, Table11[[#All],[PROD_CODE]], 0))</f>
        <v>Bobcat</v>
      </c>
      <c r="M1630" s="10">
        <v>4575</v>
      </c>
      <c r="N1630">
        <v>65</v>
      </c>
      <c r="O1630" s="10">
        <f t="shared" si="51"/>
        <v>297375</v>
      </c>
    </row>
    <row r="1631" spans="2:15" x14ac:dyDescent="0.3">
      <c r="B1631">
        <v>32</v>
      </c>
      <c r="C1631" t="s">
        <v>20</v>
      </c>
      <c r="D1631" t="s">
        <v>121</v>
      </c>
      <c r="E1631">
        <v>2020</v>
      </c>
      <c r="F1631" s="4">
        <v>2</v>
      </c>
      <c r="G1631" t="str">
        <f t="shared" si="50"/>
        <v>2020Q2</v>
      </c>
      <c r="H1631" t="s">
        <v>152</v>
      </c>
      <c r="I1631" t="str">
        <f>INDEX(Table9[[#All],[Region]], MATCH('Tabular Data'!D1631, Table9[[#All],[EmpID]], 0))</f>
        <v>NW</v>
      </c>
      <c r="J1631" t="str">
        <f>INDEX(Table9[[#All],[PayGrade]], MATCH('Tabular Data'!D1631, Table9[[#All],[EmpID]], 0))</f>
        <v>C12</v>
      </c>
      <c r="K1631" t="str">
        <f>INDEX(Table9[[#All],[Sales Team Lead]], MATCH('Tabular Data'!D1631, Table9[[#All],[EmpID]], 0))</f>
        <v>Evans, Gina</v>
      </c>
      <c r="L1631" t="str">
        <f>INDEX(Table11[[#All],[Manufacturer]], MATCH('Tabular Data'!C1631, Table11[[#All],[PROD_CODE]], 0))</f>
        <v>Bobcat</v>
      </c>
      <c r="M1631" s="10">
        <v>4575</v>
      </c>
      <c r="N1631">
        <v>72</v>
      </c>
      <c r="O1631" s="10">
        <f t="shared" si="51"/>
        <v>329400</v>
      </c>
    </row>
    <row r="1632" spans="2:15" x14ac:dyDescent="0.3">
      <c r="B1632">
        <v>32</v>
      </c>
      <c r="C1632" t="s">
        <v>20</v>
      </c>
      <c r="D1632" t="s">
        <v>121</v>
      </c>
      <c r="E1632">
        <v>2020</v>
      </c>
      <c r="F1632" s="4">
        <v>2</v>
      </c>
      <c r="G1632" t="str">
        <f t="shared" si="50"/>
        <v>2020Q2</v>
      </c>
      <c r="H1632" t="s">
        <v>153</v>
      </c>
      <c r="I1632" t="str">
        <f>INDEX(Table9[[#All],[Region]], MATCH('Tabular Data'!D1632, Table9[[#All],[EmpID]], 0))</f>
        <v>NW</v>
      </c>
      <c r="J1632" t="str">
        <f>INDEX(Table9[[#All],[PayGrade]], MATCH('Tabular Data'!D1632, Table9[[#All],[EmpID]], 0))</f>
        <v>C12</v>
      </c>
      <c r="K1632" t="str">
        <f>INDEX(Table9[[#All],[Sales Team Lead]], MATCH('Tabular Data'!D1632, Table9[[#All],[EmpID]], 0))</f>
        <v>Evans, Gina</v>
      </c>
      <c r="L1632" t="str">
        <f>INDEX(Table11[[#All],[Manufacturer]], MATCH('Tabular Data'!C1632, Table11[[#All],[PROD_CODE]], 0))</f>
        <v>Bobcat</v>
      </c>
      <c r="M1632" s="10">
        <v>4575</v>
      </c>
      <c r="N1632">
        <v>56</v>
      </c>
      <c r="O1632" s="10">
        <f t="shared" si="51"/>
        <v>256200</v>
      </c>
    </row>
    <row r="1633" spans="2:15" x14ac:dyDescent="0.3">
      <c r="B1633">
        <v>32</v>
      </c>
      <c r="C1633" t="s">
        <v>20</v>
      </c>
      <c r="D1633" t="s">
        <v>121</v>
      </c>
      <c r="E1633">
        <v>2020</v>
      </c>
      <c r="F1633" s="4">
        <v>2</v>
      </c>
      <c r="G1633" t="str">
        <f t="shared" si="50"/>
        <v>2020Q2</v>
      </c>
      <c r="H1633" t="s">
        <v>154</v>
      </c>
      <c r="I1633" t="str">
        <f>INDEX(Table9[[#All],[Region]], MATCH('Tabular Data'!D1633, Table9[[#All],[EmpID]], 0))</f>
        <v>NW</v>
      </c>
      <c r="J1633" t="str">
        <f>INDEX(Table9[[#All],[PayGrade]], MATCH('Tabular Data'!D1633, Table9[[#All],[EmpID]], 0))</f>
        <v>C12</v>
      </c>
      <c r="K1633" t="str">
        <f>INDEX(Table9[[#All],[Sales Team Lead]], MATCH('Tabular Data'!D1633, Table9[[#All],[EmpID]], 0))</f>
        <v>Evans, Gina</v>
      </c>
      <c r="L1633" t="str">
        <f>INDEX(Table11[[#All],[Manufacturer]], MATCH('Tabular Data'!C1633, Table11[[#All],[PROD_CODE]], 0))</f>
        <v>Bobcat</v>
      </c>
      <c r="M1633" s="10">
        <v>4575</v>
      </c>
      <c r="N1633">
        <v>77</v>
      </c>
      <c r="O1633" s="10">
        <f t="shared" si="51"/>
        <v>352275</v>
      </c>
    </row>
    <row r="1634" spans="2:15" x14ac:dyDescent="0.3">
      <c r="B1634">
        <v>32</v>
      </c>
      <c r="C1634" t="s">
        <v>20</v>
      </c>
      <c r="D1634" t="s">
        <v>121</v>
      </c>
      <c r="E1634">
        <v>2020</v>
      </c>
      <c r="F1634" s="4">
        <v>2</v>
      </c>
      <c r="G1634" t="str">
        <f t="shared" si="50"/>
        <v>2020Q2</v>
      </c>
      <c r="H1634" t="s">
        <v>155</v>
      </c>
      <c r="I1634" t="str">
        <f>INDEX(Table9[[#All],[Region]], MATCH('Tabular Data'!D1634, Table9[[#All],[EmpID]], 0))</f>
        <v>NW</v>
      </c>
      <c r="J1634" t="str">
        <f>INDEX(Table9[[#All],[PayGrade]], MATCH('Tabular Data'!D1634, Table9[[#All],[EmpID]], 0))</f>
        <v>C12</v>
      </c>
      <c r="K1634" t="str">
        <f>INDEX(Table9[[#All],[Sales Team Lead]], MATCH('Tabular Data'!D1634, Table9[[#All],[EmpID]], 0))</f>
        <v>Evans, Gina</v>
      </c>
      <c r="L1634" t="str">
        <f>INDEX(Table11[[#All],[Manufacturer]], MATCH('Tabular Data'!C1634, Table11[[#All],[PROD_CODE]], 0))</f>
        <v>Bobcat</v>
      </c>
      <c r="M1634" s="10">
        <v>4575</v>
      </c>
      <c r="N1634">
        <v>73</v>
      </c>
      <c r="O1634" s="10">
        <f t="shared" si="51"/>
        <v>333975</v>
      </c>
    </row>
    <row r="1635" spans="2:15" x14ac:dyDescent="0.3">
      <c r="B1635">
        <v>32</v>
      </c>
      <c r="C1635" t="s">
        <v>20</v>
      </c>
      <c r="D1635" t="s">
        <v>121</v>
      </c>
      <c r="E1635">
        <v>2020</v>
      </c>
      <c r="F1635" s="4">
        <v>2</v>
      </c>
      <c r="G1635" t="str">
        <f t="shared" si="50"/>
        <v>2020Q2</v>
      </c>
      <c r="H1635" t="s">
        <v>156</v>
      </c>
      <c r="I1635" t="str">
        <f>INDEX(Table9[[#All],[Region]], MATCH('Tabular Data'!D1635, Table9[[#All],[EmpID]], 0))</f>
        <v>NW</v>
      </c>
      <c r="J1635" t="str">
        <f>INDEX(Table9[[#All],[PayGrade]], MATCH('Tabular Data'!D1635, Table9[[#All],[EmpID]], 0))</f>
        <v>C12</v>
      </c>
      <c r="K1635" t="str">
        <f>INDEX(Table9[[#All],[Sales Team Lead]], MATCH('Tabular Data'!D1635, Table9[[#All],[EmpID]], 0))</f>
        <v>Evans, Gina</v>
      </c>
      <c r="L1635" t="str">
        <f>INDEX(Table11[[#All],[Manufacturer]], MATCH('Tabular Data'!C1635, Table11[[#All],[PROD_CODE]], 0))</f>
        <v>Bobcat</v>
      </c>
      <c r="M1635" s="10">
        <v>4575</v>
      </c>
      <c r="N1635">
        <v>103</v>
      </c>
      <c r="O1635" s="10">
        <f t="shared" si="51"/>
        <v>471225</v>
      </c>
    </row>
    <row r="1636" spans="2:15" x14ac:dyDescent="0.3">
      <c r="B1636">
        <v>32</v>
      </c>
      <c r="C1636" t="s">
        <v>20</v>
      </c>
      <c r="D1636" t="s">
        <v>121</v>
      </c>
      <c r="E1636">
        <v>2020</v>
      </c>
      <c r="F1636" s="4">
        <v>2</v>
      </c>
      <c r="G1636" t="str">
        <f t="shared" si="50"/>
        <v>2020Q2</v>
      </c>
      <c r="H1636" t="s">
        <v>157</v>
      </c>
      <c r="I1636" t="str">
        <f>INDEX(Table9[[#All],[Region]], MATCH('Tabular Data'!D1636, Table9[[#All],[EmpID]], 0))</f>
        <v>NW</v>
      </c>
      <c r="J1636" t="str">
        <f>INDEX(Table9[[#All],[PayGrade]], MATCH('Tabular Data'!D1636, Table9[[#All],[EmpID]], 0))</f>
        <v>C12</v>
      </c>
      <c r="K1636" t="str">
        <f>INDEX(Table9[[#All],[Sales Team Lead]], MATCH('Tabular Data'!D1636, Table9[[#All],[EmpID]], 0))</f>
        <v>Evans, Gina</v>
      </c>
      <c r="L1636" t="str">
        <f>INDEX(Table11[[#All],[Manufacturer]], MATCH('Tabular Data'!C1636, Table11[[#All],[PROD_CODE]], 0))</f>
        <v>Bobcat</v>
      </c>
      <c r="M1636" s="10">
        <v>4575</v>
      </c>
      <c r="N1636">
        <v>54</v>
      </c>
      <c r="O1636" s="10">
        <f t="shared" si="51"/>
        <v>247050</v>
      </c>
    </row>
    <row r="1637" spans="2:15" x14ac:dyDescent="0.3">
      <c r="B1637">
        <v>32</v>
      </c>
      <c r="C1637" t="s">
        <v>20</v>
      </c>
      <c r="D1637" t="s">
        <v>121</v>
      </c>
      <c r="E1637">
        <v>2020</v>
      </c>
      <c r="F1637" s="4">
        <v>2</v>
      </c>
      <c r="G1637" t="str">
        <f t="shared" si="50"/>
        <v>2020Q2</v>
      </c>
      <c r="H1637" t="s">
        <v>158</v>
      </c>
      <c r="I1637" t="str">
        <f>INDEX(Table9[[#All],[Region]], MATCH('Tabular Data'!D1637, Table9[[#All],[EmpID]], 0))</f>
        <v>NW</v>
      </c>
      <c r="J1637" t="str">
        <f>INDEX(Table9[[#All],[PayGrade]], MATCH('Tabular Data'!D1637, Table9[[#All],[EmpID]], 0))</f>
        <v>C12</v>
      </c>
      <c r="K1637" t="str">
        <f>INDEX(Table9[[#All],[Sales Team Lead]], MATCH('Tabular Data'!D1637, Table9[[#All],[EmpID]], 0))</f>
        <v>Evans, Gina</v>
      </c>
      <c r="L1637" t="str">
        <f>INDEX(Table11[[#All],[Manufacturer]], MATCH('Tabular Data'!C1637, Table11[[#All],[PROD_CODE]], 0))</f>
        <v>Bobcat</v>
      </c>
      <c r="M1637" s="10">
        <v>4575</v>
      </c>
      <c r="N1637">
        <v>58</v>
      </c>
      <c r="O1637" s="10">
        <f t="shared" si="51"/>
        <v>265350</v>
      </c>
    </row>
    <row r="1638" spans="2:15" x14ac:dyDescent="0.3">
      <c r="B1638">
        <v>32</v>
      </c>
      <c r="C1638" t="s">
        <v>20</v>
      </c>
      <c r="D1638" t="s">
        <v>121</v>
      </c>
      <c r="E1638">
        <v>2020</v>
      </c>
      <c r="F1638" s="4">
        <v>2</v>
      </c>
      <c r="G1638" t="str">
        <f t="shared" si="50"/>
        <v>2020Q2</v>
      </c>
      <c r="H1638" t="s">
        <v>159</v>
      </c>
      <c r="I1638" t="str">
        <f>INDEX(Table9[[#All],[Region]], MATCH('Tabular Data'!D1638, Table9[[#All],[EmpID]], 0))</f>
        <v>NW</v>
      </c>
      <c r="J1638" t="str">
        <f>INDEX(Table9[[#All],[PayGrade]], MATCH('Tabular Data'!D1638, Table9[[#All],[EmpID]], 0))</f>
        <v>C12</v>
      </c>
      <c r="K1638" t="str">
        <f>INDEX(Table9[[#All],[Sales Team Lead]], MATCH('Tabular Data'!D1638, Table9[[#All],[EmpID]], 0))</f>
        <v>Evans, Gina</v>
      </c>
      <c r="L1638" t="str">
        <f>INDEX(Table11[[#All],[Manufacturer]], MATCH('Tabular Data'!C1638, Table11[[#All],[PROD_CODE]], 0))</f>
        <v>Bobcat</v>
      </c>
      <c r="M1638" s="10">
        <v>4575</v>
      </c>
      <c r="N1638">
        <v>56</v>
      </c>
      <c r="O1638" s="10">
        <f t="shared" si="51"/>
        <v>256200</v>
      </c>
    </row>
    <row r="1639" spans="2:15" x14ac:dyDescent="0.3">
      <c r="B1639">
        <v>32</v>
      </c>
      <c r="C1639" t="s">
        <v>20</v>
      </c>
      <c r="D1639" t="s">
        <v>121</v>
      </c>
      <c r="E1639">
        <v>2020</v>
      </c>
      <c r="F1639" s="4">
        <v>2</v>
      </c>
      <c r="G1639" t="str">
        <f t="shared" si="50"/>
        <v>2020Q2</v>
      </c>
      <c r="H1639" t="s">
        <v>160</v>
      </c>
      <c r="I1639" t="str">
        <f>INDEX(Table9[[#All],[Region]], MATCH('Tabular Data'!D1639, Table9[[#All],[EmpID]], 0))</f>
        <v>NW</v>
      </c>
      <c r="J1639" t="str">
        <f>INDEX(Table9[[#All],[PayGrade]], MATCH('Tabular Data'!D1639, Table9[[#All],[EmpID]], 0))</f>
        <v>C12</v>
      </c>
      <c r="K1639" t="str">
        <f>INDEX(Table9[[#All],[Sales Team Lead]], MATCH('Tabular Data'!D1639, Table9[[#All],[EmpID]], 0))</f>
        <v>Evans, Gina</v>
      </c>
      <c r="L1639" t="str">
        <f>INDEX(Table11[[#All],[Manufacturer]], MATCH('Tabular Data'!C1639, Table11[[#All],[PROD_CODE]], 0))</f>
        <v>Bobcat</v>
      </c>
      <c r="M1639" s="10">
        <v>4575</v>
      </c>
      <c r="N1639">
        <v>35</v>
      </c>
      <c r="O1639" s="10">
        <f t="shared" si="51"/>
        <v>160125</v>
      </c>
    </row>
    <row r="1640" spans="2:15" x14ac:dyDescent="0.3">
      <c r="B1640">
        <v>32</v>
      </c>
      <c r="C1640" t="s">
        <v>20</v>
      </c>
      <c r="D1640" t="s">
        <v>121</v>
      </c>
      <c r="E1640">
        <v>2020</v>
      </c>
      <c r="F1640" s="4">
        <v>2</v>
      </c>
      <c r="G1640" t="str">
        <f t="shared" si="50"/>
        <v>2020Q2</v>
      </c>
      <c r="H1640" t="s">
        <v>161</v>
      </c>
      <c r="I1640" t="str">
        <f>INDEX(Table9[[#All],[Region]], MATCH('Tabular Data'!D1640, Table9[[#All],[EmpID]], 0))</f>
        <v>NW</v>
      </c>
      <c r="J1640" t="str">
        <f>INDEX(Table9[[#All],[PayGrade]], MATCH('Tabular Data'!D1640, Table9[[#All],[EmpID]], 0))</f>
        <v>C12</v>
      </c>
      <c r="K1640" t="str">
        <f>INDEX(Table9[[#All],[Sales Team Lead]], MATCH('Tabular Data'!D1640, Table9[[#All],[EmpID]], 0))</f>
        <v>Evans, Gina</v>
      </c>
      <c r="L1640" t="str">
        <f>INDEX(Table11[[#All],[Manufacturer]], MATCH('Tabular Data'!C1640, Table11[[#All],[PROD_CODE]], 0))</f>
        <v>Bobcat</v>
      </c>
      <c r="M1640" s="10">
        <v>4575</v>
      </c>
      <c r="N1640">
        <v>30</v>
      </c>
      <c r="O1640" s="10">
        <f t="shared" si="51"/>
        <v>137250</v>
      </c>
    </row>
    <row r="1641" spans="2:15" x14ac:dyDescent="0.3">
      <c r="B1641">
        <v>32</v>
      </c>
      <c r="C1641" t="s">
        <v>20</v>
      </c>
      <c r="D1641" t="s">
        <v>121</v>
      </c>
      <c r="E1641">
        <v>2020</v>
      </c>
      <c r="F1641">
        <v>3</v>
      </c>
      <c r="G1641" t="str">
        <f t="shared" si="50"/>
        <v>2020Q3</v>
      </c>
      <c r="H1641" t="s">
        <v>162</v>
      </c>
      <c r="I1641" t="str">
        <f>INDEX(Table9[[#All],[Region]], MATCH('Tabular Data'!D1641, Table9[[#All],[EmpID]], 0))</f>
        <v>NW</v>
      </c>
      <c r="J1641" t="str">
        <f>INDEX(Table9[[#All],[PayGrade]], MATCH('Tabular Data'!D1641, Table9[[#All],[EmpID]], 0))</f>
        <v>C12</v>
      </c>
      <c r="K1641" t="str">
        <f>INDEX(Table9[[#All],[Sales Team Lead]], MATCH('Tabular Data'!D1641, Table9[[#All],[EmpID]], 0))</f>
        <v>Evans, Gina</v>
      </c>
      <c r="L1641" t="str">
        <f>INDEX(Table11[[#All],[Manufacturer]], MATCH('Tabular Data'!C1641, Table11[[#All],[PROD_CODE]], 0))</f>
        <v>Bobcat</v>
      </c>
      <c r="M1641" s="10">
        <v>4575</v>
      </c>
      <c r="N1641">
        <v>23</v>
      </c>
      <c r="O1641" s="10">
        <f t="shared" si="51"/>
        <v>105225</v>
      </c>
    </row>
    <row r="1642" spans="2:15" x14ac:dyDescent="0.3">
      <c r="B1642">
        <v>32</v>
      </c>
      <c r="C1642" t="s">
        <v>20</v>
      </c>
      <c r="D1642" t="s">
        <v>121</v>
      </c>
      <c r="E1642">
        <v>2020</v>
      </c>
      <c r="F1642">
        <v>3</v>
      </c>
      <c r="G1642" t="str">
        <f t="shared" si="50"/>
        <v>2020Q3</v>
      </c>
      <c r="H1642" t="s">
        <v>163</v>
      </c>
      <c r="I1642" t="str">
        <f>INDEX(Table9[[#All],[Region]], MATCH('Tabular Data'!D1642, Table9[[#All],[EmpID]], 0))</f>
        <v>NW</v>
      </c>
      <c r="J1642" t="str">
        <f>INDEX(Table9[[#All],[PayGrade]], MATCH('Tabular Data'!D1642, Table9[[#All],[EmpID]], 0))</f>
        <v>C12</v>
      </c>
      <c r="K1642" t="str">
        <f>INDEX(Table9[[#All],[Sales Team Lead]], MATCH('Tabular Data'!D1642, Table9[[#All],[EmpID]], 0))</f>
        <v>Evans, Gina</v>
      </c>
      <c r="L1642" t="str">
        <f>INDEX(Table11[[#All],[Manufacturer]], MATCH('Tabular Data'!C1642, Table11[[#All],[PROD_CODE]], 0))</f>
        <v>Bobcat</v>
      </c>
      <c r="M1642" s="10">
        <v>4575</v>
      </c>
      <c r="N1642">
        <v>39</v>
      </c>
      <c r="O1642" s="10">
        <f t="shared" si="51"/>
        <v>178425</v>
      </c>
    </row>
    <row r="1643" spans="2:15" x14ac:dyDescent="0.3">
      <c r="B1643">
        <v>32</v>
      </c>
      <c r="C1643" t="s">
        <v>20</v>
      </c>
      <c r="D1643" t="s">
        <v>121</v>
      </c>
      <c r="E1643">
        <v>2020</v>
      </c>
      <c r="F1643">
        <v>3</v>
      </c>
      <c r="G1643" t="str">
        <f t="shared" si="50"/>
        <v>2020Q3</v>
      </c>
      <c r="H1643" t="s">
        <v>164</v>
      </c>
      <c r="I1643" t="str">
        <f>INDEX(Table9[[#All],[Region]], MATCH('Tabular Data'!D1643, Table9[[#All],[EmpID]], 0))</f>
        <v>NW</v>
      </c>
      <c r="J1643" t="str">
        <f>INDEX(Table9[[#All],[PayGrade]], MATCH('Tabular Data'!D1643, Table9[[#All],[EmpID]], 0))</f>
        <v>C12</v>
      </c>
      <c r="K1643" t="str">
        <f>INDEX(Table9[[#All],[Sales Team Lead]], MATCH('Tabular Data'!D1643, Table9[[#All],[EmpID]], 0))</f>
        <v>Evans, Gina</v>
      </c>
      <c r="L1643" t="str">
        <f>INDEX(Table11[[#All],[Manufacturer]], MATCH('Tabular Data'!C1643, Table11[[#All],[PROD_CODE]], 0))</f>
        <v>Bobcat</v>
      </c>
      <c r="M1643" s="10">
        <v>4575</v>
      </c>
      <c r="N1643">
        <v>29</v>
      </c>
      <c r="O1643" s="10">
        <f t="shared" si="51"/>
        <v>132675</v>
      </c>
    </row>
    <row r="1644" spans="2:15" x14ac:dyDescent="0.3">
      <c r="B1644">
        <v>32</v>
      </c>
      <c r="C1644" t="s">
        <v>20</v>
      </c>
      <c r="D1644" t="s">
        <v>121</v>
      </c>
      <c r="E1644">
        <v>2020</v>
      </c>
      <c r="F1644">
        <v>3</v>
      </c>
      <c r="G1644" t="str">
        <f t="shared" si="50"/>
        <v>2020Q3</v>
      </c>
      <c r="H1644" t="s">
        <v>165</v>
      </c>
      <c r="I1644" t="str">
        <f>INDEX(Table9[[#All],[Region]], MATCH('Tabular Data'!D1644, Table9[[#All],[EmpID]], 0))</f>
        <v>NW</v>
      </c>
      <c r="J1644" t="str">
        <f>INDEX(Table9[[#All],[PayGrade]], MATCH('Tabular Data'!D1644, Table9[[#All],[EmpID]], 0))</f>
        <v>C12</v>
      </c>
      <c r="K1644" t="str">
        <f>INDEX(Table9[[#All],[Sales Team Lead]], MATCH('Tabular Data'!D1644, Table9[[#All],[EmpID]], 0))</f>
        <v>Evans, Gina</v>
      </c>
      <c r="L1644" t="str">
        <f>INDEX(Table11[[#All],[Manufacturer]], MATCH('Tabular Data'!C1644, Table11[[#All],[PROD_CODE]], 0))</f>
        <v>Bobcat</v>
      </c>
      <c r="M1644" s="10">
        <v>4575</v>
      </c>
      <c r="N1644">
        <v>27</v>
      </c>
      <c r="O1644" s="10">
        <f t="shared" si="51"/>
        <v>123525</v>
      </c>
    </row>
    <row r="1645" spans="2:15" x14ac:dyDescent="0.3">
      <c r="B1645">
        <v>32</v>
      </c>
      <c r="C1645" t="s">
        <v>20</v>
      </c>
      <c r="D1645" t="s">
        <v>121</v>
      </c>
      <c r="E1645">
        <v>2020</v>
      </c>
      <c r="F1645">
        <v>3</v>
      </c>
      <c r="G1645" t="str">
        <f t="shared" si="50"/>
        <v>2020Q3</v>
      </c>
      <c r="H1645" t="s">
        <v>166</v>
      </c>
      <c r="I1645" t="str">
        <f>INDEX(Table9[[#All],[Region]], MATCH('Tabular Data'!D1645, Table9[[#All],[EmpID]], 0))</f>
        <v>NW</v>
      </c>
      <c r="J1645" t="str">
        <f>INDEX(Table9[[#All],[PayGrade]], MATCH('Tabular Data'!D1645, Table9[[#All],[EmpID]], 0))</f>
        <v>C12</v>
      </c>
      <c r="K1645" t="str">
        <f>INDEX(Table9[[#All],[Sales Team Lead]], MATCH('Tabular Data'!D1645, Table9[[#All],[EmpID]], 0))</f>
        <v>Evans, Gina</v>
      </c>
      <c r="L1645" t="str">
        <f>INDEX(Table11[[#All],[Manufacturer]], MATCH('Tabular Data'!C1645, Table11[[#All],[PROD_CODE]], 0))</f>
        <v>Bobcat</v>
      </c>
      <c r="M1645" s="10">
        <v>4575</v>
      </c>
      <c r="N1645">
        <v>27</v>
      </c>
      <c r="O1645" s="10">
        <f t="shared" si="51"/>
        <v>123525</v>
      </c>
    </row>
    <row r="1646" spans="2:15" x14ac:dyDescent="0.3">
      <c r="B1646">
        <v>32</v>
      </c>
      <c r="C1646" t="s">
        <v>20</v>
      </c>
      <c r="D1646" t="s">
        <v>121</v>
      </c>
      <c r="E1646">
        <v>2020</v>
      </c>
      <c r="F1646">
        <v>3</v>
      </c>
      <c r="G1646" t="str">
        <f t="shared" si="50"/>
        <v>2020Q3</v>
      </c>
      <c r="H1646" t="s">
        <v>167</v>
      </c>
      <c r="I1646" t="str">
        <f>INDEX(Table9[[#All],[Region]], MATCH('Tabular Data'!D1646, Table9[[#All],[EmpID]], 0))</f>
        <v>NW</v>
      </c>
      <c r="J1646" t="str">
        <f>INDEX(Table9[[#All],[PayGrade]], MATCH('Tabular Data'!D1646, Table9[[#All],[EmpID]], 0))</f>
        <v>C12</v>
      </c>
      <c r="K1646" t="str">
        <f>INDEX(Table9[[#All],[Sales Team Lead]], MATCH('Tabular Data'!D1646, Table9[[#All],[EmpID]], 0))</f>
        <v>Evans, Gina</v>
      </c>
      <c r="L1646" t="str">
        <f>INDEX(Table11[[#All],[Manufacturer]], MATCH('Tabular Data'!C1646, Table11[[#All],[PROD_CODE]], 0))</f>
        <v>Bobcat</v>
      </c>
      <c r="M1646" s="10">
        <v>4575</v>
      </c>
      <c r="N1646">
        <v>22</v>
      </c>
      <c r="O1646" s="10">
        <f t="shared" si="51"/>
        <v>100650</v>
      </c>
    </row>
    <row r="1647" spans="2:15" x14ac:dyDescent="0.3">
      <c r="B1647">
        <v>32</v>
      </c>
      <c r="C1647" t="s">
        <v>20</v>
      </c>
      <c r="D1647" t="s">
        <v>121</v>
      </c>
      <c r="E1647">
        <v>2020</v>
      </c>
      <c r="F1647">
        <v>3</v>
      </c>
      <c r="G1647" t="str">
        <f t="shared" si="50"/>
        <v>2020Q3</v>
      </c>
      <c r="H1647" t="s">
        <v>168</v>
      </c>
      <c r="I1647" t="str">
        <f>INDEX(Table9[[#All],[Region]], MATCH('Tabular Data'!D1647, Table9[[#All],[EmpID]], 0))</f>
        <v>NW</v>
      </c>
      <c r="J1647" t="str">
        <f>INDEX(Table9[[#All],[PayGrade]], MATCH('Tabular Data'!D1647, Table9[[#All],[EmpID]], 0))</f>
        <v>C12</v>
      </c>
      <c r="K1647" t="str">
        <f>INDEX(Table9[[#All],[Sales Team Lead]], MATCH('Tabular Data'!D1647, Table9[[#All],[EmpID]], 0))</f>
        <v>Evans, Gina</v>
      </c>
      <c r="L1647" t="str">
        <f>INDEX(Table11[[#All],[Manufacturer]], MATCH('Tabular Data'!C1647, Table11[[#All],[PROD_CODE]], 0))</f>
        <v>Bobcat</v>
      </c>
      <c r="M1647" s="10">
        <v>4575</v>
      </c>
      <c r="N1647">
        <v>60</v>
      </c>
      <c r="O1647" s="10">
        <f t="shared" si="51"/>
        <v>274500</v>
      </c>
    </row>
    <row r="1648" spans="2:15" x14ac:dyDescent="0.3">
      <c r="B1648">
        <v>32</v>
      </c>
      <c r="C1648" t="s">
        <v>20</v>
      </c>
      <c r="D1648" t="s">
        <v>121</v>
      </c>
      <c r="E1648">
        <v>2020</v>
      </c>
      <c r="F1648">
        <v>3</v>
      </c>
      <c r="G1648" t="str">
        <f t="shared" si="50"/>
        <v>2020Q3</v>
      </c>
      <c r="H1648" t="s">
        <v>169</v>
      </c>
      <c r="I1648" t="str">
        <f>INDEX(Table9[[#All],[Region]], MATCH('Tabular Data'!D1648, Table9[[#All],[EmpID]], 0))</f>
        <v>NW</v>
      </c>
      <c r="J1648" t="str">
        <f>INDEX(Table9[[#All],[PayGrade]], MATCH('Tabular Data'!D1648, Table9[[#All],[EmpID]], 0))</f>
        <v>C12</v>
      </c>
      <c r="K1648" t="str">
        <f>INDEX(Table9[[#All],[Sales Team Lead]], MATCH('Tabular Data'!D1648, Table9[[#All],[EmpID]], 0))</f>
        <v>Evans, Gina</v>
      </c>
      <c r="L1648" t="str">
        <f>INDEX(Table11[[#All],[Manufacturer]], MATCH('Tabular Data'!C1648, Table11[[#All],[PROD_CODE]], 0))</f>
        <v>Bobcat</v>
      </c>
      <c r="M1648" s="10">
        <v>4575</v>
      </c>
      <c r="N1648">
        <v>44</v>
      </c>
      <c r="O1648" s="10">
        <f t="shared" si="51"/>
        <v>201300</v>
      </c>
    </row>
    <row r="1649" spans="2:15" x14ac:dyDescent="0.3">
      <c r="B1649">
        <v>32</v>
      </c>
      <c r="C1649" t="s">
        <v>20</v>
      </c>
      <c r="D1649" t="s">
        <v>121</v>
      </c>
      <c r="E1649">
        <v>2020</v>
      </c>
      <c r="F1649">
        <v>3</v>
      </c>
      <c r="G1649" t="str">
        <f t="shared" si="50"/>
        <v>2020Q3</v>
      </c>
      <c r="H1649" t="s">
        <v>170</v>
      </c>
      <c r="I1649" t="str">
        <f>INDEX(Table9[[#All],[Region]], MATCH('Tabular Data'!D1649, Table9[[#All],[EmpID]], 0))</f>
        <v>NW</v>
      </c>
      <c r="J1649" t="str">
        <f>INDEX(Table9[[#All],[PayGrade]], MATCH('Tabular Data'!D1649, Table9[[#All],[EmpID]], 0))</f>
        <v>C12</v>
      </c>
      <c r="K1649" t="str">
        <f>INDEX(Table9[[#All],[Sales Team Lead]], MATCH('Tabular Data'!D1649, Table9[[#All],[EmpID]], 0))</f>
        <v>Evans, Gina</v>
      </c>
      <c r="L1649" t="str">
        <f>INDEX(Table11[[#All],[Manufacturer]], MATCH('Tabular Data'!C1649, Table11[[#All],[PROD_CODE]], 0))</f>
        <v>Bobcat</v>
      </c>
      <c r="M1649" s="10">
        <v>4575</v>
      </c>
      <c r="N1649">
        <v>35</v>
      </c>
      <c r="O1649" s="10">
        <f t="shared" si="51"/>
        <v>160125</v>
      </c>
    </row>
    <row r="1650" spans="2:15" x14ac:dyDescent="0.3">
      <c r="B1650">
        <v>32</v>
      </c>
      <c r="C1650" t="s">
        <v>20</v>
      </c>
      <c r="D1650" t="s">
        <v>121</v>
      </c>
      <c r="E1650">
        <v>2020</v>
      </c>
      <c r="F1650">
        <v>3</v>
      </c>
      <c r="G1650" t="str">
        <f t="shared" si="50"/>
        <v>2020Q3</v>
      </c>
      <c r="H1650" t="s">
        <v>171</v>
      </c>
      <c r="I1650" t="str">
        <f>INDEX(Table9[[#All],[Region]], MATCH('Tabular Data'!D1650, Table9[[#All],[EmpID]], 0))</f>
        <v>NW</v>
      </c>
      <c r="J1650" t="str">
        <f>INDEX(Table9[[#All],[PayGrade]], MATCH('Tabular Data'!D1650, Table9[[#All],[EmpID]], 0))</f>
        <v>C12</v>
      </c>
      <c r="K1650" t="str">
        <f>INDEX(Table9[[#All],[Sales Team Lead]], MATCH('Tabular Data'!D1650, Table9[[#All],[EmpID]], 0))</f>
        <v>Evans, Gina</v>
      </c>
      <c r="L1650" t="str">
        <f>INDEX(Table11[[#All],[Manufacturer]], MATCH('Tabular Data'!C1650, Table11[[#All],[PROD_CODE]], 0))</f>
        <v>Bobcat</v>
      </c>
      <c r="M1650" s="10">
        <v>4575</v>
      </c>
      <c r="N1650">
        <v>47</v>
      </c>
      <c r="O1650" s="10">
        <f t="shared" si="51"/>
        <v>215025</v>
      </c>
    </row>
    <row r="1651" spans="2:15" x14ac:dyDescent="0.3">
      <c r="B1651">
        <v>32</v>
      </c>
      <c r="C1651" t="s">
        <v>20</v>
      </c>
      <c r="D1651" t="s">
        <v>121</v>
      </c>
      <c r="E1651">
        <v>2020</v>
      </c>
      <c r="F1651">
        <v>3</v>
      </c>
      <c r="G1651" t="str">
        <f t="shared" si="50"/>
        <v>2020Q3</v>
      </c>
      <c r="H1651" t="s">
        <v>172</v>
      </c>
      <c r="I1651" t="str">
        <f>INDEX(Table9[[#All],[Region]], MATCH('Tabular Data'!D1651, Table9[[#All],[EmpID]], 0))</f>
        <v>NW</v>
      </c>
      <c r="J1651" t="str">
        <f>INDEX(Table9[[#All],[PayGrade]], MATCH('Tabular Data'!D1651, Table9[[#All],[EmpID]], 0))</f>
        <v>C12</v>
      </c>
      <c r="K1651" t="str">
        <f>INDEX(Table9[[#All],[Sales Team Lead]], MATCH('Tabular Data'!D1651, Table9[[#All],[EmpID]], 0))</f>
        <v>Evans, Gina</v>
      </c>
      <c r="L1651" t="str">
        <f>INDEX(Table11[[#All],[Manufacturer]], MATCH('Tabular Data'!C1651, Table11[[#All],[PROD_CODE]], 0))</f>
        <v>Bobcat</v>
      </c>
      <c r="M1651" s="10">
        <v>4575</v>
      </c>
      <c r="N1651">
        <v>39</v>
      </c>
      <c r="O1651" s="10">
        <f t="shared" si="51"/>
        <v>178425</v>
      </c>
    </row>
    <row r="1652" spans="2:15" x14ac:dyDescent="0.3">
      <c r="B1652">
        <v>32</v>
      </c>
      <c r="C1652" t="s">
        <v>20</v>
      </c>
      <c r="D1652" t="s">
        <v>121</v>
      </c>
      <c r="E1652">
        <v>2020</v>
      </c>
      <c r="F1652">
        <v>3</v>
      </c>
      <c r="G1652" t="str">
        <f t="shared" si="50"/>
        <v>2020Q3</v>
      </c>
      <c r="H1652" t="s">
        <v>173</v>
      </c>
      <c r="I1652" t="str">
        <f>INDEX(Table9[[#All],[Region]], MATCH('Tabular Data'!D1652, Table9[[#All],[EmpID]], 0))</f>
        <v>NW</v>
      </c>
      <c r="J1652" t="str">
        <f>INDEX(Table9[[#All],[PayGrade]], MATCH('Tabular Data'!D1652, Table9[[#All],[EmpID]], 0))</f>
        <v>C12</v>
      </c>
      <c r="K1652" t="str">
        <f>INDEX(Table9[[#All],[Sales Team Lead]], MATCH('Tabular Data'!D1652, Table9[[#All],[EmpID]], 0))</f>
        <v>Evans, Gina</v>
      </c>
      <c r="L1652" t="str">
        <f>INDEX(Table11[[#All],[Manufacturer]], MATCH('Tabular Data'!C1652, Table11[[#All],[PROD_CODE]], 0))</f>
        <v>Bobcat</v>
      </c>
      <c r="M1652" s="10">
        <v>4575</v>
      </c>
      <c r="N1652">
        <v>57</v>
      </c>
      <c r="O1652" s="10">
        <f t="shared" si="51"/>
        <v>260775</v>
      </c>
    </row>
    <row r="1653" spans="2:15" x14ac:dyDescent="0.3">
      <c r="B1653">
        <v>32</v>
      </c>
      <c r="C1653" t="s">
        <v>20</v>
      </c>
      <c r="D1653" t="s">
        <v>121</v>
      </c>
      <c r="E1653">
        <v>2020</v>
      </c>
      <c r="F1653">
        <v>3</v>
      </c>
      <c r="G1653" t="str">
        <f t="shared" si="50"/>
        <v>2020Q3</v>
      </c>
      <c r="H1653" t="s">
        <v>174</v>
      </c>
      <c r="I1653" t="str">
        <f>INDEX(Table9[[#All],[Region]], MATCH('Tabular Data'!D1653, Table9[[#All],[EmpID]], 0))</f>
        <v>NW</v>
      </c>
      <c r="J1653" t="str">
        <f>INDEX(Table9[[#All],[PayGrade]], MATCH('Tabular Data'!D1653, Table9[[#All],[EmpID]], 0))</f>
        <v>C12</v>
      </c>
      <c r="K1653" t="str">
        <f>INDEX(Table9[[#All],[Sales Team Lead]], MATCH('Tabular Data'!D1653, Table9[[#All],[EmpID]], 0))</f>
        <v>Evans, Gina</v>
      </c>
      <c r="L1653" t="str">
        <f>INDEX(Table11[[#All],[Manufacturer]], MATCH('Tabular Data'!C1653, Table11[[#All],[PROD_CODE]], 0))</f>
        <v>Bobcat</v>
      </c>
      <c r="M1653" s="10">
        <v>4575</v>
      </c>
      <c r="N1653">
        <v>40</v>
      </c>
      <c r="O1653" s="10">
        <f t="shared" si="51"/>
        <v>183000</v>
      </c>
    </row>
    <row r="1654" spans="2:15" x14ac:dyDescent="0.3">
      <c r="B1654">
        <v>32</v>
      </c>
      <c r="C1654" t="s">
        <v>20</v>
      </c>
      <c r="D1654" t="s">
        <v>121</v>
      </c>
      <c r="E1654">
        <v>2020</v>
      </c>
      <c r="F1654">
        <v>4</v>
      </c>
      <c r="G1654" t="str">
        <f t="shared" si="50"/>
        <v>2020Q4</v>
      </c>
      <c r="H1654" t="s">
        <v>175</v>
      </c>
      <c r="I1654" t="str">
        <f>INDEX(Table9[[#All],[Region]], MATCH('Tabular Data'!D1654, Table9[[#All],[EmpID]], 0))</f>
        <v>NW</v>
      </c>
      <c r="J1654" t="str">
        <f>INDEX(Table9[[#All],[PayGrade]], MATCH('Tabular Data'!D1654, Table9[[#All],[EmpID]], 0))</f>
        <v>C12</v>
      </c>
      <c r="K1654" t="str">
        <f>INDEX(Table9[[#All],[Sales Team Lead]], MATCH('Tabular Data'!D1654, Table9[[#All],[EmpID]], 0))</f>
        <v>Evans, Gina</v>
      </c>
      <c r="L1654" t="str">
        <f>INDEX(Table11[[#All],[Manufacturer]], MATCH('Tabular Data'!C1654, Table11[[#All],[PROD_CODE]], 0))</f>
        <v>Bobcat</v>
      </c>
      <c r="M1654" s="10">
        <v>4669</v>
      </c>
      <c r="N1654">
        <v>21</v>
      </c>
      <c r="O1654" s="10">
        <f t="shared" si="51"/>
        <v>98049</v>
      </c>
    </row>
    <row r="1655" spans="2:15" x14ac:dyDescent="0.3">
      <c r="B1655">
        <v>32</v>
      </c>
      <c r="C1655" t="s">
        <v>20</v>
      </c>
      <c r="D1655" t="s">
        <v>121</v>
      </c>
      <c r="E1655">
        <v>2020</v>
      </c>
      <c r="F1655">
        <v>4</v>
      </c>
      <c r="G1655" t="str">
        <f t="shared" si="50"/>
        <v>2020Q4</v>
      </c>
      <c r="H1655" t="s">
        <v>176</v>
      </c>
      <c r="I1655" t="str">
        <f>INDEX(Table9[[#All],[Region]], MATCH('Tabular Data'!D1655, Table9[[#All],[EmpID]], 0))</f>
        <v>NW</v>
      </c>
      <c r="J1655" t="str">
        <f>INDEX(Table9[[#All],[PayGrade]], MATCH('Tabular Data'!D1655, Table9[[#All],[EmpID]], 0))</f>
        <v>C12</v>
      </c>
      <c r="K1655" t="str">
        <f>INDEX(Table9[[#All],[Sales Team Lead]], MATCH('Tabular Data'!D1655, Table9[[#All],[EmpID]], 0))</f>
        <v>Evans, Gina</v>
      </c>
      <c r="L1655" t="str">
        <f>INDEX(Table11[[#All],[Manufacturer]], MATCH('Tabular Data'!C1655, Table11[[#All],[PROD_CODE]], 0))</f>
        <v>Bobcat</v>
      </c>
      <c r="M1655" s="10">
        <v>4669</v>
      </c>
      <c r="N1655">
        <v>19</v>
      </c>
      <c r="O1655" s="10">
        <f t="shared" si="51"/>
        <v>88711</v>
      </c>
    </row>
    <row r="1656" spans="2:15" x14ac:dyDescent="0.3">
      <c r="B1656">
        <v>32</v>
      </c>
      <c r="C1656" t="s">
        <v>20</v>
      </c>
      <c r="D1656" t="s">
        <v>121</v>
      </c>
      <c r="E1656">
        <v>2020</v>
      </c>
      <c r="F1656">
        <v>4</v>
      </c>
      <c r="G1656" t="str">
        <f t="shared" si="50"/>
        <v>2020Q4</v>
      </c>
      <c r="H1656" t="s">
        <v>177</v>
      </c>
      <c r="I1656" t="str">
        <f>INDEX(Table9[[#All],[Region]], MATCH('Tabular Data'!D1656, Table9[[#All],[EmpID]], 0))</f>
        <v>NW</v>
      </c>
      <c r="J1656" t="str">
        <f>INDEX(Table9[[#All],[PayGrade]], MATCH('Tabular Data'!D1656, Table9[[#All],[EmpID]], 0))</f>
        <v>C12</v>
      </c>
      <c r="K1656" t="str">
        <f>INDEX(Table9[[#All],[Sales Team Lead]], MATCH('Tabular Data'!D1656, Table9[[#All],[EmpID]], 0))</f>
        <v>Evans, Gina</v>
      </c>
      <c r="L1656" t="str">
        <f>INDEX(Table11[[#All],[Manufacturer]], MATCH('Tabular Data'!C1656, Table11[[#All],[PROD_CODE]], 0))</f>
        <v>Bobcat</v>
      </c>
      <c r="M1656" s="10">
        <v>4669</v>
      </c>
      <c r="N1656">
        <v>29</v>
      </c>
      <c r="O1656" s="10">
        <f t="shared" si="51"/>
        <v>135401</v>
      </c>
    </row>
    <row r="1657" spans="2:15" x14ac:dyDescent="0.3">
      <c r="B1657">
        <v>32</v>
      </c>
      <c r="C1657" t="s">
        <v>20</v>
      </c>
      <c r="D1657" t="s">
        <v>121</v>
      </c>
      <c r="E1657">
        <v>2020</v>
      </c>
      <c r="F1657">
        <v>4</v>
      </c>
      <c r="G1657" t="str">
        <f t="shared" si="50"/>
        <v>2020Q4</v>
      </c>
      <c r="H1657" t="s">
        <v>178</v>
      </c>
      <c r="I1657" t="str">
        <f>INDEX(Table9[[#All],[Region]], MATCH('Tabular Data'!D1657, Table9[[#All],[EmpID]], 0))</f>
        <v>NW</v>
      </c>
      <c r="J1657" t="str">
        <f>INDEX(Table9[[#All],[PayGrade]], MATCH('Tabular Data'!D1657, Table9[[#All],[EmpID]], 0))</f>
        <v>C12</v>
      </c>
      <c r="K1657" t="str">
        <f>INDEX(Table9[[#All],[Sales Team Lead]], MATCH('Tabular Data'!D1657, Table9[[#All],[EmpID]], 0))</f>
        <v>Evans, Gina</v>
      </c>
      <c r="L1657" t="str">
        <f>INDEX(Table11[[#All],[Manufacturer]], MATCH('Tabular Data'!C1657, Table11[[#All],[PROD_CODE]], 0))</f>
        <v>Bobcat</v>
      </c>
      <c r="M1657" s="10">
        <v>4669</v>
      </c>
      <c r="N1657">
        <v>21</v>
      </c>
      <c r="O1657" s="10">
        <f t="shared" si="51"/>
        <v>98049</v>
      </c>
    </row>
    <row r="1658" spans="2:15" x14ac:dyDescent="0.3">
      <c r="B1658">
        <v>32</v>
      </c>
      <c r="C1658" t="s">
        <v>20</v>
      </c>
      <c r="D1658" t="s">
        <v>121</v>
      </c>
      <c r="E1658">
        <v>2020</v>
      </c>
      <c r="F1658">
        <v>4</v>
      </c>
      <c r="G1658" t="str">
        <f t="shared" si="50"/>
        <v>2020Q4</v>
      </c>
      <c r="H1658" t="s">
        <v>179</v>
      </c>
      <c r="I1658" t="str">
        <f>INDEX(Table9[[#All],[Region]], MATCH('Tabular Data'!D1658, Table9[[#All],[EmpID]], 0))</f>
        <v>NW</v>
      </c>
      <c r="J1658" t="str">
        <f>INDEX(Table9[[#All],[PayGrade]], MATCH('Tabular Data'!D1658, Table9[[#All],[EmpID]], 0))</f>
        <v>C12</v>
      </c>
      <c r="K1658" t="str">
        <f>INDEX(Table9[[#All],[Sales Team Lead]], MATCH('Tabular Data'!D1658, Table9[[#All],[EmpID]], 0))</f>
        <v>Evans, Gina</v>
      </c>
      <c r="L1658" t="str">
        <f>INDEX(Table11[[#All],[Manufacturer]], MATCH('Tabular Data'!C1658, Table11[[#All],[PROD_CODE]], 0))</f>
        <v>Bobcat</v>
      </c>
      <c r="M1658" s="10">
        <v>4669</v>
      </c>
      <c r="N1658">
        <v>17</v>
      </c>
      <c r="O1658" s="10">
        <f t="shared" si="51"/>
        <v>79373</v>
      </c>
    </row>
    <row r="1659" spans="2:15" x14ac:dyDescent="0.3">
      <c r="B1659">
        <v>32</v>
      </c>
      <c r="C1659" t="s">
        <v>20</v>
      </c>
      <c r="D1659" t="s">
        <v>121</v>
      </c>
      <c r="E1659">
        <v>2020</v>
      </c>
      <c r="F1659">
        <v>4</v>
      </c>
      <c r="G1659" t="str">
        <f t="shared" si="50"/>
        <v>2020Q4</v>
      </c>
      <c r="H1659" t="s">
        <v>180</v>
      </c>
      <c r="I1659" t="str">
        <f>INDEX(Table9[[#All],[Region]], MATCH('Tabular Data'!D1659, Table9[[#All],[EmpID]], 0))</f>
        <v>NW</v>
      </c>
      <c r="J1659" t="str">
        <f>INDEX(Table9[[#All],[PayGrade]], MATCH('Tabular Data'!D1659, Table9[[#All],[EmpID]], 0))</f>
        <v>C12</v>
      </c>
      <c r="K1659" t="str">
        <f>INDEX(Table9[[#All],[Sales Team Lead]], MATCH('Tabular Data'!D1659, Table9[[#All],[EmpID]], 0))</f>
        <v>Evans, Gina</v>
      </c>
      <c r="L1659" t="str">
        <f>INDEX(Table11[[#All],[Manufacturer]], MATCH('Tabular Data'!C1659, Table11[[#All],[PROD_CODE]], 0))</f>
        <v>Bobcat</v>
      </c>
      <c r="M1659" s="10">
        <v>4669</v>
      </c>
      <c r="N1659">
        <v>25</v>
      </c>
      <c r="O1659" s="10">
        <f t="shared" si="51"/>
        <v>116725</v>
      </c>
    </row>
    <row r="1660" spans="2:15" x14ac:dyDescent="0.3">
      <c r="B1660">
        <v>32</v>
      </c>
      <c r="C1660" t="s">
        <v>20</v>
      </c>
      <c r="D1660" t="s">
        <v>121</v>
      </c>
      <c r="E1660">
        <v>2020</v>
      </c>
      <c r="F1660">
        <v>4</v>
      </c>
      <c r="G1660" t="str">
        <f t="shared" si="50"/>
        <v>2020Q4</v>
      </c>
      <c r="H1660" t="s">
        <v>181</v>
      </c>
      <c r="I1660" t="str">
        <f>INDEX(Table9[[#All],[Region]], MATCH('Tabular Data'!D1660, Table9[[#All],[EmpID]], 0))</f>
        <v>NW</v>
      </c>
      <c r="J1660" t="str">
        <f>INDEX(Table9[[#All],[PayGrade]], MATCH('Tabular Data'!D1660, Table9[[#All],[EmpID]], 0))</f>
        <v>C12</v>
      </c>
      <c r="K1660" t="str">
        <f>INDEX(Table9[[#All],[Sales Team Lead]], MATCH('Tabular Data'!D1660, Table9[[#All],[EmpID]], 0))</f>
        <v>Evans, Gina</v>
      </c>
      <c r="L1660" t="str">
        <f>INDEX(Table11[[#All],[Manufacturer]], MATCH('Tabular Data'!C1660, Table11[[#All],[PROD_CODE]], 0))</f>
        <v>Bobcat</v>
      </c>
      <c r="M1660" s="10">
        <v>4669</v>
      </c>
      <c r="N1660">
        <v>21</v>
      </c>
      <c r="O1660" s="10">
        <f t="shared" si="51"/>
        <v>98049</v>
      </c>
    </row>
    <row r="1661" spans="2:15" x14ac:dyDescent="0.3">
      <c r="B1661">
        <v>32</v>
      </c>
      <c r="C1661" t="s">
        <v>20</v>
      </c>
      <c r="D1661" t="s">
        <v>121</v>
      </c>
      <c r="E1661">
        <v>2020</v>
      </c>
      <c r="F1661">
        <v>4</v>
      </c>
      <c r="G1661" t="str">
        <f t="shared" si="50"/>
        <v>2020Q4</v>
      </c>
      <c r="H1661" t="s">
        <v>182</v>
      </c>
      <c r="I1661" t="str">
        <f>INDEX(Table9[[#All],[Region]], MATCH('Tabular Data'!D1661, Table9[[#All],[EmpID]], 0))</f>
        <v>NW</v>
      </c>
      <c r="J1661" t="str">
        <f>INDEX(Table9[[#All],[PayGrade]], MATCH('Tabular Data'!D1661, Table9[[#All],[EmpID]], 0))</f>
        <v>C12</v>
      </c>
      <c r="K1661" t="str">
        <f>INDEX(Table9[[#All],[Sales Team Lead]], MATCH('Tabular Data'!D1661, Table9[[#All],[EmpID]], 0))</f>
        <v>Evans, Gina</v>
      </c>
      <c r="L1661" t="str">
        <f>INDEX(Table11[[#All],[Manufacturer]], MATCH('Tabular Data'!C1661, Table11[[#All],[PROD_CODE]], 0))</f>
        <v>Bobcat</v>
      </c>
      <c r="M1661" s="10">
        <v>4669</v>
      </c>
      <c r="N1661">
        <v>24</v>
      </c>
      <c r="O1661" s="10">
        <f t="shared" si="51"/>
        <v>112056</v>
      </c>
    </row>
    <row r="1662" spans="2:15" x14ac:dyDescent="0.3">
      <c r="B1662">
        <v>32</v>
      </c>
      <c r="C1662" t="s">
        <v>20</v>
      </c>
      <c r="D1662" t="s">
        <v>121</v>
      </c>
      <c r="E1662">
        <v>2020</v>
      </c>
      <c r="F1662">
        <v>4</v>
      </c>
      <c r="G1662" t="str">
        <f t="shared" si="50"/>
        <v>2020Q4</v>
      </c>
      <c r="H1662" t="s">
        <v>183</v>
      </c>
      <c r="I1662" t="str">
        <f>INDEX(Table9[[#All],[Region]], MATCH('Tabular Data'!D1662, Table9[[#All],[EmpID]], 0))</f>
        <v>NW</v>
      </c>
      <c r="J1662" t="str">
        <f>INDEX(Table9[[#All],[PayGrade]], MATCH('Tabular Data'!D1662, Table9[[#All],[EmpID]], 0))</f>
        <v>C12</v>
      </c>
      <c r="K1662" t="str">
        <f>INDEX(Table9[[#All],[Sales Team Lead]], MATCH('Tabular Data'!D1662, Table9[[#All],[EmpID]], 0))</f>
        <v>Evans, Gina</v>
      </c>
      <c r="L1662" t="str">
        <f>INDEX(Table11[[#All],[Manufacturer]], MATCH('Tabular Data'!C1662, Table11[[#All],[PROD_CODE]], 0))</f>
        <v>Bobcat</v>
      </c>
      <c r="M1662" s="10">
        <v>4669</v>
      </c>
      <c r="N1662">
        <v>28</v>
      </c>
      <c r="O1662" s="10">
        <f t="shared" si="51"/>
        <v>130732</v>
      </c>
    </row>
    <row r="1663" spans="2:15" x14ac:dyDescent="0.3">
      <c r="B1663">
        <v>32</v>
      </c>
      <c r="C1663" t="s">
        <v>20</v>
      </c>
      <c r="D1663" t="s">
        <v>121</v>
      </c>
      <c r="E1663">
        <v>2020</v>
      </c>
      <c r="F1663">
        <v>4</v>
      </c>
      <c r="G1663" t="str">
        <f t="shared" si="50"/>
        <v>2020Q4</v>
      </c>
      <c r="H1663" t="s">
        <v>184</v>
      </c>
      <c r="I1663" t="str">
        <f>INDEX(Table9[[#All],[Region]], MATCH('Tabular Data'!D1663, Table9[[#All],[EmpID]], 0))</f>
        <v>NW</v>
      </c>
      <c r="J1663" t="str">
        <f>INDEX(Table9[[#All],[PayGrade]], MATCH('Tabular Data'!D1663, Table9[[#All],[EmpID]], 0))</f>
        <v>C12</v>
      </c>
      <c r="K1663" t="str">
        <f>INDEX(Table9[[#All],[Sales Team Lead]], MATCH('Tabular Data'!D1663, Table9[[#All],[EmpID]], 0))</f>
        <v>Evans, Gina</v>
      </c>
      <c r="L1663" t="str">
        <f>INDEX(Table11[[#All],[Manufacturer]], MATCH('Tabular Data'!C1663, Table11[[#All],[PROD_CODE]], 0))</f>
        <v>Bobcat</v>
      </c>
      <c r="M1663" s="10">
        <v>4669</v>
      </c>
      <c r="N1663">
        <v>22</v>
      </c>
      <c r="O1663" s="10">
        <f t="shared" si="51"/>
        <v>102718</v>
      </c>
    </row>
    <row r="1664" spans="2:15" x14ac:dyDescent="0.3">
      <c r="B1664">
        <v>32</v>
      </c>
      <c r="C1664" t="s">
        <v>20</v>
      </c>
      <c r="D1664" t="s">
        <v>121</v>
      </c>
      <c r="E1664">
        <v>2020</v>
      </c>
      <c r="F1664">
        <v>4</v>
      </c>
      <c r="G1664" t="str">
        <f t="shared" si="50"/>
        <v>2020Q4</v>
      </c>
      <c r="H1664" t="s">
        <v>185</v>
      </c>
      <c r="I1664" t="str">
        <f>INDEX(Table9[[#All],[Region]], MATCH('Tabular Data'!D1664, Table9[[#All],[EmpID]], 0))</f>
        <v>NW</v>
      </c>
      <c r="J1664" t="str">
        <f>INDEX(Table9[[#All],[PayGrade]], MATCH('Tabular Data'!D1664, Table9[[#All],[EmpID]], 0))</f>
        <v>C12</v>
      </c>
      <c r="K1664" t="str">
        <f>INDEX(Table9[[#All],[Sales Team Lead]], MATCH('Tabular Data'!D1664, Table9[[#All],[EmpID]], 0))</f>
        <v>Evans, Gina</v>
      </c>
      <c r="L1664" t="str">
        <f>INDEX(Table11[[#All],[Manufacturer]], MATCH('Tabular Data'!C1664, Table11[[#All],[PROD_CODE]], 0))</f>
        <v>Bobcat</v>
      </c>
      <c r="M1664" s="10">
        <v>4669</v>
      </c>
      <c r="N1664">
        <v>29</v>
      </c>
      <c r="O1664" s="10">
        <f t="shared" si="51"/>
        <v>135401</v>
      </c>
    </row>
    <row r="1665" spans="2:15" x14ac:dyDescent="0.3">
      <c r="B1665">
        <v>32</v>
      </c>
      <c r="C1665" t="s">
        <v>20</v>
      </c>
      <c r="D1665" t="s">
        <v>121</v>
      </c>
      <c r="E1665">
        <v>2020</v>
      </c>
      <c r="F1665">
        <v>4</v>
      </c>
      <c r="G1665" t="str">
        <f t="shared" si="50"/>
        <v>2020Q4</v>
      </c>
      <c r="H1665" t="s">
        <v>186</v>
      </c>
      <c r="I1665" t="str">
        <f>INDEX(Table9[[#All],[Region]], MATCH('Tabular Data'!D1665, Table9[[#All],[EmpID]], 0))</f>
        <v>NW</v>
      </c>
      <c r="J1665" t="str">
        <f>INDEX(Table9[[#All],[PayGrade]], MATCH('Tabular Data'!D1665, Table9[[#All],[EmpID]], 0))</f>
        <v>C12</v>
      </c>
      <c r="K1665" t="str">
        <f>INDEX(Table9[[#All],[Sales Team Lead]], MATCH('Tabular Data'!D1665, Table9[[#All],[EmpID]], 0))</f>
        <v>Evans, Gina</v>
      </c>
      <c r="L1665" t="str">
        <f>INDEX(Table11[[#All],[Manufacturer]], MATCH('Tabular Data'!C1665, Table11[[#All],[PROD_CODE]], 0))</f>
        <v>Bobcat</v>
      </c>
      <c r="M1665" s="10">
        <v>4669</v>
      </c>
      <c r="N1665">
        <v>19</v>
      </c>
      <c r="O1665" s="10">
        <f t="shared" si="51"/>
        <v>88711</v>
      </c>
    </row>
    <row r="1666" spans="2:15" x14ac:dyDescent="0.3">
      <c r="B1666">
        <v>32</v>
      </c>
      <c r="C1666" t="s">
        <v>20</v>
      </c>
      <c r="D1666" t="s">
        <v>121</v>
      </c>
      <c r="E1666">
        <v>2020</v>
      </c>
      <c r="F1666">
        <v>4</v>
      </c>
      <c r="G1666" t="str">
        <f t="shared" si="50"/>
        <v>2020Q4</v>
      </c>
      <c r="H1666" t="s">
        <v>187</v>
      </c>
      <c r="I1666" t="str">
        <f>INDEX(Table9[[#All],[Region]], MATCH('Tabular Data'!D1666, Table9[[#All],[EmpID]], 0))</f>
        <v>NW</v>
      </c>
      <c r="J1666" t="str">
        <f>INDEX(Table9[[#All],[PayGrade]], MATCH('Tabular Data'!D1666, Table9[[#All],[EmpID]], 0))</f>
        <v>C12</v>
      </c>
      <c r="K1666" t="str">
        <f>INDEX(Table9[[#All],[Sales Team Lead]], MATCH('Tabular Data'!D1666, Table9[[#All],[EmpID]], 0))</f>
        <v>Evans, Gina</v>
      </c>
      <c r="L1666" t="str">
        <f>INDEX(Table11[[#All],[Manufacturer]], MATCH('Tabular Data'!C1666, Table11[[#All],[PROD_CODE]], 0))</f>
        <v>Bobcat</v>
      </c>
      <c r="M1666" s="10">
        <v>4669</v>
      </c>
      <c r="N1666">
        <v>11</v>
      </c>
      <c r="O1666" s="10">
        <f t="shared" si="51"/>
        <v>51359</v>
      </c>
    </row>
    <row r="1667" spans="2:15" x14ac:dyDescent="0.3">
      <c r="B1667">
        <v>33</v>
      </c>
      <c r="C1667" t="s">
        <v>58</v>
      </c>
      <c r="D1667" t="s">
        <v>123</v>
      </c>
      <c r="E1667">
        <v>2021</v>
      </c>
      <c r="F1667" s="4">
        <v>1</v>
      </c>
      <c r="G1667" t="str">
        <f t="shared" si="50"/>
        <v>2021Q1</v>
      </c>
      <c r="H1667" t="s">
        <v>136</v>
      </c>
      <c r="I1667" t="str">
        <f>INDEX(Table9[[#All],[Region]], MATCH('Tabular Data'!D1667, Table9[[#All],[EmpID]], 0))</f>
        <v>NW</v>
      </c>
      <c r="J1667" t="str">
        <f>INDEX(Table9[[#All],[PayGrade]], MATCH('Tabular Data'!D1667, Table9[[#All],[EmpID]], 0))</f>
        <v>C13</v>
      </c>
      <c r="K1667" t="str">
        <f>INDEX(Table9[[#All],[Sales Team Lead]], MATCH('Tabular Data'!D1667, Table9[[#All],[EmpID]], 0))</f>
        <v>Bachmann, Jane</v>
      </c>
      <c r="L1667" t="str">
        <f>INDEX(Table11[[#All],[Manufacturer]], MATCH('Tabular Data'!C1667, Table11[[#All],[PROD_CODE]], 0))</f>
        <v>John Deere</v>
      </c>
      <c r="M1667" s="10">
        <v>17066</v>
      </c>
      <c r="N1667">
        <v>27</v>
      </c>
      <c r="O1667" s="10">
        <f t="shared" si="51"/>
        <v>460782</v>
      </c>
    </row>
    <row r="1668" spans="2:15" x14ac:dyDescent="0.3">
      <c r="B1668">
        <v>33</v>
      </c>
      <c r="C1668" t="s">
        <v>58</v>
      </c>
      <c r="D1668" t="s">
        <v>123</v>
      </c>
      <c r="E1668">
        <v>2021</v>
      </c>
      <c r="F1668" s="4">
        <v>1</v>
      </c>
      <c r="G1668" t="str">
        <f t="shared" ref="G1668:G1731" si="52">_xlfn.CONCAT(E1668, "Q", F1668)</f>
        <v>2021Q1</v>
      </c>
      <c r="H1668" t="s">
        <v>137</v>
      </c>
      <c r="I1668" t="str">
        <f>INDEX(Table9[[#All],[Region]], MATCH('Tabular Data'!D1668, Table9[[#All],[EmpID]], 0))</f>
        <v>NW</v>
      </c>
      <c r="J1668" t="str">
        <f>INDEX(Table9[[#All],[PayGrade]], MATCH('Tabular Data'!D1668, Table9[[#All],[EmpID]], 0))</f>
        <v>C13</v>
      </c>
      <c r="K1668" t="str">
        <f>INDEX(Table9[[#All],[Sales Team Lead]], MATCH('Tabular Data'!D1668, Table9[[#All],[EmpID]], 0))</f>
        <v>Bachmann, Jane</v>
      </c>
      <c r="L1668" t="str">
        <f>INDEX(Table11[[#All],[Manufacturer]], MATCH('Tabular Data'!C1668, Table11[[#All],[PROD_CODE]], 0))</f>
        <v>John Deere</v>
      </c>
      <c r="M1668" s="10">
        <v>17066</v>
      </c>
      <c r="N1668">
        <v>29</v>
      </c>
      <c r="O1668" s="10">
        <f t="shared" ref="O1668:O1731" si="53">M1668*N1668</f>
        <v>494914</v>
      </c>
    </row>
    <row r="1669" spans="2:15" x14ac:dyDescent="0.3">
      <c r="B1669">
        <v>33</v>
      </c>
      <c r="C1669" t="s">
        <v>58</v>
      </c>
      <c r="D1669" t="s">
        <v>123</v>
      </c>
      <c r="E1669">
        <v>2021</v>
      </c>
      <c r="F1669" s="4">
        <v>1</v>
      </c>
      <c r="G1669" t="str">
        <f t="shared" si="52"/>
        <v>2021Q1</v>
      </c>
      <c r="H1669" t="s">
        <v>138</v>
      </c>
      <c r="I1669" t="str">
        <f>INDEX(Table9[[#All],[Region]], MATCH('Tabular Data'!D1669, Table9[[#All],[EmpID]], 0))</f>
        <v>NW</v>
      </c>
      <c r="J1669" t="str">
        <f>INDEX(Table9[[#All],[PayGrade]], MATCH('Tabular Data'!D1669, Table9[[#All],[EmpID]], 0))</f>
        <v>C13</v>
      </c>
      <c r="K1669" t="str">
        <f>INDEX(Table9[[#All],[Sales Team Lead]], MATCH('Tabular Data'!D1669, Table9[[#All],[EmpID]], 0))</f>
        <v>Bachmann, Jane</v>
      </c>
      <c r="L1669" t="str">
        <f>INDEX(Table11[[#All],[Manufacturer]], MATCH('Tabular Data'!C1669, Table11[[#All],[PROD_CODE]], 0))</f>
        <v>John Deere</v>
      </c>
      <c r="M1669" s="10">
        <v>17066</v>
      </c>
      <c r="N1669">
        <v>39</v>
      </c>
      <c r="O1669" s="10">
        <f t="shared" si="53"/>
        <v>665574</v>
      </c>
    </row>
    <row r="1670" spans="2:15" x14ac:dyDescent="0.3">
      <c r="B1670">
        <v>33</v>
      </c>
      <c r="C1670" t="s">
        <v>58</v>
      </c>
      <c r="D1670" t="s">
        <v>123</v>
      </c>
      <c r="E1670">
        <v>2021</v>
      </c>
      <c r="F1670" s="4">
        <v>1</v>
      </c>
      <c r="G1670" t="str">
        <f t="shared" si="52"/>
        <v>2021Q1</v>
      </c>
      <c r="H1670" t="s">
        <v>139</v>
      </c>
      <c r="I1670" t="str">
        <f>INDEX(Table9[[#All],[Region]], MATCH('Tabular Data'!D1670, Table9[[#All],[EmpID]], 0))</f>
        <v>NW</v>
      </c>
      <c r="J1670" t="str">
        <f>INDEX(Table9[[#All],[PayGrade]], MATCH('Tabular Data'!D1670, Table9[[#All],[EmpID]], 0))</f>
        <v>C13</v>
      </c>
      <c r="K1670" t="str">
        <f>INDEX(Table9[[#All],[Sales Team Lead]], MATCH('Tabular Data'!D1670, Table9[[#All],[EmpID]], 0))</f>
        <v>Bachmann, Jane</v>
      </c>
      <c r="L1670" t="str">
        <f>INDEX(Table11[[#All],[Manufacturer]], MATCH('Tabular Data'!C1670, Table11[[#All],[PROD_CODE]], 0))</f>
        <v>John Deere</v>
      </c>
      <c r="M1670" s="10">
        <v>17066</v>
      </c>
      <c r="N1670">
        <v>50</v>
      </c>
      <c r="O1670" s="10">
        <f t="shared" si="53"/>
        <v>853300</v>
      </c>
    </row>
    <row r="1671" spans="2:15" x14ac:dyDescent="0.3">
      <c r="B1671">
        <v>33</v>
      </c>
      <c r="C1671" t="s">
        <v>58</v>
      </c>
      <c r="D1671" t="s">
        <v>123</v>
      </c>
      <c r="E1671">
        <v>2021</v>
      </c>
      <c r="F1671" s="4">
        <v>1</v>
      </c>
      <c r="G1671" t="str">
        <f t="shared" si="52"/>
        <v>2021Q1</v>
      </c>
      <c r="H1671" t="s">
        <v>140</v>
      </c>
      <c r="I1671" t="str">
        <f>INDEX(Table9[[#All],[Region]], MATCH('Tabular Data'!D1671, Table9[[#All],[EmpID]], 0))</f>
        <v>NW</v>
      </c>
      <c r="J1671" t="str">
        <f>INDEX(Table9[[#All],[PayGrade]], MATCH('Tabular Data'!D1671, Table9[[#All],[EmpID]], 0))</f>
        <v>C13</v>
      </c>
      <c r="K1671" t="str">
        <f>INDEX(Table9[[#All],[Sales Team Lead]], MATCH('Tabular Data'!D1671, Table9[[#All],[EmpID]], 0))</f>
        <v>Bachmann, Jane</v>
      </c>
      <c r="L1671" t="str">
        <f>INDEX(Table11[[#All],[Manufacturer]], MATCH('Tabular Data'!C1671, Table11[[#All],[PROD_CODE]], 0))</f>
        <v>John Deere</v>
      </c>
      <c r="M1671" s="10">
        <v>17066</v>
      </c>
      <c r="N1671">
        <v>47</v>
      </c>
      <c r="O1671" s="10">
        <f t="shared" si="53"/>
        <v>802102</v>
      </c>
    </row>
    <row r="1672" spans="2:15" x14ac:dyDescent="0.3">
      <c r="B1672">
        <v>33</v>
      </c>
      <c r="C1672" t="s">
        <v>58</v>
      </c>
      <c r="D1672" t="s">
        <v>123</v>
      </c>
      <c r="E1672">
        <v>2021</v>
      </c>
      <c r="F1672" s="4">
        <v>1</v>
      </c>
      <c r="G1672" t="str">
        <f t="shared" si="52"/>
        <v>2021Q1</v>
      </c>
      <c r="H1672" t="s">
        <v>141</v>
      </c>
      <c r="I1672" t="str">
        <f>INDEX(Table9[[#All],[Region]], MATCH('Tabular Data'!D1672, Table9[[#All],[EmpID]], 0))</f>
        <v>NW</v>
      </c>
      <c r="J1672" t="str">
        <f>INDEX(Table9[[#All],[PayGrade]], MATCH('Tabular Data'!D1672, Table9[[#All],[EmpID]], 0))</f>
        <v>C13</v>
      </c>
      <c r="K1672" t="str">
        <f>INDEX(Table9[[#All],[Sales Team Lead]], MATCH('Tabular Data'!D1672, Table9[[#All],[EmpID]], 0))</f>
        <v>Bachmann, Jane</v>
      </c>
      <c r="L1672" t="str">
        <f>INDEX(Table11[[#All],[Manufacturer]], MATCH('Tabular Data'!C1672, Table11[[#All],[PROD_CODE]], 0))</f>
        <v>John Deere</v>
      </c>
      <c r="M1672" s="10">
        <v>17066</v>
      </c>
      <c r="N1672">
        <v>55</v>
      </c>
      <c r="O1672" s="10">
        <f t="shared" si="53"/>
        <v>938630</v>
      </c>
    </row>
    <row r="1673" spans="2:15" x14ac:dyDescent="0.3">
      <c r="B1673">
        <v>33</v>
      </c>
      <c r="C1673" t="s">
        <v>58</v>
      </c>
      <c r="D1673" t="s">
        <v>123</v>
      </c>
      <c r="E1673">
        <v>2021</v>
      </c>
      <c r="F1673" s="4">
        <v>1</v>
      </c>
      <c r="G1673" t="str">
        <f t="shared" si="52"/>
        <v>2021Q1</v>
      </c>
      <c r="H1673" t="s">
        <v>142</v>
      </c>
      <c r="I1673" t="str">
        <f>INDEX(Table9[[#All],[Region]], MATCH('Tabular Data'!D1673, Table9[[#All],[EmpID]], 0))</f>
        <v>NW</v>
      </c>
      <c r="J1673" t="str">
        <f>INDEX(Table9[[#All],[PayGrade]], MATCH('Tabular Data'!D1673, Table9[[#All],[EmpID]], 0))</f>
        <v>C13</v>
      </c>
      <c r="K1673" t="str">
        <f>INDEX(Table9[[#All],[Sales Team Lead]], MATCH('Tabular Data'!D1673, Table9[[#All],[EmpID]], 0))</f>
        <v>Bachmann, Jane</v>
      </c>
      <c r="L1673" t="str">
        <f>INDEX(Table11[[#All],[Manufacturer]], MATCH('Tabular Data'!C1673, Table11[[#All],[PROD_CODE]], 0))</f>
        <v>John Deere</v>
      </c>
      <c r="M1673" s="10">
        <v>17066</v>
      </c>
      <c r="N1673">
        <v>42</v>
      </c>
      <c r="O1673" s="10">
        <f t="shared" si="53"/>
        <v>716772</v>
      </c>
    </row>
    <row r="1674" spans="2:15" x14ac:dyDescent="0.3">
      <c r="B1674">
        <v>33</v>
      </c>
      <c r="C1674" t="s">
        <v>58</v>
      </c>
      <c r="D1674" t="s">
        <v>123</v>
      </c>
      <c r="E1674">
        <v>2021</v>
      </c>
      <c r="F1674" s="4">
        <v>1</v>
      </c>
      <c r="G1674" t="str">
        <f t="shared" si="52"/>
        <v>2021Q1</v>
      </c>
      <c r="H1674" t="s">
        <v>143</v>
      </c>
      <c r="I1674" t="str">
        <f>INDEX(Table9[[#All],[Region]], MATCH('Tabular Data'!D1674, Table9[[#All],[EmpID]], 0))</f>
        <v>NW</v>
      </c>
      <c r="J1674" t="str">
        <f>INDEX(Table9[[#All],[PayGrade]], MATCH('Tabular Data'!D1674, Table9[[#All],[EmpID]], 0))</f>
        <v>C13</v>
      </c>
      <c r="K1674" t="str">
        <f>INDEX(Table9[[#All],[Sales Team Lead]], MATCH('Tabular Data'!D1674, Table9[[#All],[EmpID]], 0))</f>
        <v>Bachmann, Jane</v>
      </c>
      <c r="L1674" t="str">
        <f>INDEX(Table11[[#All],[Manufacturer]], MATCH('Tabular Data'!C1674, Table11[[#All],[PROD_CODE]], 0))</f>
        <v>John Deere</v>
      </c>
      <c r="M1674" s="10">
        <v>17066</v>
      </c>
      <c r="N1674">
        <v>77</v>
      </c>
      <c r="O1674" s="10">
        <f t="shared" si="53"/>
        <v>1314082</v>
      </c>
    </row>
    <row r="1675" spans="2:15" x14ac:dyDescent="0.3">
      <c r="B1675">
        <v>33</v>
      </c>
      <c r="C1675" t="s">
        <v>58</v>
      </c>
      <c r="D1675" t="s">
        <v>123</v>
      </c>
      <c r="E1675">
        <v>2021</v>
      </c>
      <c r="F1675" s="4">
        <v>1</v>
      </c>
      <c r="G1675" t="str">
        <f t="shared" si="52"/>
        <v>2021Q1</v>
      </c>
      <c r="H1675" t="s">
        <v>144</v>
      </c>
      <c r="I1675" t="str">
        <f>INDEX(Table9[[#All],[Region]], MATCH('Tabular Data'!D1675, Table9[[#All],[EmpID]], 0))</f>
        <v>NW</v>
      </c>
      <c r="J1675" t="str">
        <f>INDEX(Table9[[#All],[PayGrade]], MATCH('Tabular Data'!D1675, Table9[[#All],[EmpID]], 0))</f>
        <v>C13</v>
      </c>
      <c r="K1675" t="str">
        <f>INDEX(Table9[[#All],[Sales Team Lead]], MATCH('Tabular Data'!D1675, Table9[[#All],[EmpID]], 0))</f>
        <v>Bachmann, Jane</v>
      </c>
      <c r="L1675" t="str">
        <f>INDEX(Table11[[#All],[Manufacturer]], MATCH('Tabular Data'!C1675, Table11[[#All],[PROD_CODE]], 0))</f>
        <v>John Deere</v>
      </c>
      <c r="M1675" s="10">
        <v>17066</v>
      </c>
      <c r="N1675">
        <v>63</v>
      </c>
      <c r="O1675" s="10">
        <f t="shared" si="53"/>
        <v>1075158</v>
      </c>
    </row>
    <row r="1676" spans="2:15" x14ac:dyDescent="0.3">
      <c r="B1676">
        <v>33</v>
      </c>
      <c r="C1676" t="s">
        <v>58</v>
      </c>
      <c r="D1676" t="s">
        <v>123</v>
      </c>
      <c r="E1676">
        <v>2021</v>
      </c>
      <c r="F1676" s="4">
        <v>1</v>
      </c>
      <c r="G1676" t="str">
        <f t="shared" si="52"/>
        <v>2021Q1</v>
      </c>
      <c r="H1676" t="s">
        <v>145</v>
      </c>
      <c r="I1676" t="str">
        <f>INDEX(Table9[[#All],[Region]], MATCH('Tabular Data'!D1676, Table9[[#All],[EmpID]], 0))</f>
        <v>NW</v>
      </c>
      <c r="J1676" t="str">
        <f>INDEX(Table9[[#All],[PayGrade]], MATCH('Tabular Data'!D1676, Table9[[#All],[EmpID]], 0))</f>
        <v>C13</v>
      </c>
      <c r="K1676" t="str">
        <f>INDEX(Table9[[#All],[Sales Team Lead]], MATCH('Tabular Data'!D1676, Table9[[#All],[EmpID]], 0))</f>
        <v>Bachmann, Jane</v>
      </c>
      <c r="L1676" t="str">
        <f>INDEX(Table11[[#All],[Manufacturer]], MATCH('Tabular Data'!C1676, Table11[[#All],[PROD_CODE]], 0))</f>
        <v>John Deere</v>
      </c>
      <c r="M1676" s="10">
        <v>17066</v>
      </c>
      <c r="N1676">
        <v>52</v>
      </c>
      <c r="O1676" s="10">
        <f t="shared" si="53"/>
        <v>887432</v>
      </c>
    </row>
    <row r="1677" spans="2:15" x14ac:dyDescent="0.3">
      <c r="B1677">
        <v>33</v>
      </c>
      <c r="C1677" t="s">
        <v>58</v>
      </c>
      <c r="D1677" t="s">
        <v>123</v>
      </c>
      <c r="E1677">
        <v>2021</v>
      </c>
      <c r="F1677" s="4">
        <v>1</v>
      </c>
      <c r="G1677" t="str">
        <f t="shared" si="52"/>
        <v>2021Q1</v>
      </c>
      <c r="H1677" t="s">
        <v>146</v>
      </c>
      <c r="I1677" t="str">
        <f>INDEX(Table9[[#All],[Region]], MATCH('Tabular Data'!D1677, Table9[[#All],[EmpID]], 0))</f>
        <v>NW</v>
      </c>
      <c r="J1677" t="str">
        <f>INDEX(Table9[[#All],[PayGrade]], MATCH('Tabular Data'!D1677, Table9[[#All],[EmpID]], 0))</f>
        <v>C13</v>
      </c>
      <c r="K1677" t="str">
        <f>INDEX(Table9[[#All],[Sales Team Lead]], MATCH('Tabular Data'!D1677, Table9[[#All],[EmpID]], 0))</f>
        <v>Bachmann, Jane</v>
      </c>
      <c r="L1677" t="str">
        <f>INDEX(Table11[[#All],[Manufacturer]], MATCH('Tabular Data'!C1677, Table11[[#All],[PROD_CODE]], 0))</f>
        <v>John Deere</v>
      </c>
      <c r="M1677" s="10">
        <v>17066</v>
      </c>
      <c r="N1677">
        <v>61</v>
      </c>
      <c r="O1677" s="10">
        <f t="shared" si="53"/>
        <v>1041026</v>
      </c>
    </row>
    <row r="1678" spans="2:15" x14ac:dyDescent="0.3">
      <c r="B1678">
        <v>33</v>
      </c>
      <c r="C1678" t="s">
        <v>58</v>
      </c>
      <c r="D1678" t="s">
        <v>123</v>
      </c>
      <c r="E1678">
        <v>2021</v>
      </c>
      <c r="F1678" s="4">
        <v>1</v>
      </c>
      <c r="G1678" t="str">
        <f t="shared" si="52"/>
        <v>2021Q1</v>
      </c>
      <c r="H1678" t="s">
        <v>147</v>
      </c>
      <c r="I1678" t="str">
        <f>INDEX(Table9[[#All],[Region]], MATCH('Tabular Data'!D1678, Table9[[#All],[EmpID]], 0))</f>
        <v>NW</v>
      </c>
      <c r="J1678" t="str">
        <f>INDEX(Table9[[#All],[PayGrade]], MATCH('Tabular Data'!D1678, Table9[[#All],[EmpID]], 0))</f>
        <v>C13</v>
      </c>
      <c r="K1678" t="str">
        <f>INDEX(Table9[[#All],[Sales Team Lead]], MATCH('Tabular Data'!D1678, Table9[[#All],[EmpID]], 0))</f>
        <v>Bachmann, Jane</v>
      </c>
      <c r="L1678" t="str">
        <f>INDEX(Table11[[#All],[Manufacturer]], MATCH('Tabular Data'!C1678, Table11[[#All],[PROD_CODE]], 0))</f>
        <v>John Deere</v>
      </c>
      <c r="M1678" s="10">
        <v>17066</v>
      </c>
      <c r="N1678">
        <v>55</v>
      </c>
      <c r="O1678" s="10">
        <f t="shared" si="53"/>
        <v>938630</v>
      </c>
    </row>
    <row r="1679" spans="2:15" x14ac:dyDescent="0.3">
      <c r="B1679">
        <v>33</v>
      </c>
      <c r="C1679" t="s">
        <v>58</v>
      </c>
      <c r="D1679" t="s">
        <v>123</v>
      </c>
      <c r="E1679">
        <v>2021</v>
      </c>
      <c r="F1679" s="4">
        <v>1</v>
      </c>
      <c r="G1679" t="str">
        <f t="shared" si="52"/>
        <v>2021Q1</v>
      </c>
      <c r="H1679" t="s">
        <v>148</v>
      </c>
      <c r="I1679" t="str">
        <f>INDEX(Table9[[#All],[Region]], MATCH('Tabular Data'!D1679, Table9[[#All],[EmpID]], 0))</f>
        <v>NW</v>
      </c>
      <c r="J1679" t="str">
        <f>INDEX(Table9[[#All],[PayGrade]], MATCH('Tabular Data'!D1679, Table9[[#All],[EmpID]], 0))</f>
        <v>C13</v>
      </c>
      <c r="K1679" t="str">
        <f>INDEX(Table9[[#All],[Sales Team Lead]], MATCH('Tabular Data'!D1679, Table9[[#All],[EmpID]], 0))</f>
        <v>Bachmann, Jane</v>
      </c>
      <c r="L1679" t="str">
        <f>INDEX(Table11[[#All],[Manufacturer]], MATCH('Tabular Data'!C1679, Table11[[#All],[PROD_CODE]], 0))</f>
        <v>John Deere</v>
      </c>
      <c r="M1679" s="10">
        <v>17066</v>
      </c>
      <c r="N1679">
        <v>39</v>
      </c>
      <c r="O1679" s="10">
        <f t="shared" si="53"/>
        <v>665574</v>
      </c>
    </row>
    <row r="1680" spans="2:15" x14ac:dyDescent="0.3">
      <c r="B1680">
        <v>33</v>
      </c>
      <c r="C1680" t="s">
        <v>58</v>
      </c>
      <c r="D1680" t="s">
        <v>123</v>
      </c>
      <c r="E1680">
        <v>2021</v>
      </c>
      <c r="F1680" s="4">
        <v>1</v>
      </c>
      <c r="G1680" t="str">
        <f t="shared" si="52"/>
        <v>2021Q1</v>
      </c>
      <c r="H1680" t="s">
        <v>149</v>
      </c>
      <c r="I1680" t="str">
        <f>INDEX(Table9[[#All],[Region]], MATCH('Tabular Data'!D1680, Table9[[#All],[EmpID]], 0))</f>
        <v>NW</v>
      </c>
      <c r="J1680" t="str">
        <f>INDEX(Table9[[#All],[PayGrade]], MATCH('Tabular Data'!D1680, Table9[[#All],[EmpID]], 0))</f>
        <v>C13</v>
      </c>
      <c r="K1680" t="str">
        <f>INDEX(Table9[[#All],[Sales Team Lead]], MATCH('Tabular Data'!D1680, Table9[[#All],[EmpID]], 0))</f>
        <v>Bachmann, Jane</v>
      </c>
      <c r="L1680" t="str">
        <f>INDEX(Table11[[#All],[Manufacturer]], MATCH('Tabular Data'!C1680, Table11[[#All],[PROD_CODE]], 0))</f>
        <v>John Deere</v>
      </c>
      <c r="M1680" s="10">
        <v>17066</v>
      </c>
      <c r="N1680">
        <v>36</v>
      </c>
      <c r="O1680" s="10">
        <f t="shared" si="53"/>
        <v>614376</v>
      </c>
    </row>
    <row r="1681" spans="2:15" x14ac:dyDescent="0.3">
      <c r="B1681">
        <v>33</v>
      </c>
      <c r="C1681" t="s">
        <v>58</v>
      </c>
      <c r="D1681" t="s">
        <v>123</v>
      </c>
      <c r="E1681">
        <v>2021</v>
      </c>
      <c r="F1681" s="4">
        <v>2</v>
      </c>
      <c r="G1681" t="str">
        <f t="shared" si="52"/>
        <v>2021Q2</v>
      </c>
      <c r="H1681" t="s">
        <v>150</v>
      </c>
      <c r="I1681" t="str">
        <f>INDEX(Table9[[#All],[Region]], MATCH('Tabular Data'!D1681, Table9[[#All],[EmpID]], 0))</f>
        <v>NW</v>
      </c>
      <c r="J1681" t="str">
        <f>INDEX(Table9[[#All],[PayGrade]], MATCH('Tabular Data'!D1681, Table9[[#All],[EmpID]], 0))</f>
        <v>C13</v>
      </c>
      <c r="K1681" t="str">
        <f>INDEX(Table9[[#All],[Sales Team Lead]], MATCH('Tabular Data'!D1681, Table9[[#All],[EmpID]], 0))</f>
        <v>Bachmann, Jane</v>
      </c>
      <c r="L1681" t="str">
        <f>INDEX(Table11[[#All],[Manufacturer]], MATCH('Tabular Data'!C1681, Table11[[#All],[PROD_CODE]], 0))</f>
        <v>John Deere</v>
      </c>
      <c r="M1681" s="10">
        <v>17066</v>
      </c>
      <c r="N1681">
        <v>35</v>
      </c>
      <c r="O1681" s="10">
        <f t="shared" si="53"/>
        <v>597310</v>
      </c>
    </row>
    <row r="1682" spans="2:15" x14ac:dyDescent="0.3">
      <c r="B1682">
        <v>33</v>
      </c>
      <c r="C1682" t="s">
        <v>58</v>
      </c>
      <c r="D1682" t="s">
        <v>123</v>
      </c>
      <c r="E1682">
        <v>2021</v>
      </c>
      <c r="F1682" s="4">
        <v>2</v>
      </c>
      <c r="G1682" t="str">
        <f t="shared" si="52"/>
        <v>2021Q2</v>
      </c>
      <c r="H1682" t="s">
        <v>151</v>
      </c>
      <c r="I1682" t="str">
        <f>INDEX(Table9[[#All],[Region]], MATCH('Tabular Data'!D1682, Table9[[#All],[EmpID]], 0))</f>
        <v>NW</v>
      </c>
      <c r="J1682" t="str">
        <f>INDEX(Table9[[#All],[PayGrade]], MATCH('Tabular Data'!D1682, Table9[[#All],[EmpID]], 0))</f>
        <v>C13</v>
      </c>
      <c r="K1682" t="str">
        <f>INDEX(Table9[[#All],[Sales Team Lead]], MATCH('Tabular Data'!D1682, Table9[[#All],[EmpID]], 0))</f>
        <v>Bachmann, Jane</v>
      </c>
      <c r="L1682" t="str">
        <f>INDEX(Table11[[#All],[Manufacturer]], MATCH('Tabular Data'!C1682, Table11[[#All],[PROD_CODE]], 0))</f>
        <v>John Deere</v>
      </c>
      <c r="M1682" s="10">
        <v>17066</v>
      </c>
      <c r="N1682">
        <v>68</v>
      </c>
      <c r="O1682" s="10">
        <f t="shared" si="53"/>
        <v>1160488</v>
      </c>
    </row>
    <row r="1683" spans="2:15" x14ac:dyDescent="0.3">
      <c r="B1683">
        <v>33</v>
      </c>
      <c r="C1683" t="s">
        <v>58</v>
      </c>
      <c r="D1683" t="s">
        <v>123</v>
      </c>
      <c r="E1683">
        <v>2021</v>
      </c>
      <c r="F1683" s="4">
        <v>2</v>
      </c>
      <c r="G1683" t="str">
        <f t="shared" si="52"/>
        <v>2021Q2</v>
      </c>
      <c r="H1683" t="s">
        <v>152</v>
      </c>
      <c r="I1683" t="str">
        <f>INDEX(Table9[[#All],[Region]], MATCH('Tabular Data'!D1683, Table9[[#All],[EmpID]], 0))</f>
        <v>NW</v>
      </c>
      <c r="J1683" t="str">
        <f>INDEX(Table9[[#All],[PayGrade]], MATCH('Tabular Data'!D1683, Table9[[#All],[EmpID]], 0))</f>
        <v>C13</v>
      </c>
      <c r="K1683" t="str">
        <f>INDEX(Table9[[#All],[Sales Team Lead]], MATCH('Tabular Data'!D1683, Table9[[#All],[EmpID]], 0))</f>
        <v>Bachmann, Jane</v>
      </c>
      <c r="L1683" t="str">
        <f>INDEX(Table11[[#All],[Manufacturer]], MATCH('Tabular Data'!C1683, Table11[[#All],[PROD_CODE]], 0))</f>
        <v>John Deere</v>
      </c>
      <c r="M1683" s="10">
        <v>17066</v>
      </c>
      <c r="N1683">
        <v>54</v>
      </c>
      <c r="O1683" s="10">
        <f t="shared" si="53"/>
        <v>921564</v>
      </c>
    </row>
    <row r="1684" spans="2:15" x14ac:dyDescent="0.3">
      <c r="B1684">
        <v>33</v>
      </c>
      <c r="C1684" t="s">
        <v>58</v>
      </c>
      <c r="D1684" t="s">
        <v>123</v>
      </c>
      <c r="E1684">
        <v>2021</v>
      </c>
      <c r="F1684" s="4">
        <v>2</v>
      </c>
      <c r="G1684" t="str">
        <f t="shared" si="52"/>
        <v>2021Q2</v>
      </c>
      <c r="H1684" t="s">
        <v>153</v>
      </c>
      <c r="I1684" t="str">
        <f>INDEX(Table9[[#All],[Region]], MATCH('Tabular Data'!D1684, Table9[[#All],[EmpID]], 0))</f>
        <v>NW</v>
      </c>
      <c r="J1684" t="str">
        <f>INDEX(Table9[[#All],[PayGrade]], MATCH('Tabular Data'!D1684, Table9[[#All],[EmpID]], 0))</f>
        <v>C13</v>
      </c>
      <c r="K1684" t="str">
        <f>INDEX(Table9[[#All],[Sales Team Lead]], MATCH('Tabular Data'!D1684, Table9[[#All],[EmpID]], 0))</f>
        <v>Bachmann, Jane</v>
      </c>
      <c r="L1684" t="str">
        <f>INDEX(Table11[[#All],[Manufacturer]], MATCH('Tabular Data'!C1684, Table11[[#All],[PROD_CODE]], 0))</f>
        <v>John Deere</v>
      </c>
      <c r="M1684" s="10">
        <v>17066</v>
      </c>
      <c r="N1684">
        <v>54</v>
      </c>
      <c r="O1684" s="10">
        <f t="shared" si="53"/>
        <v>921564</v>
      </c>
    </row>
    <row r="1685" spans="2:15" x14ac:dyDescent="0.3">
      <c r="B1685">
        <v>33</v>
      </c>
      <c r="C1685" t="s">
        <v>58</v>
      </c>
      <c r="D1685" t="s">
        <v>123</v>
      </c>
      <c r="E1685">
        <v>2021</v>
      </c>
      <c r="F1685" s="4">
        <v>2</v>
      </c>
      <c r="G1685" t="str">
        <f t="shared" si="52"/>
        <v>2021Q2</v>
      </c>
      <c r="H1685" t="s">
        <v>154</v>
      </c>
      <c r="I1685" t="str">
        <f>INDEX(Table9[[#All],[Region]], MATCH('Tabular Data'!D1685, Table9[[#All],[EmpID]], 0))</f>
        <v>NW</v>
      </c>
      <c r="J1685" t="str">
        <f>INDEX(Table9[[#All],[PayGrade]], MATCH('Tabular Data'!D1685, Table9[[#All],[EmpID]], 0))</f>
        <v>C13</v>
      </c>
      <c r="K1685" t="str">
        <f>INDEX(Table9[[#All],[Sales Team Lead]], MATCH('Tabular Data'!D1685, Table9[[#All],[EmpID]], 0))</f>
        <v>Bachmann, Jane</v>
      </c>
      <c r="L1685" t="str">
        <f>INDEX(Table11[[#All],[Manufacturer]], MATCH('Tabular Data'!C1685, Table11[[#All],[PROD_CODE]], 0))</f>
        <v>John Deere</v>
      </c>
      <c r="M1685" s="10">
        <v>17066</v>
      </c>
      <c r="N1685">
        <v>70</v>
      </c>
      <c r="O1685" s="10">
        <f t="shared" si="53"/>
        <v>1194620</v>
      </c>
    </row>
    <row r="1686" spans="2:15" x14ac:dyDescent="0.3">
      <c r="B1686">
        <v>33</v>
      </c>
      <c r="C1686" t="s">
        <v>58</v>
      </c>
      <c r="D1686" t="s">
        <v>123</v>
      </c>
      <c r="E1686">
        <v>2021</v>
      </c>
      <c r="F1686" s="4">
        <v>2</v>
      </c>
      <c r="G1686" t="str">
        <f t="shared" si="52"/>
        <v>2021Q2</v>
      </c>
      <c r="H1686" t="s">
        <v>155</v>
      </c>
      <c r="I1686" t="str">
        <f>INDEX(Table9[[#All],[Region]], MATCH('Tabular Data'!D1686, Table9[[#All],[EmpID]], 0))</f>
        <v>NW</v>
      </c>
      <c r="J1686" t="str">
        <f>INDEX(Table9[[#All],[PayGrade]], MATCH('Tabular Data'!D1686, Table9[[#All],[EmpID]], 0))</f>
        <v>C13</v>
      </c>
      <c r="K1686" t="str">
        <f>INDEX(Table9[[#All],[Sales Team Lead]], MATCH('Tabular Data'!D1686, Table9[[#All],[EmpID]], 0))</f>
        <v>Bachmann, Jane</v>
      </c>
      <c r="L1686" t="str">
        <f>INDEX(Table11[[#All],[Manufacturer]], MATCH('Tabular Data'!C1686, Table11[[#All],[PROD_CODE]], 0))</f>
        <v>John Deere</v>
      </c>
      <c r="M1686" s="10">
        <v>17066</v>
      </c>
      <c r="N1686">
        <v>62</v>
      </c>
      <c r="O1686" s="10">
        <f t="shared" si="53"/>
        <v>1058092</v>
      </c>
    </row>
    <row r="1687" spans="2:15" x14ac:dyDescent="0.3">
      <c r="B1687">
        <v>33</v>
      </c>
      <c r="C1687" t="s">
        <v>58</v>
      </c>
      <c r="D1687" t="s">
        <v>123</v>
      </c>
      <c r="E1687">
        <v>2021</v>
      </c>
      <c r="F1687" s="4">
        <v>2</v>
      </c>
      <c r="G1687" t="str">
        <f t="shared" si="52"/>
        <v>2021Q2</v>
      </c>
      <c r="H1687" t="s">
        <v>156</v>
      </c>
      <c r="I1687" t="str">
        <f>INDEX(Table9[[#All],[Region]], MATCH('Tabular Data'!D1687, Table9[[#All],[EmpID]], 0))</f>
        <v>NW</v>
      </c>
      <c r="J1687" t="str">
        <f>INDEX(Table9[[#All],[PayGrade]], MATCH('Tabular Data'!D1687, Table9[[#All],[EmpID]], 0))</f>
        <v>C13</v>
      </c>
      <c r="K1687" t="str">
        <f>INDEX(Table9[[#All],[Sales Team Lead]], MATCH('Tabular Data'!D1687, Table9[[#All],[EmpID]], 0))</f>
        <v>Bachmann, Jane</v>
      </c>
      <c r="L1687" t="str">
        <f>INDEX(Table11[[#All],[Manufacturer]], MATCH('Tabular Data'!C1687, Table11[[#All],[PROD_CODE]], 0))</f>
        <v>John Deere</v>
      </c>
      <c r="M1687" s="10">
        <v>17066</v>
      </c>
      <c r="N1687">
        <v>70</v>
      </c>
      <c r="O1687" s="10">
        <f t="shared" si="53"/>
        <v>1194620</v>
      </c>
    </row>
    <row r="1688" spans="2:15" x14ac:dyDescent="0.3">
      <c r="B1688">
        <v>33</v>
      </c>
      <c r="C1688" t="s">
        <v>58</v>
      </c>
      <c r="D1688" t="s">
        <v>123</v>
      </c>
      <c r="E1688">
        <v>2021</v>
      </c>
      <c r="F1688" s="4">
        <v>2</v>
      </c>
      <c r="G1688" t="str">
        <f t="shared" si="52"/>
        <v>2021Q2</v>
      </c>
      <c r="H1688" t="s">
        <v>157</v>
      </c>
      <c r="I1688" t="str">
        <f>INDEX(Table9[[#All],[Region]], MATCH('Tabular Data'!D1688, Table9[[#All],[EmpID]], 0))</f>
        <v>NW</v>
      </c>
      <c r="J1688" t="str">
        <f>INDEX(Table9[[#All],[PayGrade]], MATCH('Tabular Data'!D1688, Table9[[#All],[EmpID]], 0))</f>
        <v>C13</v>
      </c>
      <c r="K1688" t="str">
        <f>INDEX(Table9[[#All],[Sales Team Lead]], MATCH('Tabular Data'!D1688, Table9[[#All],[EmpID]], 0))</f>
        <v>Bachmann, Jane</v>
      </c>
      <c r="L1688" t="str">
        <f>INDEX(Table11[[#All],[Manufacturer]], MATCH('Tabular Data'!C1688, Table11[[#All],[PROD_CODE]], 0))</f>
        <v>John Deere</v>
      </c>
      <c r="M1688" s="10">
        <v>17066</v>
      </c>
      <c r="N1688">
        <v>70</v>
      </c>
      <c r="O1688" s="10">
        <f t="shared" si="53"/>
        <v>1194620</v>
      </c>
    </row>
    <row r="1689" spans="2:15" x14ac:dyDescent="0.3">
      <c r="B1689">
        <v>33</v>
      </c>
      <c r="C1689" t="s">
        <v>58</v>
      </c>
      <c r="D1689" t="s">
        <v>123</v>
      </c>
      <c r="E1689">
        <v>2021</v>
      </c>
      <c r="F1689" s="4">
        <v>2</v>
      </c>
      <c r="G1689" t="str">
        <f t="shared" si="52"/>
        <v>2021Q2</v>
      </c>
      <c r="H1689" t="s">
        <v>158</v>
      </c>
      <c r="I1689" t="str">
        <f>INDEX(Table9[[#All],[Region]], MATCH('Tabular Data'!D1689, Table9[[#All],[EmpID]], 0))</f>
        <v>NW</v>
      </c>
      <c r="J1689" t="str">
        <f>INDEX(Table9[[#All],[PayGrade]], MATCH('Tabular Data'!D1689, Table9[[#All],[EmpID]], 0))</f>
        <v>C13</v>
      </c>
      <c r="K1689" t="str">
        <f>INDEX(Table9[[#All],[Sales Team Lead]], MATCH('Tabular Data'!D1689, Table9[[#All],[EmpID]], 0))</f>
        <v>Bachmann, Jane</v>
      </c>
      <c r="L1689" t="str">
        <f>INDEX(Table11[[#All],[Manufacturer]], MATCH('Tabular Data'!C1689, Table11[[#All],[PROD_CODE]], 0))</f>
        <v>John Deere</v>
      </c>
      <c r="M1689" s="10">
        <v>17066</v>
      </c>
      <c r="N1689">
        <v>60</v>
      </c>
      <c r="O1689" s="10">
        <f t="shared" si="53"/>
        <v>1023960</v>
      </c>
    </row>
    <row r="1690" spans="2:15" x14ac:dyDescent="0.3">
      <c r="B1690">
        <v>33</v>
      </c>
      <c r="C1690" t="s">
        <v>58</v>
      </c>
      <c r="D1690" t="s">
        <v>123</v>
      </c>
      <c r="E1690">
        <v>2021</v>
      </c>
      <c r="F1690" s="4">
        <v>2</v>
      </c>
      <c r="G1690" t="str">
        <f t="shared" si="52"/>
        <v>2021Q2</v>
      </c>
      <c r="H1690" t="s">
        <v>159</v>
      </c>
      <c r="I1690" t="str">
        <f>INDEX(Table9[[#All],[Region]], MATCH('Tabular Data'!D1690, Table9[[#All],[EmpID]], 0))</f>
        <v>NW</v>
      </c>
      <c r="J1690" t="str">
        <f>INDEX(Table9[[#All],[PayGrade]], MATCH('Tabular Data'!D1690, Table9[[#All],[EmpID]], 0))</f>
        <v>C13</v>
      </c>
      <c r="K1690" t="str">
        <f>INDEX(Table9[[#All],[Sales Team Lead]], MATCH('Tabular Data'!D1690, Table9[[#All],[EmpID]], 0))</f>
        <v>Bachmann, Jane</v>
      </c>
      <c r="L1690" t="str">
        <f>INDEX(Table11[[#All],[Manufacturer]], MATCH('Tabular Data'!C1690, Table11[[#All],[PROD_CODE]], 0))</f>
        <v>John Deere</v>
      </c>
      <c r="M1690" s="10">
        <v>17066</v>
      </c>
      <c r="N1690">
        <v>42</v>
      </c>
      <c r="O1690" s="10">
        <f t="shared" si="53"/>
        <v>716772</v>
      </c>
    </row>
    <row r="1691" spans="2:15" x14ac:dyDescent="0.3">
      <c r="B1691">
        <v>33</v>
      </c>
      <c r="C1691" t="s">
        <v>58</v>
      </c>
      <c r="D1691" t="s">
        <v>123</v>
      </c>
      <c r="E1691">
        <v>2021</v>
      </c>
      <c r="F1691" s="4">
        <v>2</v>
      </c>
      <c r="G1691" t="str">
        <f t="shared" si="52"/>
        <v>2021Q2</v>
      </c>
      <c r="H1691" t="s">
        <v>160</v>
      </c>
      <c r="I1691" t="str">
        <f>INDEX(Table9[[#All],[Region]], MATCH('Tabular Data'!D1691, Table9[[#All],[EmpID]], 0))</f>
        <v>NW</v>
      </c>
      <c r="J1691" t="str">
        <f>INDEX(Table9[[#All],[PayGrade]], MATCH('Tabular Data'!D1691, Table9[[#All],[EmpID]], 0))</f>
        <v>C13</v>
      </c>
      <c r="K1691" t="str">
        <f>INDEX(Table9[[#All],[Sales Team Lead]], MATCH('Tabular Data'!D1691, Table9[[#All],[EmpID]], 0))</f>
        <v>Bachmann, Jane</v>
      </c>
      <c r="L1691" t="str">
        <f>INDEX(Table11[[#All],[Manufacturer]], MATCH('Tabular Data'!C1691, Table11[[#All],[PROD_CODE]], 0))</f>
        <v>John Deere</v>
      </c>
      <c r="M1691" s="10">
        <v>17066</v>
      </c>
      <c r="N1691">
        <v>47</v>
      </c>
      <c r="O1691" s="10">
        <f t="shared" si="53"/>
        <v>802102</v>
      </c>
    </row>
    <row r="1692" spans="2:15" x14ac:dyDescent="0.3">
      <c r="B1692">
        <v>33</v>
      </c>
      <c r="C1692" t="s">
        <v>58</v>
      </c>
      <c r="D1692" t="s">
        <v>123</v>
      </c>
      <c r="E1692">
        <v>2021</v>
      </c>
      <c r="F1692" s="4">
        <v>2</v>
      </c>
      <c r="G1692" t="str">
        <f t="shared" si="52"/>
        <v>2021Q2</v>
      </c>
      <c r="H1692" t="s">
        <v>161</v>
      </c>
      <c r="I1692" t="str">
        <f>INDEX(Table9[[#All],[Region]], MATCH('Tabular Data'!D1692, Table9[[#All],[EmpID]], 0))</f>
        <v>NW</v>
      </c>
      <c r="J1692" t="str">
        <f>INDEX(Table9[[#All],[PayGrade]], MATCH('Tabular Data'!D1692, Table9[[#All],[EmpID]], 0))</f>
        <v>C13</v>
      </c>
      <c r="K1692" t="str">
        <f>INDEX(Table9[[#All],[Sales Team Lead]], MATCH('Tabular Data'!D1692, Table9[[#All],[EmpID]], 0))</f>
        <v>Bachmann, Jane</v>
      </c>
      <c r="L1692" t="str">
        <f>INDEX(Table11[[#All],[Manufacturer]], MATCH('Tabular Data'!C1692, Table11[[#All],[PROD_CODE]], 0))</f>
        <v>John Deere</v>
      </c>
      <c r="M1692" s="10">
        <v>17066</v>
      </c>
      <c r="N1692">
        <v>28</v>
      </c>
      <c r="O1692" s="10">
        <f t="shared" si="53"/>
        <v>477848</v>
      </c>
    </row>
    <row r="1693" spans="2:15" x14ac:dyDescent="0.3">
      <c r="B1693">
        <v>33</v>
      </c>
      <c r="C1693" t="s">
        <v>58</v>
      </c>
      <c r="D1693" t="s">
        <v>123</v>
      </c>
      <c r="E1693">
        <v>2021</v>
      </c>
      <c r="F1693">
        <v>3</v>
      </c>
      <c r="G1693" t="str">
        <f t="shared" si="52"/>
        <v>2021Q3</v>
      </c>
      <c r="H1693" t="s">
        <v>162</v>
      </c>
      <c r="I1693" t="str">
        <f>INDEX(Table9[[#All],[Region]], MATCH('Tabular Data'!D1693, Table9[[#All],[EmpID]], 0))</f>
        <v>NW</v>
      </c>
      <c r="J1693" t="str">
        <f>INDEX(Table9[[#All],[PayGrade]], MATCH('Tabular Data'!D1693, Table9[[#All],[EmpID]], 0))</f>
        <v>C13</v>
      </c>
      <c r="K1693" t="str">
        <f>INDEX(Table9[[#All],[Sales Team Lead]], MATCH('Tabular Data'!D1693, Table9[[#All],[EmpID]], 0))</f>
        <v>Bachmann, Jane</v>
      </c>
      <c r="L1693" t="str">
        <f>INDEX(Table11[[#All],[Manufacturer]], MATCH('Tabular Data'!C1693, Table11[[#All],[PROD_CODE]], 0))</f>
        <v>John Deere</v>
      </c>
      <c r="M1693" s="10">
        <v>17066</v>
      </c>
      <c r="N1693">
        <v>28</v>
      </c>
      <c r="O1693" s="10">
        <f t="shared" si="53"/>
        <v>477848</v>
      </c>
    </row>
    <row r="1694" spans="2:15" x14ac:dyDescent="0.3">
      <c r="B1694">
        <v>33</v>
      </c>
      <c r="C1694" t="s">
        <v>58</v>
      </c>
      <c r="D1694" t="s">
        <v>123</v>
      </c>
      <c r="E1694">
        <v>2021</v>
      </c>
      <c r="F1694">
        <v>3</v>
      </c>
      <c r="G1694" t="str">
        <f t="shared" si="52"/>
        <v>2021Q3</v>
      </c>
      <c r="H1694" t="s">
        <v>163</v>
      </c>
      <c r="I1694" t="str">
        <f>INDEX(Table9[[#All],[Region]], MATCH('Tabular Data'!D1694, Table9[[#All],[EmpID]], 0))</f>
        <v>NW</v>
      </c>
      <c r="J1694" t="str">
        <f>INDEX(Table9[[#All],[PayGrade]], MATCH('Tabular Data'!D1694, Table9[[#All],[EmpID]], 0))</f>
        <v>C13</v>
      </c>
      <c r="K1694" t="str">
        <f>INDEX(Table9[[#All],[Sales Team Lead]], MATCH('Tabular Data'!D1694, Table9[[#All],[EmpID]], 0))</f>
        <v>Bachmann, Jane</v>
      </c>
      <c r="L1694" t="str">
        <f>INDEX(Table11[[#All],[Manufacturer]], MATCH('Tabular Data'!C1694, Table11[[#All],[PROD_CODE]], 0))</f>
        <v>John Deere</v>
      </c>
      <c r="M1694" s="10">
        <v>17066</v>
      </c>
      <c r="N1694">
        <v>26</v>
      </c>
      <c r="O1694" s="10">
        <f t="shared" si="53"/>
        <v>443716</v>
      </c>
    </row>
    <row r="1695" spans="2:15" x14ac:dyDescent="0.3">
      <c r="B1695">
        <v>33</v>
      </c>
      <c r="C1695" t="s">
        <v>58</v>
      </c>
      <c r="D1695" t="s">
        <v>123</v>
      </c>
      <c r="E1695">
        <v>2021</v>
      </c>
      <c r="F1695">
        <v>3</v>
      </c>
      <c r="G1695" t="str">
        <f t="shared" si="52"/>
        <v>2021Q3</v>
      </c>
      <c r="H1695" t="s">
        <v>164</v>
      </c>
      <c r="I1695" t="str">
        <f>INDEX(Table9[[#All],[Region]], MATCH('Tabular Data'!D1695, Table9[[#All],[EmpID]], 0))</f>
        <v>NW</v>
      </c>
      <c r="J1695" t="str">
        <f>INDEX(Table9[[#All],[PayGrade]], MATCH('Tabular Data'!D1695, Table9[[#All],[EmpID]], 0))</f>
        <v>C13</v>
      </c>
      <c r="K1695" t="str">
        <f>INDEX(Table9[[#All],[Sales Team Lead]], MATCH('Tabular Data'!D1695, Table9[[#All],[EmpID]], 0))</f>
        <v>Bachmann, Jane</v>
      </c>
      <c r="L1695" t="str">
        <f>INDEX(Table11[[#All],[Manufacturer]], MATCH('Tabular Data'!C1695, Table11[[#All],[PROD_CODE]], 0))</f>
        <v>John Deere</v>
      </c>
      <c r="M1695" s="10">
        <v>17066</v>
      </c>
      <c r="N1695">
        <v>25</v>
      </c>
      <c r="O1695" s="10">
        <f t="shared" si="53"/>
        <v>426650</v>
      </c>
    </row>
    <row r="1696" spans="2:15" x14ac:dyDescent="0.3">
      <c r="B1696">
        <v>33</v>
      </c>
      <c r="C1696" t="s">
        <v>58</v>
      </c>
      <c r="D1696" t="s">
        <v>123</v>
      </c>
      <c r="E1696">
        <v>2021</v>
      </c>
      <c r="F1696">
        <v>3</v>
      </c>
      <c r="G1696" t="str">
        <f t="shared" si="52"/>
        <v>2021Q3</v>
      </c>
      <c r="H1696" t="s">
        <v>165</v>
      </c>
      <c r="I1696" t="str">
        <f>INDEX(Table9[[#All],[Region]], MATCH('Tabular Data'!D1696, Table9[[#All],[EmpID]], 0))</f>
        <v>NW</v>
      </c>
      <c r="J1696" t="str">
        <f>INDEX(Table9[[#All],[PayGrade]], MATCH('Tabular Data'!D1696, Table9[[#All],[EmpID]], 0))</f>
        <v>C13</v>
      </c>
      <c r="K1696" t="str">
        <f>INDEX(Table9[[#All],[Sales Team Lead]], MATCH('Tabular Data'!D1696, Table9[[#All],[EmpID]], 0))</f>
        <v>Bachmann, Jane</v>
      </c>
      <c r="L1696" t="str">
        <f>INDEX(Table11[[#All],[Manufacturer]], MATCH('Tabular Data'!C1696, Table11[[#All],[PROD_CODE]], 0))</f>
        <v>John Deere</v>
      </c>
      <c r="M1696" s="10">
        <v>17066</v>
      </c>
      <c r="N1696">
        <v>26</v>
      </c>
      <c r="O1696" s="10">
        <f t="shared" si="53"/>
        <v>443716</v>
      </c>
    </row>
    <row r="1697" spans="2:15" x14ac:dyDescent="0.3">
      <c r="B1697">
        <v>33</v>
      </c>
      <c r="C1697" t="s">
        <v>58</v>
      </c>
      <c r="D1697" t="s">
        <v>123</v>
      </c>
      <c r="E1697">
        <v>2021</v>
      </c>
      <c r="F1697">
        <v>3</v>
      </c>
      <c r="G1697" t="str">
        <f t="shared" si="52"/>
        <v>2021Q3</v>
      </c>
      <c r="H1697" t="s">
        <v>166</v>
      </c>
      <c r="I1697" t="str">
        <f>INDEX(Table9[[#All],[Region]], MATCH('Tabular Data'!D1697, Table9[[#All],[EmpID]], 0))</f>
        <v>NW</v>
      </c>
      <c r="J1697" t="str">
        <f>INDEX(Table9[[#All],[PayGrade]], MATCH('Tabular Data'!D1697, Table9[[#All],[EmpID]], 0))</f>
        <v>C13</v>
      </c>
      <c r="K1697" t="str">
        <f>INDEX(Table9[[#All],[Sales Team Lead]], MATCH('Tabular Data'!D1697, Table9[[#All],[EmpID]], 0))</f>
        <v>Bachmann, Jane</v>
      </c>
      <c r="L1697" t="str">
        <f>INDEX(Table11[[#All],[Manufacturer]], MATCH('Tabular Data'!C1697, Table11[[#All],[PROD_CODE]], 0))</f>
        <v>John Deere</v>
      </c>
      <c r="M1697" s="10">
        <v>17066</v>
      </c>
      <c r="N1697">
        <v>22</v>
      </c>
      <c r="O1697" s="10">
        <f t="shared" si="53"/>
        <v>375452</v>
      </c>
    </row>
    <row r="1698" spans="2:15" x14ac:dyDescent="0.3">
      <c r="B1698">
        <v>33</v>
      </c>
      <c r="C1698" t="s">
        <v>58</v>
      </c>
      <c r="D1698" t="s">
        <v>123</v>
      </c>
      <c r="E1698">
        <v>2021</v>
      </c>
      <c r="F1698">
        <v>3</v>
      </c>
      <c r="G1698" t="str">
        <f t="shared" si="52"/>
        <v>2021Q3</v>
      </c>
      <c r="H1698" t="s">
        <v>167</v>
      </c>
      <c r="I1698" t="str">
        <f>INDEX(Table9[[#All],[Region]], MATCH('Tabular Data'!D1698, Table9[[#All],[EmpID]], 0))</f>
        <v>NW</v>
      </c>
      <c r="J1698" t="str">
        <f>INDEX(Table9[[#All],[PayGrade]], MATCH('Tabular Data'!D1698, Table9[[#All],[EmpID]], 0))</f>
        <v>C13</v>
      </c>
      <c r="K1698" t="str">
        <f>INDEX(Table9[[#All],[Sales Team Lead]], MATCH('Tabular Data'!D1698, Table9[[#All],[EmpID]], 0))</f>
        <v>Bachmann, Jane</v>
      </c>
      <c r="L1698" t="str">
        <f>INDEX(Table11[[#All],[Manufacturer]], MATCH('Tabular Data'!C1698, Table11[[#All],[PROD_CODE]], 0))</f>
        <v>John Deere</v>
      </c>
      <c r="M1698" s="10">
        <v>17066</v>
      </c>
      <c r="N1698">
        <v>17</v>
      </c>
      <c r="O1698" s="10">
        <f t="shared" si="53"/>
        <v>290122</v>
      </c>
    </row>
    <row r="1699" spans="2:15" x14ac:dyDescent="0.3">
      <c r="B1699">
        <v>33</v>
      </c>
      <c r="C1699" t="s">
        <v>58</v>
      </c>
      <c r="D1699" t="s">
        <v>123</v>
      </c>
      <c r="E1699">
        <v>2021</v>
      </c>
      <c r="F1699">
        <v>3</v>
      </c>
      <c r="G1699" t="str">
        <f t="shared" si="52"/>
        <v>2021Q3</v>
      </c>
      <c r="H1699" t="s">
        <v>168</v>
      </c>
      <c r="I1699" t="str">
        <f>INDEX(Table9[[#All],[Region]], MATCH('Tabular Data'!D1699, Table9[[#All],[EmpID]], 0))</f>
        <v>NW</v>
      </c>
      <c r="J1699" t="str">
        <f>INDEX(Table9[[#All],[PayGrade]], MATCH('Tabular Data'!D1699, Table9[[#All],[EmpID]], 0))</f>
        <v>C13</v>
      </c>
      <c r="K1699" t="str">
        <f>INDEX(Table9[[#All],[Sales Team Lead]], MATCH('Tabular Data'!D1699, Table9[[#All],[EmpID]], 0))</f>
        <v>Bachmann, Jane</v>
      </c>
      <c r="L1699" t="str">
        <f>INDEX(Table11[[#All],[Manufacturer]], MATCH('Tabular Data'!C1699, Table11[[#All],[PROD_CODE]], 0))</f>
        <v>John Deere</v>
      </c>
      <c r="M1699" s="10">
        <v>17066</v>
      </c>
      <c r="N1699">
        <v>28</v>
      </c>
      <c r="O1699" s="10">
        <f t="shared" si="53"/>
        <v>477848</v>
      </c>
    </row>
    <row r="1700" spans="2:15" x14ac:dyDescent="0.3">
      <c r="B1700">
        <v>33</v>
      </c>
      <c r="C1700" t="s">
        <v>58</v>
      </c>
      <c r="D1700" t="s">
        <v>123</v>
      </c>
      <c r="E1700">
        <v>2021</v>
      </c>
      <c r="F1700">
        <v>3</v>
      </c>
      <c r="G1700" t="str">
        <f t="shared" si="52"/>
        <v>2021Q3</v>
      </c>
      <c r="H1700" t="s">
        <v>169</v>
      </c>
      <c r="I1700" t="str">
        <f>INDEX(Table9[[#All],[Region]], MATCH('Tabular Data'!D1700, Table9[[#All],[EmpID]], 0))</f>
        <v>NW</v>
      </c>
      <c r="J1700" t="str">
        <f>INDEX(Table9[[#All],[PayGrade]], MATCH('Tabular Data'!D1700, Table9[[#All],[EmpID]], 0))</f>
        <v>C13</v>
      </c>
      <c r="K1700" t="str">
        <f>INDEX(Table9[[#All],[Sales Team Lead]], MATCH('Tabular Data'!D1700, Table9[[#All],[EmpID]], 0))</f>
        <v>Bachmann, Jane</v>
      </c>
      <c r="L1700" t="str">
        <f>INDEX(Table11[[#All],[Manufacturer]], MATCH('Tabular Data'!C1700, Table11[[#All],[PROD_CODE]], 0))</f>
        <v>John Deere</v>
      </c>
      <c r="M1700" s="10">
        <v>17066</v>
      </c>
      <c r="N1700">
        <v>32</v>
      </c>
      <c r="O1700" s="10">
        <f t="shared" si="53"/>
        <v>546112</v>
      </c>
    </row>
    <row r="1701" spans="2:15" x14ac:dyDescent="0.3">
      <c r="B1701">
        <v>33</v>
      </c>
      <c r="C1701" t="s">
        <v>58</v>
      </c>
      <c r="D1701" t="s">
        <v>123</v>
      </c>
      <c r="E1701">
        <v>2021</v>
      </c>
      <c r="F1701">
        <v>3</v>
      </c>
      <c r="G1701" t="str">
        <f t="shared" si="52"/>
        <v>2021Q3</v>
      </c>
      <c r="H1701" t="s">
        <v>170</v>
      </c>
      <c r="I1701" t="str">
        <f>INDEX(Table9[[#All],[Region]], MATCH('Tabular Data'!D1701, Table9[[#All],[EmpID]], 0))</f>
        <v>NW</v>
      </c>
      <c r="J1701" t="str">
        <f>INDEX(Table9[[#All],[PayGrade]], MATCH('Tabular Data'!D1701, Table9[[#All],[EmpID]], 0))</f>
        <v>C13</v>
      </c>
      <c r="K1701" t="str">
        <f>INDEX(Table9[[#All],[Sales Team Lead]], MATCH('Tabular Data'!D1701, Table9[[#All],[EmpID]], 0))</f>
        <v>Bachmann, Jane</v>
      </c>
      <c r="L1701" t="str">
        <f>INDEX(Table11[[#All],[Manufacturer]], MATCH('Tabular Data'!C1701, Table11[[#All],[PROD_CODE]], 0))</f>
        <v>John Deere</v>
      </c>
      <c r="M1701" s="10">
        <v>17066</v>
      </c>
      <c r="N1701">
        <v>40</v>
      </c>
      <c r="O1701" s="10">
        <f t="shared" si="53"/>
        <v>682640</v>
      </c>
    </row>
    <row r="1702" spans="2:15" x14ac:dyDescent="0.3">
      <c r="B1702">
        <v>33</v>
      </c>
      <c r="C1702" t="s">
        <v>58</v>
      </c>
      <c r="D1702" t="s">
        <v>123</v>
      </c>
      <c r="E1702">
        <v>2021</v>
      </c>
      <c r="F1702">
        <v>3</v>
      </c>
      <c r="G1702" t="str">
        <f t="shared" si="52"/>
        <v>2021Q3</v>
      </c>
      <c r="H1702" t="s">
        <v>171</v>
      </c>
      <c r="I1702" t="str">
        <f>INDEX(Table9[[#All],[Region]], MATCH('Tabular Data'!D1702, Table9[[#All],[EmpID]], 0))</f>
        <v>NW</v>
      </c>
      <c r="J1702" t="str">
        <f>INDEX(Table9[[#All],[PayGrade]], MATCH('Tabular Data'!D1702, Table9[[#All],[EmpID]], 0))</f>
        <v>C13</v>
      </c>
      <c r="K1702" t="str">
        <f>INDEX(Table9[[#All],[Sales Team Lead]], MATCH('Tabular Data'!D1702, Table9[[#All],[EmpID]], 0))</f>
        <v>Bachmann, Jane</v>
      </c>
      <c r="L1702" t="str">
        <f>INDEX(Table11[[#All],[Manufacturer]], MATCH('Tabular Data'!C1702, Table11[[#All],[PROD_CODE]], 0))</f>
        <v>John Deere</v>
      </c>
      <c r="M1702" s="10">
        <v>17066</v>
      </c>
      <c r="N1702">
        <v>32</v>
      </c>
      <c r="O1702" s="10">
        <f t="shared" si="53"/>
        <v>546112</v>
      </c>
    </row>
    <row r="1703" spans="2:15" x14ac:dyDescent="0.3">
      <c r="B1703">
        <v>33</v>
      </c>
      <c r="C1703" t="s">
        <v>58</v>
      </c>
      <c r="D1703" t="s">
        <v>123</v>
      </c>
      <c r="E1703">
        <v>2021</v>
      </c>
      <c r="F1703">
        <v>3</v>
      </c>
      <c r="G1703" t="str">
        <f t="shared" si="52"/>
        <v>2021Q3</v>
      </c>
      <c r="H1703" t="s">
        <v>172</v>
      </c>
      <c r="I1703" t="str">
        <f>INDEX(Table9[[#All],[Region]], MATCH('Tabular Data'!D1703, Table9[[#All],[EmpID]], 0))</f>
        <v>NW</v>
      </c>
      <c r="J1703" t="str">
        <f>INDEX(Table9[[#All],[PayGrade]], MATCH('Tabular Data'!D1703, Table9[[#All],[EmpID]], 0))</f>
        <v>C13</v>
      </c>
      <c r="K1703" t="str">
        <f>INDEX(Table9[[#All],[Sales Team Lead]], MATCH('Tabular Data'!D1703, Table9[[#All],[EmpID]], 0))</f>
        <v>Bachmann, Jane</v>
      </c>
      <c r="L1703" t="str">
        <f>INDEX(Table11[[#All],[Manufacturer]], MATCH('Tabular Data'!C1703, Table11[[#All],[PROD_CODE]], 0))</f>
        <v>John Deere</v>
      </c>
      <c r="M1703" s="10">
        <v>17066</v>
      </c>
      <c r="N1703">
        <v>46</v>
      </c>
      <c r="O1703" s="10">
        <f t="shared" si="53"/>
        <v>785036</v>
      </c>
    </row>
    <row r="1704" spans="2:15" x14ac:dyDescent="0.3">
      <c r="B1704">
        <v>33</v>
      </c>
      <c r="C1704" t="s">
        <v>58</v>
      </c>
      <c r="D1704" t="s">
        <v>123</v>
      </c>
      <c r="E1704">
        <v>2021</v>
      </c>
      <c r="F1704">
        <v>3</v>
      </c>
      <c r="G1704" t="str">
        <f t="shared" si="52"/>
        <v>2021Q3</v>
      </c>
      <c r="H1704" t="s">
        <v>173</v>
      </c>
      <c r="I1704" t="str">
        <f>INDEX(Table9[[#All],[Region]], MATCH('Tabular Data'!D1704, Table9[[#All],[EmpID]], 0))</f>
        <v>NW</v>
      </c>
      <c r="J1704" t="str">
        <f>INDEX(Table9[[#All],[PayGrade]], MATCH('Tabular Data'!D1704, Table9[[#All],[EmpID]], 0))</f>
        <v>C13</v>
      </c>
      <c r="K1704" t="str">
        <f>INDEX(Table9[[#All],[Sales Team Lead]], MATCH('Tabular Data'!D1704, Table9[[#All],[EmpID]], 0))</f>
        <v>Bachmann, Jane</v>
      </c>
      <c r="L1704" t="str">
        <f>INDEX(Table11[[#All],[Manufacturer]], MATCH('Tabular Data'!C1704, Table11[[#All],[PROD_CODE]], 0))</f>
        <v>John Deere</v>
      </c>
      <c r="M1704" s="10">
        <v>17066</v>
      </c>
      <c r="N1704">
        <v>68</v>
      </c>
      <c r="O1704" s="10">
        <f t="shared" si="53"/>
        <v>1160488</v>
      </c>
    </row>
    <row r="1705" spans="2:15" x14ac:dyDescent="0.3">
      <c r="B1705">
        <v>33</v>
      </c>
      <c r="C1705" t="s">
        <v>58</v>
      </c>
      <c r="D1705" t="s">
        <v>123</v>
      </c>
      <c r="E1705">
        <v>2021</v>
      </c>
      <c r="F1705">
        <v>3</v>
      </c>
      <c r="G1705" t="str">
        <f t="shared" si="52"/>
        <v>2021Q3</v>
      </c>
      <c r="H1705" t="s">
        <v>174</v>
      </c>
      <c r="I1705" t="str">
        <f>INDEX(Table9[[#All],[Region]], MATCH('Tabular Data'!D1705, Table9[[#All],[EmpID]], 0))</f>
        <v>NW</v>
      </c>
      <c r="J1705" t="str">
        <f>INDEX(Table9[[#All],[PayGrade]], MATCH('Tabular Data'!D1705, Table9[[#All],[EmpID]], 0))</f>
        <v>C13</v>
      </c>
      <c r="K1705" t="str">
        <f>INDEX(Table9[[#All],[Sales Team Lead]], MATCH('Tabular Data'!D1705, Table9[[#All],[EmpID]], 0))</f>
        <v>Bachmann, Jane</v>
      </c>
      <c r="L1705" t="str">
        <f>INDEX(Table11[[#All],[Manufacturer]], MATCH('Tabular Data'!C1705, Table11[[#All],[PROD_CODE]], 0))</f>
        <v>John Deere</v>
      </c>
      <c r="M1705" s="10">
        <v>17066</v>
      </c>
      <c r="N1705">
        <v>81</v>
      </c>
      <c r="O1705" s="10">
        <f t="shared" si="53"/>
        <v>1382346</v>
      </c>
    </row>
    <row r="1706" spans="2:15" x14ac:dyDescent="0.3">
      <c r="B1706">
        <v>33</v>
      </c>
      <c r="C1706" t="s">
        <v>58</v>
      </c>
      <c r="D1706" t="s">
        <v>123</v>
      </c>
      <c r="E1706">
        <v>2021</v>
      </c>
      <c r="F1706">
        <v>4</v>
      </c>
      <c r="G1706" t="str">
        <f t="shared" si="52"/>
        <v>2021Q4</v>
      </c>
      <c r="H1706" t="s">
        <v>175</v>
      </c>
      <c r="I1706" t="str">
        <f>INDEX(Table9[[#All],[Region]], MATCH('Tabular Data'!D1706, Table9[[#All],[EmpID]], 0))</f>
        <v>NW</v>
      </c>
      <c r="J1706" t="str">
        <f>INDEX(Table9[[#All],[PayGrade]], MATCH('Tabular Data'!D1706, Table9[[#All],[EmpID]], 0))</f>
        <v>C13</v>
      </c>
      <c r="K1706" t="str">
        <f>INDEX(Table9[[#All],[Sales Team Lead]], MATCH('Tabular Data'!D1706, Table9[[#All],[EmpID]], 0))</f>
        <v>Bachmann, Jane</v>
      </c>
      <c r="L1706" t="str">
        <f>INDEX(Table11[[#All],[Manufacturer]], MATCH('Tabular Data'!C1706, Table11[[#All],[PROD_CODE]], 0))</f>
        <v>John Deere</v>
      </c>
      <c r="M1706" s="10">
        <v>18000</v>
      </c>
      <c r="N1706">
        <v>30</v>
      </c>
      <c r="O1706" s="10">
        <f t="shared" si="53"/>
        <v>540000</v>
      </c>
    </row>
    <row r="1707" spans="2:15" x14ac:dyDescent="0.3">
      <c r="B1707">
        <v>33</v>
      </c>
      <c r="C1707" t="s">
        <v>58</v>
      </c>
      <c r="D1707" t="s">
        <v>123</v>
      </c>
      <c r="E1707">
        <v>2021</v>
      </c>
      <c r="F1707">
        <v>4</v>
      </c>
      <c r="G1707" t="str">
        <f t="shared" si="52"/>
        <v>2021Q4</v>
      </c>
      <c r="H1707" t="s">
        <v>176</v>
      </c>
      <c r="I1707" t="str">
        <f>INDEX(Table9[[#All],[Region]], MATCH('Tabular Data'!D1707, Table9[[#All],[EmpID]], 0))</f>
        <v>NW</v>
      </c>
      <c r="J1707" t="str">
        <f>INDEX(Table9[[#All],[PayGrade]], MATCH('Tabular Data'!D1707, Table9[[#All],[EmpID]], 0))</f>
        <v>C13</v>
      </c>
      <c r="K1707" t="str">
        <f>INDEX(Table9[[#All],[Sales Team Lead]], MATCH('Tabular Data'!D1707, Table9[[#All],[EmpID]], 0))</f>
        <v>Bachmann, Jane</v>
      </c>
      <c r="L1707" t="str">
        <f>INDEX(Table11[[#All],[Manufacturer]], MATCH('Tabular Data'!C1707, Table11[[#All],[PROD_CODE]], 0))</f>
        <v>John Deere</v>
      </c>
      <c r="M1707" s="10">
        <v>18000</v>
      </c>
      <c r="N1707">
        <v>22</v>
      </c>
      <c r="O1707" s="10">
        <f t="shared" si="53"/>
        <v>396000</v>
      </c>
    </row>
    <row r="1708" spans="2:15" x14ac:dyDescent="0.3">
      <c r="B1708">
        <v>33</v>
      </c>
      <c r="C1708" t="s">
        <v>58</v>
      </c>
      <c r="D1708" t="s">
        <v>123</v>
      </c>
      <c r="E1708">
        <v>2021</v>
      </c>
      <c r="F1708">
        <v>4</v>
      </c>
      <c r="G1708" t="str">
        <f t="shared" si="52"/>
        <v>2021Q4</v>
      </c>
      <c r="H1708" t="s">
        <v>177</v>
      </c>
      <c r="I1708" t="str">
        <f>INDEX(Table9[[#All],[Region]], MATCH('Tabular Data'!D1708, Table9[[#All],[EmpID]], 0))</f>
        <v>NW</v>
      </c>
      <c r="J1708" t="str">
        <f>INDEX(Table9[[#All],[PayGrade]], MATCH('Tabular Data'!D1708, Table9[[#All],[EmpID]], 0))</f>
        <v>C13</v>
      </c>
      <c r="K1708" t="str">
        <f>INDEX(Table9[[#All],[Sales Team Lead]], MATCH('Tabular Data'!D1708, Table9[[#All],[EmpID]], 0))</f>
        <v>Bachmann, Jane</v>
      </c>
      <c r="L1708" t="str">
        <f>INDEX(Table11[[#All],[Manufacturer]], MATCH('Tabular Data'!C1708, Table11[[#All],[PROD_CODE]], 0))</f>
        <v>John Deere</v>
      </c>
      <c r="M1708" s="10">
        <v>18000</v>
      </c>
      <c r="N1708">
        <v>22</v>
      </c>
      <c r="O1708" s="10">
        <f t="shared" si="53"/>
        <v>396000</v>
      </c>
    </row>
    <row r="1709" spans="2:15" x14ac:dyDescent="0.3">
      <c r="B1709">
        <v>33</v>
      </c>
      <c r="C1709" t="s">
        <v>58</v>
      </c>
      <c r="D1709" t="s">
        <v>123</v>
      </c>
      <c r="E1709">
        <v>2021</v>
      </c>
      <c r="F1709">
        <v>4</v>
      </c>
      <c r="G1709" t="str">
        <f t="shared" si="52"/>
        <v>2021Q4</v>
      </c>
      <c r="H1709" t="s">
        <v>178</v>
      </c>
      <c r="I1709" t="str">
        <f>INDEX(Table9[[#All],[Region]], MATCH('Tabular Data'!D1709, Table9[[#All],[EmpID]], 0))</f>
        <v>NW</v>
      </c>
      <c r="J1709" t="str">
        <f>INDEX(Table9[[#All],[PayGrade]], MATCH('Tabular Data'!D1709, Table9[[#All],[EmpID]], 0))</f>
        <v>C13</v>
      </c>
      <c r="K1709" t="str">
        <f>INDEX(Table9[[#All],[Sales Team Lead]], MATCH('Tabular Data'!D1709, Table9[[#All],[EmpID]], 0))</f>
        <v>Bachmann, Jane</v>
      </c>
      <c r="L1709" t="str">
        <f>INDEX(Table11[[#All],[Manufacturer]], MATCH('Tabular Data'!C1709, Table11[[#All],[PROD_CODE]], 0))</f>
        <v>John Deere</v>
      </c>
      <c r="M1709" s="10">
        <v>18000</v>
      </c>
      <c r="N1709">
        <v>15</v>
      </c>
      <c r="O1709" s="10">
        <f t="shared" si="53"/>
        <v>270000</v>
      </c>
    </row>
    <row r="1710" spans="2:15" x14ac:dyDescent="0.3">
      <c r="B1710">
        <v>33</v>
      </c>
      <c r="C1710" t="s">
        <v>58</v>
      </c>
      <c r="D1710" t="s">
        <v>123</v>
      </c>
      <c r="E1710">
        <v>2021</v>
      </c>
      <c r="F1710">
        <v>4</v>
      </c>
      <c r="G1710" t="str">
        <f t="shared" si="52"/>
        <v>2021Q4</v>
      </c>
      <c r="H1710" t="s">
        <v>179</v>
      </c>
      <c r="I1710" t="str">
        <f>INDEX(Table9[[#All],[Region]], MATCH('Tabular Data'!D1710, Table9[[#All],[EmpID]], 0))</f>
        <v>NW</v>
      </c>
      <c r="J1710" t="str">
        <f>INDEX(Table9[[#All],[PayGrade]], MATCH('Tabular Data'!D1710, Table9[[#All],[EmpID]], 0))</f>
        <v>C13</v>
      </c>
      <c r="K1710" t="str">
        <f>INDEX(Table9[[#All],[Sales Team Lead]], MATCH('Tabular Data'!D1710, Table9[[#All],[EmpID]], 0))</f>
        <v>Bachmann, Jane</v>
      </c>
      <c r="L1710" t="str">
        <f>INDEX(Table11[[#All],[Manufacturer]], MATCH('Tabular Data'!C1710, Table11[[#All],[PROD_CODE]], 0))</f>
        <v>John Deere</v>
      </c>
      <c r="M1710" s="10">
        <v>18000</v>
      </c>
      <c r="N1710">
        <v>13</v>
      </c>
      <c r="O1710" s="10">
        <f t="shared" si="53"/>
        <v>234000</v>
      </c>
    </row>
    <row r="1711" spans="2:15" x14ac:dyDescent="0.3">
      <c r="B1711">
        <v>33</v>
      </c>
      <c r="C1711" t="s">
        <v>58</v>
      </c>
      <c r="D1711" t="s">
        <v>123</v>
      </c>
      <c r="E1711">
        <v>2021</v>
      </c>
      <c r="F1711">
        <v>4</v>
      </c>
      <c r="G1711" t="str">
        <f t="shared" si="52"/>
        <v>2021Q4</v>
      </c>
      <c r="H1711" t="s">
        <v>180</v>
      </c>
      <c r="I1711" t="str">
        <f>INDEX(Table9[[#All],[Region]], MATCH('Tabular Data'!D1711, Table9[[#All],[EmpID]], 0))</f>
        <v>NW</v>
      </c>
      <c r="J1711" t="str">
        <f>INDEX(Table9[[#All],[PayGrade]], MATCH('Tabular Data'!D1711, Table9[[#All],[EmpID]], 0))</f>
        <v>C13</v>
      </c>
      <c r="K1711" t="str">
        <f>INDEX(Table9[[#All],[Sales Team Lead]], MATCH('Tabular Data'!D1711, Table9[[#All],[EmpID]], 0))</f>
        <v>Bachmann, Jane</v>
      </c>
      <c r="L1711" t="str">
        <f>INDEX(Table11[[#All],[Manufacturer]], MATCH('Tabular Data'!C1711, Table11[[#All],[PROD_CODE]], 0))</f>
        <v>John Deere</v>
      </c>
      <c r="M1711" s="10">
        <v>18000</v>
      </c>
      <c r="N1711">
        <v>18</v>
      </c>
      <c r="O1711" s="10">
        <f t="shared" si="53"/>
        <v>324000</v>
      </c>
    </row>
    <row r="1712" spans="2:15" x14ac:dyDescent="0.3">
      <c r="B1712">
        <v>33</v>
      </c>
      <c r="C1712" t="s">
        <v>58</v>
      </c>
      <c r="D1712" t="s">
        <v>123</v>
      </c>
      <c r="E1712">
        <v>2021</v>
      </c>
      <c r="F1712">
        <v>4</v>
      </c>
      <c r="G1712" t="str">
        <f t="shared" si="52"/>
        <v>2021Q4</v>
      </c>
      <c r="H1712" t="s">
        <v>181</v>
      </c>
      <c r="I1712" t="str">
        <f>INDEX(Table9[[#All],[Region]], MATCH('Tabular Data'!D1712, Table9[[#All],[EmpID]], 0))</f>
        <v>NW</v>
      </c>
      <c r="J1712" t="str">
        <f>INDEX(Table9[[#All],[PayGrade]], MATCH('Tabular Data'!D1712, Table9[[#All],[EmpID]], 0))</f>
        <v>C13</v>
      </c>
      <c r="K1712" t="str">
        <f>INDEX(Table9[[#All],[Sales Team Lead]], MATCH('Tabular Data'!D1712, Table9[[#All],[EmpID]], 0))</f>
        <v>Bachmann, Jane</v>
      </c>
      <c r="L1712" t="str">
        <f>INDEX(Table11[[#All],[Manufacturer]], MATCH('Tabular Data'!C1712, Table11[[#All],[PROD_CODE]], 0))</f>
        <v>John Deere</v>
      </c>
      <c r="M1712" s="10">
        <v>18000</v>
      </c>
      <c r="N1712">
        <v>25</v>
      </c>
      <c r="O1712" s="10">
        <f t="shared" si="53"/>
        <v>450000</v>
      </c>
    </row>
    <row r="1713" spans="2:15" x14ac:dyDescent="0.3">
      <c r="B1713">
        <v>33</v>
      </c>
      <c r="C1713" t="s">
        <v>58</v>
      </c>
      <c r="D1713" t="s">
        <v>123</v>
      </c>
      <c r="E1713">
        <v>2021</v>
      </c>
      <c r="F1713">
        <v>4</v>
      </c>
      <c r="G1713" t="str">
        <f t="shared" si="52"/>
        <v>2021Q4</v>
      </c>
      <c r="H1713" t="s">
        <v>182</v>
      </c>
      <c r="I1713" t="str">
        <f>INDEX(Table9[[#All],[Region]], MATCH('Tabular Data'!D1713, Table9[[#All],[EmpID]], 0))</f>
        <v>NW</v>
      </c>
      <c r="J1713" t="str">
        <f>INDEX(Table9[[#All],[PayGrade]], MATCH('Tabular Data'!D1713, Table9[[#All],[EmpID]], 0))</f>
        <v>C13</v>
      </c>
      <c r="K1713" t="str">
        <f>INDEX(Table9[[#All],[Sales Team Lead]], MATCH('Tabular Data'!D1713, Table9[[#All],[EmpID]], 0))</f>
        <v>Bachmann, Jane</v>
      </c>
      <c r="L1713" t="str">
        <f>INDEX(Table11[[#All],[Manufacturer]], MATCH('Tabular Data'!C1713, Table11[[#All],[PROD_CODE]], 0))</f>
        <v>John Deere</v>
      </c>
      <c r="M1713" s="10">
        <v>18000</v>
      </c>
      <c r="N1713">
        <v>26</v>
      </c>
      <c r="O1713" s="10">
        <f t="shared" si="53"/>
        <v>468000</v>
      </c>
    </row>
    <row r="1714" spans="2:15" x14ac:dyDescent="0.3">
      <c r="B1714">
        <v>33</v>
      </c>
      <c r="C1714" t="s">
        <v>58</v>
      </c>
      <c r="D1714" t="s">
        <v>123</v>
      </c>
      <c r="E1714">
        <v>2021</v>
      </c>
      <c r="F1714">
        <v>4</v>
      </c>
      <c r="G1714" t="str">
        <f t="shared" si="52"/>
        <v>2021Q4</v>
      </c>
      <c r="H1714" t="s">
        <v>183</v>
      </c>
      <c r="I1714" t="str">
        <f>INDEX(Table9[[#All],[Region]], MATCH('Tabular Data'!D1714, Table9[[#All],[EmpID]], 0))</f>
        <v>NW</v>
      </c>
      <c r="J1714" t="str">
        <f>INDEX(Table9[[#All],[PayGrade]], MATCH('Tabular Data'!D1714, Table9[[#All],[EmpID]], 0))</f>
        <v>C13</v>
      </c>
      <c r="K1714" t="str">
        <f>INDEX(Table9[[#All],[Sales Team Lead]], MATCH('Tabular Data'!D1714, Table9[[#All],[EmpID]], 0))</f>
        <v>Bachmann, Jane</v>
      </c>
      <c r="L1714" t="str">
        <f>INDEX(Table11[[#All],[Manufacturer]], MATCH('Tabular Data'!C1714, Table11[[#All],[PROD_CODE]], 0))</f>
        <v>John Deere</v>
      </c>
      <c r="M1714" s="10">
        <v>18000</v>
      </c>
      <c r="N1714">
        <v>25</v>
      </c>
      <c r="O1714" s="10">
        <f t="shared" si="53"/>
        <v>450000</v>
      </c>
    </row>
    <row r="1715" spans="2:15" x14ac:dyDescent="0.3">
      <c r="B1715">
        <v>33</v>
      </c>
      <c r="C1715" t="s">
        <v>58</v>
      </c>
      <c r="D1715" t="s">
        <v>123</v>
      </c>
      <c r="E1715">
        <v>2021</v>
      </c>
      <c r="F1715">
        <v>4</v>
      </c>
      <c r="G1715" t="str">
        <f t="shared" si="52"/>
        <v>2021Q4</v>
      </c>
      <c r="H1715" t="s">
        <v>184</v>
      </c>
      <c r="I1715" t="str">
        <f>INDEX(Table9[[#All],[Region]], MATCH('Tabular Data'!D1715, Table9[[#All],[EmpID]], 0))</f>
        <v>NW</v>
      </c>
      <c r="J1715" t="str">
        <f>INDEX(Table9[[#All],[PayGrade]], MATCH('Tabular Data'!D1715, Table9[[#All],[EmpID]], 0))</f>
        <v>C13</v>
      </c>
      <c r="K1715" t="str">
        <f>INDEX(Table9[[#All],[Sales Team Lead]], MATCH('Tabular Data'!D1715, Table9[[#All],[EmpID]], 0))</f>
        <v>Bachmann, Jane</v>
      </c>
      <c r="L1715" t="str">
        <f>INDEX(Table11[[#All],[Manufacturer]], MATCH('Tabular Data'!C1715, Table11[[#All],[PROD_CODE]], 0))</f>
        <v>John Deere</v>
      </c>
      <c r="M1715" s="10">
        <v>18000</v>
      </c>
      <c r="N1715">
        <v>27</v>
      </c>
      <c r="O1715" s="10">
        <f t="shared" si="53"/>
        <v>486000</v>
      </c>
    </row>
    <row r="1716" spans="2:15" x14ac:dyDescent="0.3">
      <c r="B1716">
        <v>33</v>
      </c>
      <c r="C1716" t="s">
        <v>58</v>
      </c>
      <c r="D1716" t="s">
        <v>123</v>
      </c>
      <c r="E1716">
        <v>2021</v>
      </c>
      <c r="F1716">
        <v>4</v>
      </c>
      <c r="G1716" t="str">
        <f t="shared" si="52"/>
        <v>2021Q4</v>
      </c>
      <c r="H1716" t="s">
        <v>185</v>
      </c>
      <c r="I1716" t="str">
        <f>INDEX(Table9[[#All],[Region]], MATCH('Tabular Data'!D1716, Table9[[#All],[EmpID]], 0))</f>
        <v>NW</v>
      </c>
      <c r="J1716" t="str">
        <f>INDEX(Table9[[#All],[PayGrade]], MATCH('Tabular Data'!D1716, Table9[[#All],[EmpID]], 0))</f>
        <v>C13</v>
      </c>
      <c r="K1716" t="str">
        <f>INDEX(Table9[[#All],[Sales Team Lead]], MATCH('Tabular Data'!D1716, Table9[[#All],[EmpID]], 0))</f>
        <v>Bachmann, Jane</v>
      </c>
      <c r="L1716" t="str">
        <f>INDEX(Table11[[#All],[Manufacturer]], MATCH('Tabular Data'!C1716, Table11[[#All],[PROD_CODE]], 0))</f>
        <v>John Deere</v>
      </c>
      <c r="M1716" s="10">
        <v>18000</v>
      </c>
      <c r="N1716">
        <v>23</v>
      </c>
      <c r="O1716" s="10">
        <f t="shared" si="53"/>
        <v>414000</v>
      </c>
    </row>
    <row r="1717" spans="2:15" x14ac:dyDescent="0.3">
      <c r="B1717">
        <v>33</v>
      </c>
      <c r="C1717" t="s">
        <v>58</v>
      </c>
      <c r="D1717" t="s">
        <v>123</v>
      </c>
      <c r="E1717">
        <v>2021</v>
      </c>
      <c r="F1717">
        <v>4</v>
      </c>
      <c r="G1717" t="str">
        <f t="shared" si="52"/>
        <v>2021Q4</v>
      </c>
      <c r="H1717" t="s">
        <v>186</v>
      </c>
      <c r="I1717" t="str">
        <f>INDEX(Table9[[#All],[Region]], MATCH('Tabular Data'!D1717, Table9[[#All],[EmpID]], 0))</f>
        <v>NW</v>
      </c>
      <c r="J1717" t="str">
        <f>INDEX(Table9[[#All],[PayGrade]], MATCH('Tabular Data'!D1717, Table9[[#All],[EmpID]], 0))</f>
        <v>C13</v>
      </c>
      <c r="K1717" t="str">
        <f>INDEX(Table9[[#All],[Sales Team Lead]], MATCH('Tabular Data'!D1717, Table9[[#All],[EmpID]], 0))</f>
        <v>Bachmann, Jane</v>
      </c>
      <c r="L1717" t="str">
        <f>INDEX(Table11[[#All],[Manufacturer]], MATCH('Tabular Data'!C1717, Table11[[#All],[PROD_CODE]], 0))</f>
        <v>John Deere</v>
      </c>
      <c r="M1717" s="10">
        <v>18000</v>
      </c>
      <c r="N1717">
        <v>10</v>
      </c>
      <c r="O1717" s="10">
        <f t="shared" si="53"/>
        <v>180000</v>
      </c>
    </row>
    <row r="1718" spans="2:15" x14ac:dyDescent="0.3">
      <c r="B1718">
        <v>33</v>
      </c>
      <c r="C1718" t="s">
        <v>58</v>
      </c>
      <c r="D1718" t="s">
        <v>123</v>
      </c>
      <c r="E1718">
        <v>2021</v>
      </c>
      <c r="F1718">
        <v>4</v>
      </c>
      <c r="G1718" t="str">
        <f t="shared" si="52"/>
        <v>2021Q4</v>
      </c>
      <c r="H1718" t="s">
        <v>187</v>
      </c>
      <c r="I1718" t="str">
        <f>INDEX(Table9[[#All],[Region]], MATCH('Tabular Data'!D1718, Table9[[#All],[EmpID]], 0))</f>
        <v>NW</v>
      </c>
      <c r="J1718" t="str">
        <f>INDEX(Table9[[#All],[PayGrade]], MATCH('Tabular Data'!D1718, Table9[[#All],[EmpID]], 0))</f>
        <v>C13</v>
      </c>
      <c r="K1718" t="str">
        <f>INDEX(Table9[[#All],[Sales Team Lead]], MATCH('Tabular Data'!D1718, Table9[[#All],[EmpID]], 0))</f>
        <v>Bachmann, Jane</v>
      </c>
      <c r="L1718" t="str">
        <f>INDEX(Table11[[#All],[Manufacturer]], MATCH('Tabular Data'!C1718, Table11[[#All],[PROD_CODE]], 0))</f>
        <v>John Deere</v>
      </c>
      <c r="M1718" s="10">
        <v>18000</v>
      </c>
      <c r="N1718">
        <v>8</v>
      </c>
      <c r="O1718" s="10">
        <f t="shared" si="53"/>
        <v>144000</v>
      </c>
    </row>
    <row r="1719" spans="2:15" x14ac:dyDescent="0.3">
      <c r="B1719">
        <v>34</v>
      </c>
      <c r="C1719" t="s">
        <v>58</v>
      </c>
      <c r="D1719" t="s">
        <v>123</v>
      </c>
      <c r="E1719">
        <v>2020</v>
      </c>
      <c r="F1719" s="4">
        <v>1</v>
      </c>
      <c r="G1719" t="str">
        <f t="shared" si="52"/>
        <v>2020Q1</v>
      </c>
      <c r="H1719" t="s">
        <v>136</v>
      </c>
      <c r="I1719" t="str">
        <f>INDEX(Table9[[#All],[Region]], MATCH('Tabular Data'!D1719, Table9[[#All],[EmpID]], 0))</f>
        <v>NW</v>
      </c>
      <c r="J1719" t="str">
        <f>INDEX(Table9[[#All],[PayGrade]], MATCH('Tabular Data'!D1719, Table9[[#All],[EmpID]], 0))</f>
        <v>C13</v>
      </c>
      <c r="K1719" t="str">
        <f>INDEX(Table9[[#All],[Sales Team Lead]], MATCH('Tabular Data'!D1719, Table9[[#All],[EmpID]], 0))</f>
        <v>Bachmann, Jane</v>
      </c>
      <c r="L1719" t="str">
        <f>INDEX(Table11[[#All],[Manufacturer]], MATCH('Tabular Data'!C1719, Table11[[#All],[PROD_CODE]], 0))</f>
        <v>John Deere</v>
      </c>
      <c r="M1719" s="10">
        <v>14999</v>
      </c>
      <c r="N1719">
        <v>27</v>
      </c>
      <c r="O1719" s="10">
        <f t="shared" si="53"/>
        <v>404973</v>
      </c>
    </row>
    <row r="1720" spans="2:15" x14ac:dyDescent="0.3">
      <c r="B1720">
        <v>34</v>
      </c>
      <c r="C1720" t="s">
        <v>58</v>
      </c>
      <c r="D1720" t="s">
        <v>123</v>
      </c>
      <c r="E1720">
        <v>2020</v>
      </c>
      <c r="F1720" s="4">
        <v>1</v>
      </c>
      <c r="G1720" t="str">
        <f t="shared" si="52"/>
        <v>2020Q1</v>
      </c>
      <c r="H1720" t="s">
        <v>137</v>
      </c>
      <c r="I1720" t="str">
        <f>INDEX(Table9[[#All],[Region]], MATCH('Tabular Data'!D1720, Table9[[#All],[EmpID]], 0))</f>
        <v>NW</v>
      </c>
      <c r="J1720" t="str">
        <f>INDEX(Table9[[#All],[PayGrade]], MATCH('Tabular Data'!D1720, Table9[[#All],[EmpID]], 0))</f>
        <v>C13</v>
      </c>
      <c r="K1720" t="str">
        <f>INDEX(Table9[[#All],[Sales Team Lead]], MATCH('Tabular Data'!D1720, Table9[[#All],[EmpID]], 0))</f>
        <v>Bachmann, Jane</v>
      </c>
      <c r="L1720" t="str">
        <f>INDEX(Table11[[#All],[Manufacturer]], MATCH('Tabular Data'!C1720, Table11[[#All],[PROD_CODE]], 0))</f>
        <v>John Deere</v>
      </c>
      <c r="M1720" s="10">
        <v>14999</v>
      </c>
      <c r="N1720">
        <v>33</v>
      </c>
      <c r="O1720" s="10">
        <f t="shared" si="53"/>
        <v>494967</v>
      </c>
    </row>
    <row r="1721" spans="2:15" x14ac:dyDescent="0.3">
      <c r="B1721">
        <v>34</v>
      </c>
      <c r="C1721" t="s">
        <v>58</v>
      </c>
      <c r="D1721" t="s">
        <v>123</v>
      </c>
      <c r="E1721">
        <v>2020</v>
      </c>
      <c r="F1721" s="4">
        <v>1</v>
      </c>
      <c r="G1721" t="str">
        <f t="shared" si="52"/>
        <v>2020Q1</v>
      </c>
      <c r="H1721" t="s">
        <v>138</v>
      </c>
      <c r="I1721" t="str">
        <f>INDEX(Table9[[#All],[Region]], MATCH('Tabular Data'!D1721, Table9[[#All],[EmpID]], 0))</f>
        <v>NW</v>
      </c>
      <c r="J1721" t="str">
        <f>INDEX(Table9[[#All],[PayGrade]], MATCH('Tabular Data'!D1721, Table9[[#All],[EmpID]], 0))</f>
        <v>C13</v>
      </c>
      <c r="K1721" t="str">
        <f>INDEX(Table9[[#All],[Sales Team Lead]], MATCH('Tabular Data'!D1721, Table9[[#All],[EmpID]], 0))</f>
        <v>Bachmann, Jane</v>
      </c>
      <c r="L1721" t="str">
        <f>INDEX(Table11[[#All],[Manufacturer]], MATCH('Tabular Data'!C1721, Table11[[#All],[PROD_CODE]], 0))</f>
        <v>John Deere</v>
      </c>
      <c r="M1721" s="10">
        <v>14999</v>
      </c>
      <c r="N1721">
        <v>29</v>
      </c>
      <c r="O1721" s="10">
        <f t="shared" si="53"/>
        <v>434971</v>
      </c>
    </row>
    <row r="1722" spans="2:15" x14ac:dyDescent="0.3">
      <c r="B1722">
        <v>34</v>
      </c>
      <c r="C1722" t="s">
        <v>58</v>
      </c>
      <c r="D1722" t="s">
        <v>123</v>
      </c>
      <c r="E1722">
        <v>2020</v>
      </c>
      <c r="F1722" s="4">
        <v>1</v>
      </c>
      <c r="G1722" t="str">
        <f t="shared" si="52"/>
        <v>2020Q1</v>
      </c>
      <c r="H1722" t="s">
        <v>139</v>
      </c>
      <c r="I1722" t="str">
        <f>INDEX(Table9[[#All],[Region]], MATCH('Tabular Data'!D1722, Table9[[#All],[EmpID]], 0))</f>
        <v>NW</v>
      </c>
      <c r="J1722" t="str">
        <f>INDEX(Table9[[#All],[PayGrade]], MATCH('Tabular Data'!D1722, Table9[[#All],[EmpID]], 0))</f>
        <v>C13</v>
      </c>
      <c r="K1722" t="str">
        <f>INDEX(Table9[[#All],[Sales Team Lead]], MATCH('Tabular Data'!D1722, Table9[[#All],[EmpID]], 0))</f>
        <v>Bachmann, Jane</v>
      </c>
      <c r="L1722" t="str">
        <f>INDEX(Table11[[#All],[Manufacturer]], MATCH('Tabular Data'!C1722, Table11[[#All],[PROD_CODE]], 0))</f>
        <v>John Deere</v>
      </c>
      <c r="M1722" s="10">
        <v>14999</v>
      </c>
      <c r="N1722">
        <v>48</v>
      </c>
      <c r="O1722" s="10">
        <f t="shared" si="53"/>
        <v>719952</v>
      </c>
    </row>
    <row r="1723" spans="2:15" x14ac:dyDescent="0.3">
      <c r="B1723">
        <v>34</v>
      </c>
      <c r="C1723" t="s">
        <v>58</v>
      </c>
      <c r="D1723" t="s">
        <v>123</v>
      </c>
      <c r="E1723">
        <v>2020</v>
      </c>
      <c r="F1723" s="4">
        <v>1</v>
      </c>
      <c r="G1723" t="str">
        <f t="shared" si="52"/>
        <v>2020Q1</v>
      </c>
      <c r="H1723" t="s">
        <v>140</v>
      </c>
      <c r="I1723" t="str">
        <f>INDEX(Table9[[#All],[Region]], MATCH('Tabular Data'!D1723, Table9[[#All],[EmpID]], 0))</f>
        <v>NW</v>
      </c>
      <c r="J1723" t="str">
        <f>INDEX(Table9[[#All],[PayGrade]], MATCH('Tabular Data'!D1723, Table9[[#All],[EmpID]], 0))</f>
        <v>C13</v>
      </c>
      <c r="K1723" t="str">
        <f>INDEX(Table9[[#All],[Sales Team Lead]], MATCH('Tabular Data'!D1723, Table9[[#All],[EmpID]], 0))</f>
        <v>Bachmann, Jane</v>
      </c>
      <c r="L1723" t="str">
        <f>INDEX(Table11[[#All],[Manufacturer]], MATCH('Tabular Data'!C1723, Table11[[#All],[PROD_CODE]], 0))</f>
        <v>John Deere</v>
      </c>
      <c r="M1723" s="10">
        <v>14999</v>
      </c>
      <c r="N1723">
        <v>38</v>
      </c>
      <c r="O1723" s="10">
        <f t="shared" si="53"/>
        <v>569962</v>
      </c>
    </row>
    <row r="1724" spans="2:15" x14ac:dyDescent="0.3">
      <c r="B1724">
        <v>34</v>
      </c>
      <c r="C1724" t="s">
        <v>58</v>
      </c>
      <c r="D1724" t="s">
        <v>123</v>
      </c>
      <c r="E1724">
        <v>2020</v>
      </c>
      <c r="F1724" s="4">
        <v>1</v>
      </c>
      <c r="G1724" t="str">
        <f t="shared" si="52"/>
        <v>2020Q1</v>
      </c>
      <c r="H1724" t="s">
        <v>141</v>
      </c>
      <c r="I1724" t="str">
        <f>INDEX(Table9[[#All],[Region]], MATCH('Tabular Data'!D1724, Table9[[#All],[EmpID]], 0))</f>
        <v>NW</v>
      </c>
      <c r="J1724" t="str">
        <f>INDEX(Table9[[#All],[PayGrade]], MATCH('Tabular Data'!D1724, Table9[[#All],[EmpID]], 0))</f>
        <v>C13</v>
      </c>
      <c r="K1724" t="str">
        <f>INDEX(Table9[[#All],[Sales Team Lead]], MATCH('Tabular Data'!D1724, Table9[[#All],[EmpID]], 0))</f>
        <v>Bachmann, Jane</v>
      </c>
      <c r="L1724" t="str">
        <f>INDEX(Table11[[#All],[Manufacturer]], MATCH('Tabular Data'!C1724, Table11[[#All],[PROD_CODE]], 0))</f>
        <v>John Deere</v>
      </c>
      <c r="M1724" s="10">
        <v>14999</v>
      </c>
      <c r="N1724">
        <v>53</v>
      </c>
      <c r="O1724" s="10">
        <f t="shared" si="53"/>
        <v>794947</v>
      </c>
    </row>
    <row r="1725" spans="2:15" x14ac:dyDescent="0.3">
      <c r="B1725">
        <v>34</v>
      </c>
      <c r="C1725" t="s">
        <v>58</v>
      </c>
      <c r="D1725" t="s">
        <v>123</v>
      </c>
      <c r="E1725">
        <v>2020</v>
      </c>
      <c r="F1725" s="4">
        <v>1</v>
      </c>
      <c r="G1725" t="str">
        <f t="shared" si="52"/>
        <v>2020Q1</v>
      </c>
      <c r="H1725" t="s">
        <v>142</v>
      </c>
      <c r="I1725" t="str">
        <f>INDEX(Table9[[#All],[Region]], MATCH('Tabular Data'!D1725, Table9[[#All],[EmpID]], 0))</f>
        <v>NW</v>
      </c>
      <c r="J1725" t="str">
        <f>INDEX(Table9[[#All],[PayGrade]], MATCH('Tabular Data'!D1725, Table9[[#All],[EmpID]], 0))</f>
        <v>C13</v>
      </c>
      <c r="K1725" t="str">
        <f>INDEX(Table9[[#All],[Sales Team Lead]], MATCH('Tabular Data'!D1725, Table9[[#All],[EmpID]], 0))</f>
        <v>Bachmann, Jane</v>
      </c>
      <c r="L1725" t="str">
        <f>INDEX(Table11[[#All],[Manufacturer]], MATCH('Tabular Data'!C1725, Table11[[#All],[PROD_CODE]], 0))</f>
        <v>John Deere</v>
      </c>
      <c r="M1725" s="10">
        <v>14999</v>
      </c>
      <c r="N1725">
        <v>61</v>
      </c>
      <c r="O1725" s="10">
        <f t="shared" si="53"/>
        <v>914939</v>
      </c>
    </row>
    <row r="1726" spans="2:15" x14ac:dyDescent="0.3">
      <c r="B1726">
        <v>34</v>
      </c>
      <c r="C1726" t="s">
        <v>58</v>
      </c>
      <c r="D1726" t="s">
        <v>123</v>
      </c>
      <c r="E1726">
        <v>2020</v>
      </c>
      <c r="F1726" s="4">
        <v>1</v>
      </c>
      <c r="G1726" t="str">
        <f t="shared" si="52"/>
        <v>2020Q1</v>
      </c>
      <c r="H1726" t="s">
        <v>143</v>
      </c>
      <c r="I1726" t="str">
        <f>INDEX(Table9[[#All],[Region]], MATCH('Tabular Data'!D1726, Table9[[#All],[EmpID]], 0))</f>
        <v>NW</v>
      </c>
      <c r="J1726" t="str">
        <f>INDEX(Table9[[#All],[PayGrade]], MATCH('Tabular Data'!D1726, Table9[[#All],[EmpID]], 0))</f>
        <v>C13</v>
      </c>
      <c r="K1726" t="str">
        <f>INDEX(Table9[[#All],[Sales Team Lead]], MATCH('Tabular Data'!D1726, Table9[[#All],[EmpID]], 0))</f>
        <v>Bachmann, Jane</v>
      </c>
      <c r="L1726" t="str">
        <f>INDEX(Table11[[#All],[Manufacturer]], MATCH('Tabular Data'!C1726, Table11[[#All],[PROD_CODE]], 0))</f>
        <v>John Deere</v>
      </c>
      <c r="M1726" s="10">
        <v>14999</v>
      </c>
      <c r="N1726">
        <v>78</v>
      </c>
      <c r="O1726" s="10">
        <f t="shared" si="53"/>
        <v>1169922</v>
      </c>
    </row>
    <row r="1727" spans="2:15" x14ac:dyDescent="0.3">
      <c r="B1727">
        <v>34</v>
      </c>
      <c r="C1727" t="s">
        <v>58</v>
      </c>
      <c r="D1727" t="s">
        <v>123</v>
      </c>
      <c r="E1727">
        <v>2020</v>
      </c>
      <c r="F1727" s="4">
        <v>1</v>
      </c>
      <c r="G1727" t="str">
        <f t="shared" si="52"/>
        <v>2020Q1</v>
      </c>
      <c r="H1727" t="s">
        <v>144</v>
      </c>
      <c r="I1727" t="str">
        <f>INDEX(Table9[[#All],[Region]], MATCH('Tabular Data'!D1727, Table9[[#All],[EmpID]], 0))</f>
        <v>NW</v>
      </c>
      <c r="J1727" t="str">
        <f>INDEX(Table9[[#All],[PayGrade]], MATCH('Tabular Data'!D1727, Table9[[#All],[EmpID]], 0))</f>
        <v>C13</v>
      </c>
      <c r="K1727" t="str">
        <f>INDEX(Table9[[#All],[Sales Team Lead]], MATCH('Tabular Data'!D1727, Table9[[#All],[EmpID]], 0))</f>
        <v>Bachmann, Jane</v>
      </c>
      <c r="L1727" t="str">
        <f>INDEX(Table11[[#All],[Manufacturer]], MATCH('Tabular Data'!C1727, Table11[[#All],[PROD_CODE]], 0))</f>
        <v>John Deere</v>
      </c>
      <c r="M1727" s="10">
        <v>14999</v>
      </c>
      <c r="N1727">
        <v>56</v>
      </c>
      <c r="O1727" s="10">
        <f t="shared" si="53"/>
        <v>839944</v>
      </c>
    </row>
    <row r="1728" spans="2:15" x14ac:dyDescent="0.3">
      <c r="B1728">
        <v>34</v>
      </c>
      <c r="C1728" t="s">
        <v>58</v>
      </c>
      <c r="D1728" t="s">
        <v>123</v>
      </c>
      <c r="E1728">
        <v>2020</v>
      </c>
      <c r="F1728" s="4">
        <v>1</v>
      </c>
      <c r="G1728" t="str">
        <f t="shared" si="52"/>
        <v>2020Q1</v>
      </c>
      <c r="H1728" t="s">
        <v>145</v>
      </c>
      <c r="I1728" t="str">
        <f>INDEX(Table9[[#All],[Region]], MATCH('Tabular Data'!D1728, Table9[[#All],[EmpID]], 0))</f>
        <v>NW</v>
      </c>
      <c r="J1728" t="str">
        <f>INDEX(Table9[[#All],[PayGrade]], MATCH('Tabular Data'!D1728, Table9[[#All],[EmpID]], 0))</f>
        <v>C13</v>
      </c>
      <c r="K1728" t="str">
        <f>INDEX(Table9[[#All],[Sales Team Lead]], MATCH('Tabular Data'!D1728, Table9[[#All],[EmpID]], 0))</f>
        <v>Bachmann, Jane</v>
      </c>
      <c r="L1728" t="str">
        <f>INDEX(Table11[[#All],[Manufacturer]], MATCH('Tabular Data'!C1728, Table11[[#All],[PROD_CODE]], 0))</f>
        <v>John Deere</v>
      </c>
      <c r="M1728" s="10">
        <v>14999</v>
      </c>
      <c r="N1728">
        <v>48</v>
      </c>
      <c r="O1728" s="10">
        <f t="shared" si="53"/>
        <v>719952</v>
      </c>
    </row>
    <row r="1729" spans="2:15" x14ac:dyDescent="0.3">
      <c r="B1729">
        <v>34</v>
      </c>
      <c r="C1729" t="s">
        <v>58</v>
      </c>
      <c r="D1729" t="s">
        <v>123</v>
      </c>
      <c r="E1729">
        <v>2020</v>
      </c>
      <c r="F1729" s="4">
        <v>1</v>
      </c>
      <c r="G1729" t="str">
        <f t="shared" si="52"/>
        <v>2020Q1</v>
      </c>
      <c r="H1729" t="s">
        <v>146</v>
      </c>
      <c r="I1729" t="str">
        <f>INDEX(Table9[[#All],[Region]], MATCH('Tabular Data'!D1729, Table9[[#All],[EmpID]], 0))</f>
        <v>NW</v>
      </c>
      <c r="J1729" t="str">
        <f>INDEX(Table9[[#All],[PayGrade]], MATCH('Tabular Data'!D1729, Table9[[#All],[EmpID]], 0))</f>
        <v>C13</v>
      </c>
      <c r="K1729" t="str">
        <f>INDEX(Table9[[#All],[Sales Team Lead]], MATCH('Tabular Data'!D1729, Table9[[#All],[EmpID]], 0))</f>
        <v>Bachmann, Jane</v>
      </c>
      <c r="L1729" t="str">
        <f>INDEX(Table11[[#All],[Manufacturer]], MATCH('Tabular Data'!C1729, Table11[[#All],[PROD_CODE]], 0))</f>
        <v>John Deere</v>
      </c>
      <c r="M1729" s="10">
        <v>14999</v>
      </c>
      <c r="N1729">
        <v>71</v>
      </c>
      <c r="O1729" s="10">
        <f t="shared" si="53"/>
        <v>1064929</v>
      </c>
    </row>
    <row r="1730" spans="2:15" x14ac:dyDescent="0.3">
      <c r="B1730">
        <v>34</v>
      </c>
      <c r="C1730" t="s">
        <v>58</v>
      </c>
      <c r="D1730" t="s">
        <v>123</v>
      </c>
      <c r="E1730">
        <v>2020</v>
      </c>
      <c r="F1730" s="4">
        <v>1</v>
      </c>
      <c r="G1730" t="str">
        <f t="shared" si="52"/>
        <v>2020Q1</v>
      </c>
      <c r="H1730" t="s">
        <v>147</v>
      </c>
      <c r="I1730" t="str">
        <f>INDEX(Table9[[#All],[Region]], MATCH('Tabular Data'!D1730, Table9[[#All],[EmpID]], 0))</f>
        <v>NW</v>
      </c>
      <c r="J1730" t="str">
        <f>INDEX(Table9[[#All],[PayGrade]], MATCH('Tabular Data'!D1730, Table9[[#All],[EmpID]], 0))</f>
        <v>C13</v>
      </c>
      <c r="K1730" t="str">
        <f>INDEX(Table9[[#All],[Sales Team Lead]], MATCH('Tabular Data'!D1730, Table9[[#All],[EmpID]], 0))</f>
        <v>Bachmann, Jane</v>
      </c>
      <c r="L1730" t="str">
        <f>INDEX(Table11[[#All],[Manufacturer]], MATCH('Tabular Data'!C1730, Table11[[#All],[PROD_CODE]], 0))</f>
        <v>John Deere</v>
      </c>
      <c r="M1730" s="10">
        <v>14999</v>
      </c>
      <c r="N1730">
        <v>43</v>
      </c>
      <c r="O1730" s="10">
        <f t="shared" si="53"/>
        <v>644957</v>
      </c>
    </row>
    <row r="1731" spans="2:15" x14ac:dyDescent="0.3">
      <c r="B1731">
        <v>34</v>
      </c>
      <c r="C1731" t="s">
        <v>58</v>
      </c>
      <c r="D1731" t="s">
        <v>123</v>
      </c>
      <c r="E1731">
        <v>2020</v>
      </c>
      <c r="F1731" s="4">
        <v>1</v>
      </c>
      <c r="G1731" t="str">
        <f t="shared" si="52"/>
        <v>2020Q1</v>
      </c>
      <c r="H1731" t="s">
        <v>148</v>
      </c>
      <c r="I1731" t="str">
        <f>INDEX(Table9[[#All],[Region]], MATCH('Tabular Data'!D1731, Table9[[#All],[EmpID]], 0))</f>
        <v>NW</v>
      </c>
      <c r="J1731" t="str">
        <f>INDEX(Table9[[#All],[PayGrade]], MATCH('Tabular Data'!D1731, Table9[[#All],[EmpID]], 0))</f>
        <v>C13</v>
      </c>
      <c r="K1731" t="str">
        <f>INDEX(Table9[[#All],[Sales Team Lead]], MATCH('Tabular Data'!D1731, Table9[[#All],[EmpID]], 0))</f>
        <v>Bachmann, Jane</v>
      </c>
      <c r="L1731" t="str">
        <f>INDEX(Table11[[#All],[Manufacturer]], MATCH('Tabular Data'!C1731, Table11[[#All],[PROD_CODE]], 0))</f>
        <v>John Deere</v>
      </c>
      <c r="M1731" s="10">
        <v>14999</v>
      </c>
      <c r="N1731">
        <v>43</v>
      </c>
      <c r="O1731" s="10">
        <f t="shared" si="53"/>
        <v>644957</v>
      </c>
    </row>
    <row r="1732" spans="2:15" x14ac:dyDescent="0.3">
      <c r="B1732">
        <v>34</v>
      </c>
      <c r="C1732" t="s">
        <v>58</v>
      </c>
      <c r="D1732" t="s">
        <v>123</v>
      </c>
      <c r="E1732">
        <v>2020</v>
      </c>
      <c r="F1732" s="4">
        <v>1</v>
      </c>
      <c r="G1732" t="str">
        <f t="shared" ref="G1732:G1795" si="54">_xlfn.CONCAT(E1732, "Q", F1732)</f>
        <v>2020Q1</v>
      </c>
      <c r="H1732" t="s">
        <v>149</v>
      </c>
      <c r="I1732" t="str">
        <f>INDEX(Table9[[#All],[Region]], MATCH('Tabular Data'!D1732, Table9[[#All],[EmpID]], 0))</f>
        <v>NW</v>
      </c>
      <c r="J1732" t="str">
        <f>INDEX(Table9[[#All],[PayGrade]], MATCH('Tabular Data'!D1732, Table9[[#All],[EmpID]], 0))</f>
        <v>C13</v>
      </c>
      <c r="K1732" t="str">
        <f>INDEX(Table9[[#All],[Sales Team Lead]], MATCH('Tabular Data'!D1732, Table9[[#All],[EmpID]], 0))</f>
        <v>Bachmann, Jane</v>
      </c>
      <c r="L1732" t="str">
        <f>INDEX(Table11[[#All],[Manufacturer]], MATCH('Tabular Data'!C1732, Table11[[#All],[PROD_CODE]], 0))</f>
        <v>John Deere</v>
      </c>
      <c r="M1732" s="10">
        <v>14999</v>
      </c>
      <c r="N1732">
        <v>44</v>
      </c>
      <c r="O1732" s="10">
        <f t="shared" ref="O1732:O1795" si="55">M1732*N1732</f>
        <v>659956</v>
      </c>
    </row>
    <row r="1733" spans="2:15" x14ac:dyDescent="0.3">
      <c r="B1733">
        <v>34</v>
      </c>
      <c r="C1733" t="s">
        <v>58</v>
      </c>
      <c r="D1733" t="s">
        <v>123</v>
      </c>
      <c r="E1733">
        <v>2020</v>
      </c>
      <c r="F1733" s="4">
        <v>2</v>
      </c>
      <c r="G1733" t="str">
        <f t="shared" si="54"/>
        <v>2020Q2</v>
      </c>
      <c r="H1733" t="s">
        <v>150</v>
      </c>
      <c r="I1733" t="str">
        <f>INDEX(Table9[[#All],[Region]], MATCH('Tabular Data'!D1733, Table9[[#All],[EmpID]], 0))</f>
        <v>NW</v>
      </c>
      <c r="J1733" t="str">
        <f>INDEX(Table9[[#All],[PayGrade]], MATCH('Tabular Data'!D1733, Table9[[#All],[EmpID]], 0))</f>
        <v>C13</v>
      </c>
      <c r="K1733" t="str">
        <f>INDEX(Table9[[#All],[Sales Team Lead]], MATCH('Tabular Data'!D1733, Table9[[#All],[EmpID]], 0))</f>
        <v>Bachmann, Jane</v>
      </c>
      <c r="L1733" t="str">
        <f>INDEX(Table11[[#All],[Manufacturer]], MATCH('Tabular Data'!C1733, Table11[[#All],[PROD_CODE]], 0))</f>
        <v>John Deere</v>
      </c>
      <c r="M1733" s="10">
        <v>14999</v>
      </c>
      <c r="N1733">
        <v>37</v>
      </c>
      <c r="O1733" s="10">
        <f t="shared" si="55"/>
        <v>554963</v>
      </c>
    </row>
    <row r="1734" spans="2:15" x14ac:dyDescent="0.3">
      <c r="B1734">
        <v>34</v>
      </c>
      <c r="C1734" t="s">
        <v>58</v>
      </c>
      <c r="D1734" t="s">
        <v>123</v>
      </c>
      <c r="E1734">
        <v>2020</v>
      </c>
      <c r="F1734" s="4">
        <v>2</v>
      </c>
      <c r="G1734" t="str">
        <f t="shared" si="54"/>
        <v>2020Q2</v>
      </c>
      <c r="H1734" t="s">
        <v>151</v>
      </c>
      <c r="I1734" t="str">
        <f>INDEX(Table9[[#All],[Region]], MATCH('Tabular Data'!D1734, Table9[[#All],[EmpID]], 0))</f>
        <v>NW</v>
      </c>
      <c r="J1734" t="str">
        <f>INDEX(Table9[[#All],[PayGrade]], MATCH('Tabular Data'!D1734, Table9[[#All],[EmpID]], 0))</f>
        <v>C13</v>
      </c>
      <c r="K1734" t="str">
        <f>INDEX(Table9[[#All],[Sales Team Lead]], MATCH('Tabular Data'!D1734, Table9[[#All],[EmpID]], 0))</f>
        <v>Bachmann, Jane</v>
      </c>
      <c r="L1734" t="str">
        <f>INDEX(Table11[[#All],[Manufacturer]], MATCH('Tabular Data'!C1734, Table11[[#All],[PROD_CODE]], 0))</f>
        <v>John Deere</v>
      </c>
      <c r="M1734" s="10">
        <v>14999</v>
      </c>
      <c r="N1734">
        <v>73</v>
      </c>
      <c r="O1734" s="10">
        <f t="shared" si="55"/>
        <v>1094927</v>
      </c>
    </row>
    <row r="1735" spans="2:15" x14ac:dyDescent="0.3">
      <c r="B1735">
        <v>34</v>
      </c>
      <c r="C1735" t="s">
        <v>58</v>
      </c>
      <c r="D1735" t="s">
        <v>123</v>
      </c>
      <c r="E1735">
        <v>2020</v>
      </c>
      <c r="F1735" s="4">
        <v>2</v>
      </c>
      <c r="G1735" t="str">
        <f t="shared" si="54"/>
        <v>2020Q2</v>
      </c>
      <c r="H1735" t="s">
        <v>152</v>
      </c>
      <c r="I1735" t="str">
        <f>INDEX(Table9[[#All],[Region]], MATCH('Tabular Data'!D1735, Table9[[#All],[EmpID]], 0))</f>
        <v>NW</v>
      </c>
      <c r="J1735" t="str">
        <f>INDEX(Table9[[#All],[PayGrade]], MATCH('Tabular Data'!D1735, Table9[[#All],[EmpID]], 0))</f>
        <v>C13</v>
      </c>
      <c r="K1735" t="str">
        <f>INDEX(Table9[[#All],[Sales Team Lead]], MATCH('Tabular Data'!D1735, Table9[[#All],[EmpID]], 0))</f>
        <v>Bachmann, Jane</v>
      </c>
      <c r="L1735" t="str">
        <f>INDEX(Table11[[#All],[Manufacturer]], MATCH('Tabular Data'!C1735, Table11[[#All],[PROD_CODE]], 0))</f>
        <v>John Deere</v>
      </c>
      <c r="M1735" s="10">
        <v>14999</v>
      </c>
      <c r="N1735">
        <v>72</v>
      </c>
      <c r="O1735" s="10">
        <f t="shared" si="55"/>
        <v>1079928</v>
      </c>
    </row>
    <row r="1736" spans="2:15" x14ac:dyDescent="0.3">
      <c r="B1736">
        <v>34</v>
      </c>
      <c r="C1736" t="s">
        <v>58</v>
      </c>
      <c r="D1736" t="s">
        <v>123</v>
      </c>
      <c r="E1736">
        <v>2020</v>
      </c>
      <c r="F1736" s="4">
        <v>2</v>
      </c>
      <c r="G1736" t="str">
        <f t="shared" si="54"/>
        <v>2020Q2</v>
      </c>
      <c r="H1736" t="s">
        <v>153</v>
      </c>
      <c r="I1736" t="str">
        <f>INDEX(Table9[[#All],[Region]], MATCH('Tabular Data'!D1736, Table9[[#All],[EmpID]], 0))</f>
        <v>NW</v>
      </c>
      <c r="J1736" t="str">
        <f>INDEX(Table9[[#All],[PayGrade]], MATCH('Tabular Data'!D1736, Table9[[#All],[EmpID]], 0))</f>
        <v>C13</v>
      </c>
      <c r="K1736" t="str">
        <f>INDEX(Table9[[#All],[Sales Team Lead]], MATCH('Tabular Data'!D1736, Table9[[#All],[EmpID]], 0))</f>
        <v>Bachmann, Jane</v>
      </c>
      <c r="L1736" t="str">
        <f>INDEX(Table11[[#All],[Manufacturer]], MATCH('Tabular Data'!C1736, Table11[[#All],[PROD_CODE]], 0))</f>
        <v>John Deere</v>
      </c>
      <c r="M1736" s="10">
        <v>14999</v>
      </c>
      <c r="N1736">
        <v>57</v>
      </c>
      <c r="O1736" s="10">
        <f t="shared" si="55"/>
        <v>854943</v>
      </c>
    </row>
    <row r="1737" spans="2:15" x14ac:dyDescent="0.3">
      <c r="B1737">
        <v>34</v>
      </c>
      <c r="C1737" t="s">
        <v>58</v>
      </c>
      <c r="D1737" t="s">
        <v>123</v>
      </c>
      <c r="E1737">
        <v>2020</v>
      </c>
      <c r="F1737" s="4">
        <v>2</v>
      </c>
      <c r="G1737" t="str">
        <f t="shared" si="54"/>
        <v>2020Q2</v>
      </c>
      <c r="H1737" t="s">
        <v>154</v>
      </c>
      <c r="I1737" t="str">
        <f>INDEX(Table9[[#All],[Region]], MATCH('Tabular Data'!D1737, Table9[[#All],[EmpID]], 0))</f>
        <v>NW</v>
      </c>
      <c r="J1737" t="str">
        <f>INDEX(Table9[[#All],[PayGrade]], MATCH('Tabular Data'!D1737, Table9[[#All],[EmpID]], 0))</f>
        <v>C13</v>
      </c>
      <c r="K1737" t="str">
        <f>INDEX(Table9[[#All],[Sales Team Lead]], MATCH('Tabular Data'!D1737, Table9[[#All],[EmpID]], 0))</f>
        <v>Bachmann, Jane</v>
      </c>
      <c r="L1737" t="str">
        <f>INDEX(Table11[[#All],[Manufacturer]], MATCH('Tabular Data'!C1737, Table11[[#All],[PROD_CODE]], 0))</f>
        <v>John Deere</v>
      </c>
      <c r="M1737" s="10">
        <v>14999</v>
      </c>
      <c r="N1737">
        <v>98</v>
      </c>
      <c r="O1737" s="10">
        <f t="shared" si="55"/>
        <v>1469902</v>
      </c>
    </row>
    <row r="1738" spans="2:15" x14ac:dyDescent="0.3">
      <c r="B1738">
        <v>34</v>
      </c>
      <c r="C1738" t="s">
        <v>58</v>
      </c>
      <c r="D1738" t="s">
        <v>123</v>
      </c>
      <c r="E1738">
        <v>2020</v>
      </c>
      <c r="F1738" s="4">
        <v>2</v>
      </c>
      <c r="G1738" t="str">
        <f t="shared" si="54"/>
        <v>2020Q2</v>
      </c>
      <c r="H1738" t="s">
        <v>155</v>
      </c>
      <c r="I1738" t="str">
        <f>INDEX(Table9[[#All],[Region]], MATCH('Tabular Data'!D1738, Table9[[#All],[EmpID]], 0))</f>
        <v>NW</v>
      </c>
      <c r="J1738" t="str">
        <f>INDEX(Table9[[#All],[PayGrade]], MATCH('Tabular Data'!D1738, Table9[[#All],[EmpID]], 0))</f>
        <v>C13</v>
      </c>
      <c r="K1738" t="str">
        <f>INDEX(Table9[[#All],[Sales Team Lead]], MATCH('Tabular Data'!D1738, Table9[[#All],[EmpID]], 0))</f>
        <v>Bachmann, Jane</v>
      </c>
      <c r="L1738" t="str">
        <f>INDEX(Table11[[#All],[Manufacturer]], MATCH('Tabular Data'!C1738, Table11[[#All],[PROD_CODE]], 0))</f>
        <v>John Deere</v>
      </c>
      <c r="M1738" s="10">
        <v>14999</v>
      </c>
      <c r="N1738">
        <v>77</v>
      </c>
      <c r="O1738" s="10">
        <f t="shared" si="55"/>
        <v>1154923</v>
      </c>
    </row>
    <row r="1739" spans="2:15" x14ac:dyDescent="0.3">
      <c r="B1739">
        <v>34</v>
      </c>
      <c r="C1739" t="s">
        <v>58</v>
      </c>
      <c r="D1739" t="s">
        <v>123</v>
      </c>
      <c r="E1739">
        <v>2020</v>
      </c>
      <c r="F1739" s="4">
        <v>2</v>
      </c>
      <c r="G1739" t="str">
        <f t="shared" si="54"/>
        <v>2020Q2</v>
      </c>
      <c r="H1739" t="s">
        <v>156</v>
      </c>
      <c r="I1739" t="str">
        <f>INDEX(Table9[[#All],[Region]], MATCH('Tabular Data'!D1739, Table9[[#All],[EmpID]], 0))</f>
        <v>NW</v>
      </c>
      <c r="J1739" t="str">
        <f>INDEX(Table9[[#All],[PayGrade]], MATCH('Tabular Data'!D1739, Table9[[#All],[EmpID]], 0))</f>
        <v>C13</v>
      </c>
      <c r="K1739" t="str">
        <f>INDEX(Table9[[#All],[Sales Team Lead]], MATCH('Tabular Data'!D1739, Table9[[#All],[EmpID]], 0))</f>
        <v>Bachmann, Jane</v>
      </c>
      <c r="L1739" t="str">
        <f>INDEX(Table11[[#All],[Manufacturer]], MATCH('Tabular Data'!C1739, Table11[[#All],[PROD_CODE]], 0))</f>
        <v>John Deere</v>
      </c>
      <c r="M1739" s="10">
        <v>14999</v>
      </c>
      <c r="N1739">
        <v>58</v>
      </c>
      <c r="O1739" s="10">
        <f t="shared" si="55"/>
        <v>869942</v>
      </c>
    </row>
    <row r="1740" spans="2:15" x14ac:dyDescent="0.3">
      <c r="B1740">
        <v>34</v>
      </c>
      <c r="C1740" t="s">
        <v>58</v>
      </c>
      <c r="D1740" t="s">
        <v>123</v>
      </c>
      <c r="E1740">
        <v>2020</v>
      </c>
      <c r="F1740" s="4">
        <v>2</v>
      </c>
      <c r="G1740" t="str">
        <f t="shared" si="54"/>
        <v>2020Q2</v>
      </c>
      <c r="H1740" t="s">
        <v>157</v>
      </c>
      <c r="I1740" t="str">
        <f>INDEX(Table9[[#All],[Region]], MATCH('Tabular Data'!D1740, Table9[[#All],[EmpID]], 0))</f>
        <v>NW</v>
      </c>
      <c r="J1740" t="str">
        <f>INDEX(Table9[[#All],[PayGrade]], MATCH('Tabular Data'!D1740, Table9[[#All],[EmpID]], 0))</f>
        <v>C13</v>
      </c>
      <c r="K1740" t="str">
        <f>INDEX(Table9[[#All],[Sales Team Lead]], MATCH('Tabular Data'!D1740, Table9[[#All],[EmpID]], 0))</f>
        <v>Bachmann, Jane</v>
      </c>
      <c r="L1740" t="str">
        <f>INDEX(Table11[[#All],[Manufacturer]], MATCH('Tabular Data'!C1740, Table11[[#All],[PROD_CODE]], 0))</f>
        <v>John Deere</v>
      </c>
      <c r="M1740" s="10">
        <v>14999</v>
      </c>
      <c r="N1740">
        <v>63</v>
      </c>
      <c r="O1740" s="10">
        <f t="shared" si="55"/>
        <v>944937</v>
      </c>
    </row>
    <row r="1741" spans="2:15" x14ac:dyDescent="0.3">
      <c r="B1741">
        <v>34</v>
      </c>
      <c r="C1741" t="s">
        <v>58</v>
      </c>
      <c r="D1741" t="s">
        <v>123</v>
      </c>
      <c r="E1741">
        <v>2020</v>
      </c>
      <c r="F1741" s="4">
        <v>2</v>
      </c>
      <c r="G1741" t="str">
        <f t="shared" si="54"/>
        <v>2020Q2</v>
      </c>
      <c r="H1741" t="s">
        <v>158</v>
      </c>
      <c r="I1741" t="str">
        <f>INDEX(Table9[[#All],[Region]], MATCH('Tabular Data'!D1741, Table9[[#All],[EmpID]], 0))</f>
        <v>NW</v>
      </c>
      <c r="J1741" t="str">
        <f>INDEX(Table9[[#All],[PayGrade]], MATCH('Tabular Data'!D1741, Table9[[#All],[EmpID]], 0))</f>
        <v>C13</v>
      </c>
      <c r="K1741" t="str">
        <f>INDEX(Table9[[#All],[Sales Team Lead]], MATCH('Tabular Data'!D1741, Table9[[#All],[EmpID]], 0))</f>
        <v>Bachmann, Jane</v>
      </c>
      <c r="L1741" t="str">
        <f>INDEX(Table11[[#All],[Manufacturer]], MATCH('Tabular Data'!C1741, Table11[[#All],[PROD_CODE]], 0))</f>
        <v>John Deere</v>
      </c>
      <c r="M1741" s="10">
        <v>14999</v>
      </c>
      <c r="N1741">
        <v>87</v>
      </c>
      <c r="O1741" s="10">
        <f t="shared" si="55"/>
        <v>1304913</v>
      </c>
    </row>
    <row r="1742" spans="2:15" x14ac:dyDescent="0.3">
      <c r="B1742">
        <v>34</v>
      </c>
      <c r="C1742" t="s">
        <v>58</v>
      </c>
      <c r="D1742" t="s">
        <v>123</v>
      </c>
      <c r="E1742">
        <v>2020</v>
      </c>
      <c r="F1742" s="4">
        <v>2</v>
      </c>
      <c r="G1742" t="str">
        <f t="shared" si="54"/>
        <v>2020Q2</v>
      </c>
      <c r="H1742" t="s">
        <v>159</v>
      </c>
      <c r="I1742" t="str">
        <f>INDEX(Table9[[#All],[Region]], MATCH('Tabular Data'!D1742, Table9[[#All],[EmpID]], 0))</f>
        <v>NW</v>
      </c>
      <c r="J1742" t="str">
        <f>INDEX(Table9[[#All],[PayGrade]], MATCH('Tabular Data'!D1742, Table9[[#All],[EmpID]], 0))</f>
        <v>C13</v>
      </c>
      <c r="K1742" t="str">
        <f>INDEX(Table9[[#All],[Sales Team Lead]], MATCH('Tabular Data'!D1742, Table9[[#All],[EmpID]], 0))</f>
        <v>Bachmann, Jane</v>
      </c>
      <c r="L1742" t="str">
        <f>INDEX(Table11[[#All],[Manufacturer]], MATCH('Tabular Data'!C1742, Table11[[#All],[PROD_CODE]], 0))</f>
        <v>John Deere</v>
      </c>
      <c r="M1742" s="10">
        <v>14999</v>
      </c>
      <c r="N1742">
        <v>59</v>
      </c>
      <c r="O1742" s="10">
        <f t="shared" si="55"/>
        <v>884941</v>
      </c>
    </row>
    <row r="1743" spans="2:15" x14ac:dyDescent="0.3">
      <c r="B1743">
        <v>34</v>
      </c>
      <c r="C1743" t="s">
        <v>58</v>
      </c>
      <c r="D1743" t="s">
        <v>123</v>
      </c>
      <c r="E1743">
        <v>2020</v>
      </c>
      <c r="F1743" s="4">
        <v>2</v>
      </c>
      <c r="G1743" t="str">
        <f t="shared" si="54"/>
        <v>2020Q2</v>
      </c>
      <c r="H1743" t="s">
        <v>160</v>
      </c>
      <c r="I1743" t="str">
        <f>INDEX(Table9[[#All],[Region]], MATCH('Tabular Data'!D1743, Table9[[#All],[EmpID]], 0))</f>
        <v>NW</v>
      </c>
      <c r="J1743" t="str">
        <f>INDEX(Table9[[#All],[PayGrade]], MATCH('Tabular Data'!D1743, Table9[[#All],[EmpID]], 0))</f>
        <v>C13</v>
      </c>
      <c r="K1743" t="str">
        <f>INDEX(Table9[[#All],[Sales Team Lead]], MATCH('Tabular Data'!D1743, Table9[[#All],[EmpID]], 0))</f>
        <v>Bachmann, Jane</v>
      </c>
      <c r="L1743" t="str">
        <f>INDEX(Table11[[#All],[Manufacturer]], MATCH('Tabular Data'!C1743, Table11[[#All],[PROD_CODE]], 0))</f>
        <v>John Deere</v>
      </c>
      <c r="M1743" s="10">
        <v>14999</v>
      </c>
      <c r="N1743">
        <v>49</v>
      </c>
      <c r="O1743" s="10">
        <f t="shared" si="55"/>
        <v>734951</v>
      </c>
    </row>
    <row r="1744" spans="2:15" x14ac:dyDescent="0.3">
      <c r="B1744">
        <v>34</v>
      </c>
      <c r="C1744" t="s">
        <v>58</v>
      </c>
      <c r="D1744" t="s">
        <v>123</v>
      </c>
      <c r="E1744">
        <v>2020</v>
      </c>
      <c r="F1744" s="4">
        <v>2</v>
      </c>
      <c r="G1744" t="str">
        <f t="shared" si="54"/>
        <v>2020Q2</v>
      </c>
      <c r="H1744" t="s">
        <v>161</v>
      </c>
      <c r="I1744" t="str">
        <f>INDEX(Table9[[#All],[Region]], MATCH('Tabular Data'!D1744, Table9[[#All],[EmpID]], 0))</f>
        <v>NW</v>
      </c>
      <c r="J1744" t="str">
        <f>INDEX(Table9[[#All],[PayGrade]], MATCH('Tabular Data'!D1744, Table9[[#All],[EmpID]], 0))</f>
        <v>C13</v>
      </c>
      <c r="K1744" t="str">
        <f>INDEX(Table9[[#All],[Sales Team Lead]], MATCH('Tabular Data'!D1744, Table9[[#All],[EmpID]], 0))</f>
        <v>Bachmann, Jane</v>
      </c>
      <c r="L1744" t="str">
        <f>INDEX(Table11[[#All],[Manufacturer]], MATCH('Tabular Data'!C1744, Table11[[#All],[PROD_CODE]], 0))</f>
        <v>John Deere</v>
      </c>
      <c r="M1744" s="10">
        <v>14999</v>
      </c>
      <c r="N1744">
        <v>30</v>
      </c>
      <c r="O1744" s="10">
        <f t="shared" si="55"/>
        <v>449970</v>
      </c>
    </row>
    <row r="1745" spans="2:15" x14ac:dyDescent="0.3">
      <c r="B1745">
        <v>34</v>
      </c>
      <c r="C1745" t="s">
        <v>58</v>
      </c>
      <c r="D1745" t="s">
        <v>123</v>
      </c>
      <c r="E1745">
        <v>2020</v>
      </c>
      <c r="F1745">
        <v>3</v>
      </c>
      <c r="G1745" t="str">
        <f t="shared" si="54"/>
        <v>2020Q3</v>
      </c>
      <c r="H1745" t="s">
        <v>162</v>
      </c>
      <c r="I1745" t="str">
        <f>INDEX(Table9[[#All],[Region]], MATCH('Tabular Data'!D1745, Table9[[#All],[EmpID]], 0))</f>
        <v>NW</v>
      </c>
      <c r="J1745" t="str">
        <f>INDEX(Table9[[#All],[PayGrade]], MATCH('Tabular Data'!D1745, Table9[[#All],[EmpID]], 0))</f>
        <v>C13</v>
      </c>
      <c r="K1745" t="str">
        <f>INDEX(Table9[[#All],[Sales Team Lead]], MATCH('Tabular Data'!D1745, Table9[[#All],[EmpID]], 0))</f>
        <v>Bachmann, Jane</v>
      </c>
      <c r="L1745" t="str">
        <f>INDEX(Table11[[#All],[Manufacturer]], MATCH('Tabular Data'!C1745, Table11[[#All],[PROD_CODE]], 0))</f>
        <v>John Deere</v>
      </c>
      <c r="M1745" s="10">
        <v>14999</v>
      </c>
      <c r="N1745">
        <v>31</v>
      </c>
      <c r="O1745" s="10">
        <f t="shared" si="55"/>
        <v>464969</v>
      </c>
    </row>
    <row r="1746" spans="2:15" x14ac:dyDescent="0.3">
      <c r="B1746">
        <v>34</v>
      </c>
      <c r="C1746" t="s">
        <v>58</v>
      </c>
      <c r="D1746" t="s">
        <v>123</v>
      </c>
      <c r="E1746">
        <v>2020</v>
      </c>
      <c r="F1746">
        <v>3</v>
      </c>
      <c r="G1746" t="str">
        <f t="shared" si="54"/>
        <v>2020Q3</v>
      </c>
      <c r="H1746" t="s">
        <v>163</v>
      </c>
      <c r="I1746" t="str">
        <f>INDEX(Table9[[#All],[Region]], MATCH('Tabular Data'!D1746, Table9[[#All],[EmpID]], 0))</f>
        <v>NW</v>
      </c>
      <c r="J1746" t="str">
        <f>INDEX(Table9[[#All],[PayGrade]], MATCH('Tabular Data'!D1746, Table9[[#All],[EmpID]], 0))</f>
        <v>C13</v>
      </c>
      <c r="K1746" t="str">
        <f>INDEX(Table9[[#All],[Sales Team Lead]], MATCH('Tabular Data'!D1746, Table9[[#All],[EmpID]], 0))</f>
        <v>Bachmann, Jane</v>
      </c>
      <c r="L1746" t="str">
        <f>INDEX(Table11[[#All],[Manufacturer]], MATCH('Tabular Data'!C1746, Table11[[#All],[PROD_CODE]], 0))</f>
        <v>John Deere</v>
      </c>
      <c r="M1746" s="10">
        <v>14999</v>
      </c>
      <c r="N1746">
        <v>34</v>
      </c>
      <c r="O1746" s="10">
        <f t="shared" si="55"/>
        <v>509966</v>
      </c>
    </row>
    <row r="1747" spans="2:15" x14ac:dyDescent="0.3">
      <c r="B1747">
        <v>34</v>
      </c>
      <c r="C1747" t="s">
        <v>58</v>
      </c>
      <c r="D1747" t="s">
        <v>123</v>
      </c>
      <c r="E1747">
        <v>2020</v>
      </c>
      <c r="F1747">
        <v>3</v>
      </c>
      <c r="G1747" t="str">
        <f t="shared" si="54"/>
        <v>2020Q3</v>
      </c>
      <c r="H1747" t="s">
        <v>164</v>
      </c>
      <c r="I1747" t="str">
        <f>INDEX(Table9[[#All],[Region]], MATCH('Tabular Data'!D1747, Table9[[#All],[EmpID]], 0))</f>
        <v>NW</v>
      </c>
      <c r="J1747" t="str">
        <f>INDEX(Table9[[#All],[PayGrade]], MATCH('Tabular Data'!D1747, Table9[[#All],[EmpID]], 0))</f>
        <v>C13</v>
      </c>
      <c r="K1747" t="str">
        <f>INDEX(Table9[[#All],[Sales Team Lead]], MATCH('Tabular Data'!D1747, Table9[[#All],[EmpID]], 0))</f>
        <v>Bachmann, Jane</v>
      </c>
      <c r="L1747" t="str">
        <f>INDEX(Table11[[#All],[Manufacturer]], MATCH('Tabular Data'!C1747, Table11[[#All],[PROD_CODE]], 0))</f>
        <v>John Deere</v>
      </c>
      <c r="M1747" s="10">
        <v>14999</v>
      </c>
      <c r="N1747">
        <v>28</v>
      </c>
      <c r="O1747" s="10">
        <f t="shared" si="55"/>
        <v>419972</v>
      </c>
    </row>
    <row r="1748" spans="2:15" x14ac:dyDescent="0.3">
      <c r="B1748">
        <v>34</v>
      </c>
      <c r="C1748" t="s">
        <v>58</v>
      </c>
      <c r="D1748" t="s">
        <v>123</v>
      </c>
      <c r="E1748">
        <v>2020</v>
      </c>
      <c r="F1748">
        <v>3</v>
      </c>
      <c r="G1748" t="str">
        <f t="shared" si="54"/>
        <v>2020Q3</v>
      </c>
      <c r="H1748" t="s">
        <v>165</v>
      </c>
      <c r="I1748" t="str">
        <f>INDEX(Table9[[#All],[Region]], MATCH('Tabular Data'!D1748, Table9[[#All],[EmpID]], 0))</f>
        <v>NW</v>
      </c>
      <c r="J1748" t="str">
        <f>INDEX(Table9[[#All],[PayGrade]], MATCH('Tabular Data'!D1748, Table9[[#All],[EmpID]], 0))</f>
        <v>C13</v>
      </c>
      <c r="K1748" t="str">
        <f>INDEX(Table9[[#All],[Sales Team Lead]], MATCH('Tabular Data'!D1748, Table9[[#All],[EmpID]], 0))</f>
        <v>Bachmann, Jane</v>
      </c>
      <c r="L1748" t="str">
        <f>INDEX(Table11[[#All],[Manufacturer]], MATCH('Tabular Data'!C1748, Table11[[#All],[PROD_CODE]], 0))</f>
        <v>John Deere</v>
      </c>
      <c r="M1748" s="10">
        <v>14999</v>
      </c>
      <c r="N1748">
        <v>23</v>
      </c>
      <c r="O1748" s="10">
        <f t="shared" si="55"/>
        <v>344977</v>
      </c>
    </row>
    <row r="1749" spans="2:15" x14ac:dyDescent="0.3">
      <c r="B1749">
        <v>34</v>
      </c>
      <c r="C1749" t="s">
        <v>58</v>
      </c>
      <c r="D1749" t="s">
        <v>123</v>
      </c>
      <c r="E1749">
        <v>2020</v>
      </c>
      <c r="F1749">
        <v>3</v>
      </c>
      <c r="G1749" t="str">
        <f t="shared" si="54"/>
        <v>2020Q3</v>
      </c>
      <c r="H1749" t="s">
        <v>166</v>
      </c>
      <c r="I1749" t="str">
        <f>INDEX(Table9[[#All],[Region]], MATCH('Tabular Data'!D1749, Table9[[#All],[EmpID]], 0))</f>
        <v>NW</v>
      </c>
      <c r="J1749" t="str">
        <f>INDEX(Table9[[#All],[PayGrade]], MATCH('Tabular Data'!D1749, Table9[[#All],[EmpID]], 0))</f>
        <v>C13</v>
      </c>
      <c r="K1749" t="str">
        <f>INDEX(Table9[[#All],[Sales Team Lead]], MATCH('Tabular Data'!D1749, Table9[[#All],[EmpID]], 0))</f>
        <v>Bachmann, Jane</v>
      </c>
      <c r="L1749" t="str">
        <f>INDEX(Table11[[#All],[Manufacturer]], MATCH('Tabular Data'!C1749, Table11[[#All],[PROD_CODE]], 0))</f>
        <v>John Deere</v>
      </c>
      <c r="M1749" s="10">
        <v>14999</v>
      </c>
      <c r="N1749">
        <v>27</v>
      </c>
      <c r="O1749" s="10">
        <f t="shared" si="55"/>
        <v>404973</v>
      </c>
    </row>
    <row r="1750" spans="2:15" x14ac:dyDescent="0.3">
      <c r="B1750">
        <v>34</v>
      </c>
      <c r="C1750" t="s">
        <v>58</v>
      </c>
      <c r="D1750" t="s">
        <v>123</v>
      </c>
      <c r="E1750">
        <v>2020</v>
      </c>
      <c r="F1750">
        <v>3</v>
      </c>
      <c r="G1750" t="str">
        <f t="shared" si="54"/>
        <v>2020Q3</v>
      </c>
      <c r="H1750" t="s">
        <v>167</v>
      </c>
      <c r="I1750" t="str">
        <f>INDEX(Table9[[#All],[Region]], MATCH('Tabular Data'!D1750, Table9[[#All],[EmpID]], 0))</f>
        <v>NW</v>
      </c>
      <c r="J1750" t="str">
        <f>INDEX(Table9[[#All],[PayGrade]], MATCH('Tabular Data'!D1750, Table9[[#All],[EmpID]], 0))</f>
        <v>C13</v>
      </c>
      <c r="K1750" t="str">
        <f>INDEX(Table9[[#All],[Sales Team Lead]], MATCH('Tabular Data'!D1750, Table9[[#All],[EmpID]], 0))</f>
        <v>Bachmann, Jane</v>
      </c>
      <c r="L1750" t="str">
        <f>INDEX(Table11[[#All],[Manufacturer]], MATCH('Tabular Data'!C1750, Table11[[#All],[PROD_CODE]], 0))</f>
        <v>John Deere</v>
      </c>
      <c r="M1750" s="10">
        <v>14999</v>
      </c>
      <c r="N1750">
        <v>25</v>
      </c>
      <c r="O1750" s="10">
        <f t="shared" si="55"/>
        <v>374975</v>
      </c>
    </row>
    <row r="1751" spans="2:15" x14ac:dyDescent="0.3">
      <c r="B1751">
        <v>34</v>
      </c>
      <c r="C1751" t="s">
        <v>58</v>
      </c>
      <c r="D1751" t="s">
        <v>123</v>
      </c>
      <c r="E1751">
        <v>2020</v>
      </c>
      <c r="F1751">
        <v>3</v>
      </c>
      <c r="G1751" t="str">
        <f t="shared" si="54"/>
        <v>2020Q3</v>
      </c>
      <c r="H1751" t="s">
        <v>168</v>
      </c>
      <c r="I1751" t="str">
        <f>INDEX(Table9[[#All],[Region]], MATCH('Tabular Data'!D1751, Table9[[#All],[EmpID]], 0))</f>
        <v>NW</v>
      </c>
      <c r="J1751" t="str">
        <f>INDEX(Table9[[#All],[PayGrade]], MATCH('Tabular Data'!D1751, Table9[[#All],[EmpID]], 0))</f>
        <v>C13</v>
      </c>
      <c r="K1751" t="str">
        <f>INDEX(Table9[[#All],[Sales Team Lead]], MATCH('Tabular Data'!D1751, Table9[[#All],[EmpID]], 0))</f>
        <v>Bachmann, Jane</v>
      </c>
      <c r="L1751" t="str">
        <f>INDEX(Table11[[#All],[Manufacturer]], MATCH('Tabular Data'!C1751, Table11[[#All],[PROD_CODE]], 0))</f>
        <v>John Deere</v>
      </c>
      <c r="M1751" s="10">
        <v>14999</v>
      </c>
      <c r="N1751">
        <v>45</v>
      </c>
      <c r="O1751" s="10">
        <f t="shared" si="55"/>
        <v>674955</v>
      </c>
    </row>
    <row r="1752" spans="2:15" x14ac:dyDescent="0.3">
      <c r="B1752">
        <v>34</v>
      </c>
      <c r="C1752" t="s">
        <v>58</v>
      </c>
      <c r="D1752" t="s">
        <v>123</v>
      </c>
      <c r="E1752">
        <v>2020</v>
      </c>
      <c r="F1752">
        <v>3</v>
      </c>
      <c r="G1752" t="str">
        <f t="shared" si="54"/>
        <v>2020Q3</v>
      </c>
      <c r="H1752" t="s">
        <v>169</v>
      </c>
      <c r="I1752" t="str">
        <f>INDEX(Table9[[#All],[Region]], MATCH('Tabular Data'!D1752, Table9[[#All],[EmpID]], 0))</f>
        <v>NW</v>
      </c>
      <c r="J1752" t="str">
        <f>INDEX(Table9[[#All],[PayGrade]], MATCH('Tabular Data'!D1752, Table9[[#All],[EmpID]], 0))</f>
        <v>C13</v>
      </c>
      <c r="K1752" t="str">
        <f>INDEX(Table9[[#All],[Sales Team Lead]], MATCH('Tabular Data'!D1752, Table9[[#All],[EmpID]], 0))</f>
        <v>Bachmann, Jane</v>
      </c>
      <c r="L1752" t="str">
        <f>INDEX(Table11[[#All],[Manufacturer]], MATCH('Tabular Data'!C1752, Table11[[#All],[PROD_CODE]], 0))</f>
        <v>John Deere</v>
      </c>
      <c r="M1752" s="10">
        <v>14999</v>
      </c>
      <c r="N1752">
        <v>45</v>
      </c>
      <c r="O1752" s="10">
        <f t="shared" si="55"/>
        <v>674955</v>
      </c>
    </row>
    <row r="1753" spans="2:15" x14ac:dyDescent="0.3">
      <c r="B1753">
        <v>34</v>
      </c>
      <c r="C1753" t="s">
        <v>58</v>
      </c>
      <c r="D1753" t="s">
        <v>123</v>
      </c>
      <c r="E1753">
        <v>2020</v>
      </c>
      <c r="F1753">
        <v>3</v>
      </c>
      <c r="G1753" t="str">
        <f t="shared" si="54"/>
        <v>2020Q3</v>
      </c>
      <c r="H1753" t="s">
        <v>170</v>
      </c>
      <c r="I1753" t="str">
        <f>INDEX(Table9[[#All],[Region]], MATCH('Tabular Data'!D1753, Table9[[#All],[EmpID]], 0))</f>
        <v>NW</v>
      </c>
      <c r="J1753" t="str">
        <f>INDEX(Table9[[#All],[PayGrade]], MATCH('Tabular Data'!D1753, Table9[[#All],[EmpID]], 0))</f>
        <v>C13</v>
      </c>
      <c r="K1753" t="str">
        <f>INDEX(Table9[[#All],[Sales Team Lead]], MATCH('Tabular Data'!D1753, Table9[[#All],[EmpID]], 0))</f>
        <v>Bachmann, Jane</v>
      </c>
      <c r="L1753" t="str">
        <f>INDEX(Table11[[#All],[Manufacturer]], MATCH('Tabular Data'!C1753, Table11[[#All],[PROD_CODE]], 0))</f>
        <v>John Deere</v>
      </c>
      <c r="M1753" s="10">
        <v>14999</v>
      </c>
      <c r="N1753">
        <v>33</v>
      </c>
      <c r="O1753" s="10">
        <f t="shared" si="55"/>
        <v>494967</v>
      </c>
    </row>
    <row r="1754" spans="2:15" x14ac:dyDescent="0.3">
      <c r="B1754">
        <v>34</v>
      </c>
      <c r="C1754" t="s">
        <v>58</v>
      </c>
      <c r="D1754" t="s">
        <v>123</v>
      </c>
      <c r="E1754">
        <v>2020</v>
      </c>
      <c r="F1754">
        <v>3</v>
      </c>
      <c r="G1754" t="str">
        <f t="shared" si="54"/>
        <v>2020Q3</v>
      </c>
      <c r="H1754" t="s">
        <v>171</v>
      </c>
      <c r="I1754" t="str">
        <f>INDEX(Table9[[#All],[Region]], MATCH('Tabular Data'!D1754, Table9[[#All],[EmpID]], 0))</f>
        <v>NW</v>
      </c>
      <c r="J1754" t="str">
        <f>INDEX(Table9[[#All],[PayGrade]], MATCH('Tabular Data'!D1754, Table9[[#All],[EmpID]], 0))</f>
        <v>C13</v>
      </c>
      <c r="K1754" t="str">
        <f>INDEX(Table9[[#All],[Sales Team Lead]], MATCH('Tabular Data'!D1754, Table9[[#All],[EmpID]], 0))</f>
        <v>Bachmann, Jane</v>
      </c>
      <c r="L1754" t="str">
        <f>INDEX(Table11[[#All],[Manufacturer]], MATCH('Tabular Data'!C1754, Table11[[#All],[PROD_CODE]], 0))</f>
        <v>John Deere</v>
      </c>
      <c r="M1754" s="10">
        <v>14999</v>
      </c>
      <c r="N1754">
        <v>31</v>
      </c>
      <c r="O1754" s="10">
        <f t="shared" si="55"/>
        <v>464969</v>
      </c>
    </row>
    <row r="1755" spans="2:15" x14ac:dyDescent="0.3">
      <c r="B1755">
        <v>34</v>
      </c>
      <c r="C1755" t="s">
        <v>58</v>
      </c>
      <c r="D1755" t="s">
        <v>123</v>
      </c>
      <c r="E1755">
        <v>2020</v>
      </c>
      <c r="F1755">
        <v>3</v>
      </c>
      <c r="G1755" t="str">
        <f t="shared" si="54"/>
        <v>2020Q3</v>
      </c>
      <c r="H1755" t="s">
        <v>172</v>
      </c>
      <c r="I1755" t="str">
        <f>INDEX(Table9[[#All],[Region]], MATCH('Tabular Data'!D1755, Table9[[#All],[EmpID]], 0))</f>
        <v>NW</v>
      </c>
      <c r="J1755" t="str">
        <f>INDEX(Table9[[#All],[PayGrade]], MATCH('Tabular Data'!D1755, Table9[[#All],[EmpID]], 0))</f>
        <v>C13</v>
      </c>
      <c r="K1755" t="str">
        <f>INDEX(Table9[[#All],[Sales Team Lead]], MATCH('Tabular Data'!D1755, Table9[[#All],[EmpID]], 0))</f>
        <v>Bachmann, Jane</v>
      </c>
      <c r="L1755" t="str">
        <f>INDEX(Table11[[#All],[Manufacturer]], MATCH('Tabular Data'!C1755, Table11[[#All],[PROD_CODE]], 0))</f>
        <v>John Deere</v>
      </c>
      <c r="M1755" s="10">
        <v>14999</v>
      </c>
      <c r="N1755">
        <v>30</v>
      </c>
      <c r="O1755" s="10">
        <f t="shared" si="55"/>
        <v>449970</v>
      </c>
    </row>
    <row r="1756" spans="2:15" x14ac:dyDescent="0.3">
      <c r="B1756">
        <v>34</v>
      </c>
      <c r="C1756" t="s">
        <v>58</v>
      </c>
      <c r="D1756" t="s">
        <v>123</v>
      </c>
      <c r="E1756">
        <v>2020</v>
      </c>
      <c r="F1756">
        <v>3</v>
      </c>
      <c r="G1756" t="str">
        <f t="shared" si="54"/>
        <v>2020Q3</v>
      </c>
      <c r="H1756" t="s">
        <v>173</v>
      </c>
      <c r="I1756" t="str">
        <f>INDEX(Table9[[#All],[Region]], MATCH('Tabular Data'!D1756, Table9[[#All],[EmpID]], 0))</f>
        <v>NW</v>
      </c>
      <c r="J1756" t="str">
        <f>INDEX(Table9[[#All],[PayGrade]], MATCH('Tabular Data'!D1756, Table9[[#All],[EmpID]], 0))</f>
        <v>C13</v>
      </c>
      <c r="K1756" t="str">
        <f>INDEX(Table9[[#All],[Sales Team Lead]], MATCH('Tabular Data'!D1756, Table9[[#All],[EmpID]], 0))</f>
        <v>Bachmann, Jane</v>
      </c>
      <c r="L1756" t="str">
        <f>INDEX(Table11[[#All],[Manufacturer]], MATCH('Tabular Data'!C1756, Table11[[#All],[PROD_CODE]], 0))</f>
        <v>John Deere</v>
      </c>
      <c r="M1756" s="10">
        <v>14999</v>
      </c>
      <c r="N1756">
        <v>52</v>
      </c>
      <c r="O1756" s="10">
        <f t="shared" si="55"/>
        <v>779948</v>
      </c>
    </row>
    <row r="1757" spans="2:15" x14ac:dyDescent="0.3">
      <c r="B1757">
        <v>34</v>
      </c>
      <c r="C1757" t="s">
        <v>58</v>
      </c>
      <c r="D1757" t="s">
        <v>123</v>
      </c>
      <c r="E1757">
        <v>2020</v>
      </c>
      <c r="F1757">
        <v>3</v>
      </c>
      <c r="G1757" t="str">
        <f t="shared" si="54"/>
        <v>2020Q3</v>
      </c>
      <c r="H1757" t="s">
        <v>174</v>
      </c>
      <c r="I1757" t="str">
        <f>INDEX(Table9[[#All],[Region]], MATCH('Tabular Data'!D1757, Table9[[#All],[EmpID]], 0))</f>
        <v>NW</v>
      </c>
      <c r="J1757" t="str">
        <f>INDEX(Table9[[#All],[PayGrade]], MATCH('Tabular Data'!D1757, Table9[[#All],[EmpID]], 0))</f>
        <v>C13</v>
      </c>
      <c r="K1757" t="str">
        <f>INDEX(Table9[[#All],[Sales Team Lead]], MATCH('Tabular Data'!D1757, Table9[[#All],[EmpID]], 0))</f>
        <v>Bachmann, Jane</v>
      </c>
      <c r="L1757" t="str">
        <f>INDEX(Table11[[#All],[Manufacturer]], MATCH('Tabular Data'!C1757, Table11[[#All],[PROD_CODE]], 0))</f>
        <v>John Deere</v>
      </c>
      <c r="M1757" s="10">
        <v>14999</v>
      </c>
      <c r="N1757">
        <v>38</v>
      </c>
      <c r="O1757" s="10">
        <f t="shared" si="55"/>
        <v>569962</v>
      </c>
    </row>
    <row r="1758" spans="2:15" x14ac:dyDescent="0.3">
      <c r="B1758">
        <v>34</v>
      </c>
      <c r="C1758" t="s">
        <v>58</v>
      </c>
      <c r="D1758" t="s">
        <v>123</v>
      </c>
      <c r="E1758">
        <v>2020</v>
      </c>
      <c r="F1758">
        <v>4</v>
      </c>
      <c r="G1758" t="str">
        <f t="shared" si="54"/>
        <v>2020Q4</v>
      </c>
      <c r="H1758" t="s">
        <v>175</v>
      </c>
      <c r="I1758" t="str">
        <f>INDEX(Table9[[#All],[Region]], MATCH('Tabular Data'!D1758, Table9[[#All],[EmpID]], 0))</f>
        <v>NW</v>
      </c>
      <c r="J1758" t="str">
        <f>INDEX(Table9[[#All],[PayGrade]], MATCH('Tabular Data'!D1758, Table9[[#All],[EmpID]], 0))</f>
        <v>C13</v>
      </c>
      <c r="K1758" t="str">
        <f>INDEX(Table9[[#All],[Sales Team Lead]], MATCH('Tabular Data'!D1758, Table9[[#All],[EmpID]], 0))</f>
        <v>Bachmann, Jane</v>
      </c>
      <c r="L1758" t="str">
        <f>INDEX(Table11[[#All],[Manufacturer]], MATCH('Tabular Data'!C1758, Table11[[#All],[PROD_CODE]], 0))</f>
        <v>John Deere</v>
      </c>
      <c r="M1758" s="10">
        <v>15666</v>
      </c>
      <c r="N1758">
        <v>26</v>
      </c>
      <c r="O1758" s="10">
        <f t="shared" si="55"/>
        <v>407316</v>
      </c>
    </row>
    <row r="1759" spans="2:15" x14ac:dyDescent="0.3">
      <c r="B1759">
        <v>34</v>
      </c>
      <c r="C1759" t="s">
        <v>58</v>
      </c>
      <c r="D1759" t="s">
        <v>123</v>
      </c>
      <c r="E1759">
        <v>2020</v>
      </c>
      <c r="F1759">
        <v>4</v>
      </c>
      <c r="G1759" t="str">
        <f t="shared" si="54"/>
        <v>2020Q4</v>
      </c>
      <c r="H1759" t="s">
        <v>176</v>
      </c>
      <c r="I1759" t="str">
        <f>INDEX(Table9[[#All],[Region]], MATCH('Tabular Data'!D1759, Table9[[#All],[EmpID]], 0))</f>
        <v>NW</v>
      </c>
      <c r="J1759" t="str">
        <f>INDEX(Table9[[#All],[PayGrade]], MATCH('Tabular Data'!D1759, Table9[[#All],[EmpID]], 0))</f>
        <v>C13</v>
      </c>
      <c r="K1759" t="str">
        <f>INDEX(Table9[[#All],[Sales Team Lead]], MATCH('Tabular Data'!D1759, Table9[[#All],[EmpID]], 0))</f>
        <v>Bachmann, Jane</v>
      </c>
      <c r="L1759" t="str">
        <f>INDEX(Table11[[#All],[Manufacturer]], MATCH('Tabular Data'!C1759, Table11[[#All],[PROD_CODE]], 0))</f>
        <v>John Deere</v>
      </c>
      <c r="M1759" s="10">
        <v>15666</v>
      </c>
      <c r="N1759">
        <v>31</v>
      </c>
      <c r="O1759" s="10">
        <f t="shared" si="55"/>
        <v>485646</v>
      </c>
    </row>
    <row r="1760" spans="2:15" x14ac:dyDescent="0.3">
      <c r="B1760">
        <v>34</v>
      </c>
      <c r="C1760" t="s">
        <v>58</v>
      </c>
      <c r="D1760" t="s">
        <v>123</v>
      </c>
      <c r="E1760">
        <v>2020</v>
      </c>
      <c r="F1760">
        <v>4</v>
      </c>
      <c r="G1760" t="str">
        <f t="shared" si="54"/>
        <v>2020Q4</v>
      </c>
      <c r="H1760" t="s">
        <v>177</v>
      </c>
      <c r="I1760" t="str">
        <f>INDEX(Table9[[#All],[Region]], MATCH('Tabular Data'!D1760, Table9[[#All],[EmpID]], 0))</f>
        <v>NW</v>
      </c>
      <c r="J1760" t="str">
        <f>INDEX(Table9[[#All],[PayGrade]], MATCH('Tabular Data'!D1760, Table9[[#All],[EmpID]], 0))</f>
        <v>C13</v>
      </c>
      <c r="K1760" t="str">
        <f>INDEX(Table9[[#All],[Sales Team Lead]], MATCH('Tabular Data'!D1760, Table9[[#All],[EmpID]], 0))</f>
        <v>Bachmann, Jane</v>
      </c>
      <c r="L1760" t="str">
        <f>INDEX(Table11[[#All],[Manufacturer]], MATCH('Tabular Data'!C1760, Table11[[#All],[PROD_CODE]], 0))</f>
        <v>John Deere</v>
      </c>
      <c r="M1760" s="10">
        <v>15666</v>
      </c>
      <c r="N1760">
        <v>27</v>
      </c>
      <c r="O1760" s="10">
        <f t="shared" si="55"/>
        <v>422982</v>
      </c>
    </row>
    <row r="1761" spans="2:15" x14ac:dyDescent="0.3">
      <c r="B1761">
        <v>34</v>
      </c>
      <c r="C1761" t="s">
        <v>58</v>
      </c>
      <c r="D1761" t="s">
        <v>123</v>
      </c>
      <c r="E1761">
        <v>2020</v>
      </c>
      <c r="F1761">
        <v>4</v>
      </c>
      <c r="G1761" t="str">
        <f t="shared" si="54"/>
        <v>2020Q4</v>
      </c>
      <c r="H1761" t="s">
        <v>178</v>
      </c>
      <c r="I1761" t="str">
        <f>INDEX(Table9[[#All],[Region]], MATCH('Tabular Data'!D1761, Table9[[#All],[EmpID]], 0))</f>
        <v>NW</v>
      </c>
      <c r="J1761" t="str">
        <f>INDEX(Table9[[#All],[PayGrade]], MATCH('Tabular Data'!D1761, Table9[[#All],[EmpID]], 0))</f>
        <v>C13</v>
      </c>
      <c r="K1761" t="str">
        <f>INDEX(Table9[[#All],[Sales Team Lead]], MATCH('Tabular Data'!D1761, Table9[[#All],[EmpID]], 0))</f>
        <v>Bachmann, Jane</v>
      </c>
      <c r="L1761" t="str">
        <f>INDEX(Table11[[#All],[Manufacturer]], MATCH('Tabular Data'!C1761, Table11[[#All],[PROD_CODE]], 0))</f>
        <v>John Deere</v>
      </c>
      <c r="M1761" s="10">
        <v>15666</v>
      </c>
      <c r="N1761">
        <v>17</v>
      </c>
      <c r="O1761" s="10">
        <f t="shared" si="55"/>
        <v>266322</v>
      </c>
    </row>
    <row r="1762" spans="2:15" x14ac:dyDescent="0.3">
      <c r="B1762">
        <v>34</v>
      </c>
      <c r="C1762" t="s">
        <v>58</v>
      </c>
      <c r="D1762" t="s">
        <v>123</v>
      </c>
      <c r="E1762">
        <v>2020</v>
      </c>
      <c r="F1762">
        <v>4</v>
      </c>
      <c r="G1762" t="str">
        <f t="shared" si="54"/>
        <v>2020Q4</v>
      </c>
      <c r="H1762" t="s">
        <v>179</v>
      </c>
      <c r="I1762" t="str">
        <f>INDEX(Table9[[#All],[Region]], MATCH('Tabular Data'!D1762, Table9[[#All],[EmpID]], 0))</f>
        <v>NW</v>
      </c>
      <c r="J1762" t="str">
        <f>INDEX(Table9[[#All],[PayGrade]], MATCH('Tabular Data'!D1762, Table9[[#All],[EmpID]], 0))</f>
        <v>C13</v>
      </c>
      <c r="K1762" t="str">
        <f>INDEX(Table9[[#All],[Sales Team Lead]], MATCH('Tabular Data'!D1762, Table9[[#All],[EmpID]], 0))</f>
        <v>Bachmann, Jane</v>
      </c>
      <c r="L1762" t="str">
        <f>INDEX(Table11[[#All],[Manufacturer]], MATCH('Tabular Data'!C1762, Table11[[#All],[PROD_CODE]], 0))</f>
        <v>John Deere</v>
      </c>
      <c r="M1762" s="10">
        <v>15666</v>
      </c>
      <c r="N1762">
        <v>17</v>
      </c>
      <c r="O1762" s="10">
        <f t="shared" si="55"/>
        <v>266322</v>
      </c>
    </row>
    <row r="1763" spans="2:15" x14ac:dyDescent="0.3">
      <c r="B1763">
        <v>34</v>
      </c>
      <c r="C1763" t="s">
        <v>58</v>
      </c>
      <c r="D1763" t="s">
        <v>123</v>
      </c>
      <c r="E1763">
        <v>2020</v>
      </c>
      <c r="F1763">
        <v>4</v>
      </c>
      <c r="G1763" t="str">
        <f t="shared" si="54"/>
        <v>2020Q4</v>
      </c>
      <c r="H1763" t="s">
        <v>180</v>
      </c>
      <c r="I1763" t="str">
        <f>INDEX(Table9[[#All],[Region]], MATCH('Tabular Data'!D1763, Table9[[#All],[EmpID]], 0))</f>
        <v>NW</v>
      </c>
      <c r="J1763" t="str">
        <f>INDEX(Table9[[#All],[PayGrade]], MATCH('Tabular Data'!D1763, Table9[[#All],[EmpID]], 0))</f>
        <v>C13</v>
      </c>
      <c r="K1763" t="str">
        <f>INDEX(Table9[[#All],[Sales Team Lead]], MATCH('Tabular Data'!D1763, Table9[[#All],[EmpID]], 0))</f>
        <v>Bachmann, Jane</v>
      </c>
      <c r="L1763" t="str">
        <f>INDEX(Table11[[#All],[Manufacturer]], MATCH('Tabular Data'!C1763, Table11[[#All],[PROD_CODE]], 0))</f>
        <v>John Deere</v>
      </c>
      <c r="M1763" s="10">
        <v>15666</v>
      </c>
      <c r="N1763">
        <v>19</v>
      </c>
      <c r="O1763" s="10">
        <f t="shared" si="55"/>
        <v>297654</v>
      </c>
    </row>
    <row r="1764" spans="2:15" x14ac:dyDescent="0.3">
      <c r="B1764">
        <v>34</v>
      </c>
      <c r="C1764" t="s">
        <v>58</v>
      </c>
      <c r="D1764" t="s">
        <v>123</v>
      </c>
      <c r="E1764">
        <v>2020</v>
      </c>
      <c r="F1764">
        <v>4</v>
      </c>
      <c r="G1764" t="str">
        <f t="shared" si="54"/>
        <v>2020Q4</v>
      </c>
      <c r="H1764" t="s">
        <v>181</v>
      </c>
      <c r="I1764" t="str">
        <f>INDEX(Table9[[#All],[Region]], MATCH('Tabular Data'!D1764, Table9[[#All],[EmpID]], 0))</f>
        <v>NW</v>
      </c>
      <c r="J1764" t="str">
        <f>INDEX(Table9[[#All],[PayGrade]], MATCH('Tabular Data'!D1764, Table9[[#All],[EmpID]], 0))</f>
        <v>C13</v>
      </c>
      <c r="K1764" t="str">
        <f>INDEX(Table9[[#All],[Sales Team Lead]], MATCH('Tabular Data'!D1764, Table9[[#All],[EmpID]], 0))</f>
        <v>Bachmann, Jane</v>
      </c>
      <c r="L1764" t="str">
        <f>INDEX(Table11[[#All],[Manufacturer]], MATCH('Tabular Data'!C1764, Table11[[#All],[PROD_CODE]], 0))</f>
        <v>John Deere</v>
      </c>
      <c r="M1764" s="10">
        <v>15666</v>
      </c>
      <c r="N1764">
        <v>23</v>
      </c>
      <c r="O1764" s="10">
        <f t="shared" si="55"/>
        <v>360318</v>
      </c>
    </row>
    <row r="1765" spans="2:15" x14ac:dyDescent="0.3">
      <c r="B1765">
        <v>34</v>
      </c>
      <c r="C1765" t="s">
        <v>58</v>
      </c>
      <c r="D1765" t="s">
        <v>123</v>
      </c>
      <c r="E1765">
        <v>2020</v>
      </c>
      <c r="F1765">
        <v>4</v>
      </c>
      <c r="G1765" t="str">
        <f t="shared" si="54"/>
        <v>2020Q4</v>
      </c>
      <c r="H1765" t="s">
        <v>182</v>
      </c>
      <c r="I1765" t="str">
        <f>INDEX(Table9[[#All],[Region]], MATCH('Tabular Data'!D1765, Table9[[#All],[EmpID]], 0))</f>
        <v>NW</v>
      </c>
      <c r="J1765" t="str">
        <f>INDEX(Table9[[#All],[PayGrade]], MATCH('Tabular Data'!D1765, Table9[[#All],[EmpID]], 0))</f>
        <v>C13</v>
      </c>
      <c r="K1765" t="str">
        <f>INDEX(Table9[[#All],[Sales Team Lead]], MATCH('Tabular Data'!D1765, Table9[[#All],[EmpID]], 0))</f>
        <v>Bachmann, Jane</v>
      </c>
      <c r="L1765" t="str">
        <f>INDEX(Table11[[#All],[Manufacturer]], MATCH('Tabular Data'!C1765, Table11[[#All],[PROD_CODE]], 0))</f>
        <v>John Deere</v>
      </c>
      <c r="M1765" s="10">
        <v>15666</v>
      </c>
      <c r="N1765">
        <v>16</v>
      </c>
      <c r="O1765" s="10">
        <f t="shared" si="55"/>
        <v>250656</v>
      </c>
    </row>
    <row r="1766" spans="2:15" x14ac:dyDescent="0.3">
      <c r="B1766">
        <v>34</v>
      </c>
      <c r="C1766" t="s">
        <v>58</v>
      </c>
      <c r="D1766" t="s">
        <v>123</v>
      </c>
      <c r="E1766">
        <v>2020</v>
      </c>
      <c r="F1766">
        <v>4</v>
      </c>
      <c r="G1766" t="str">
        <f t="shared" si="54"/>
        <v>2020Q4</v>
      </c>
      <c r="H1766" t="s">
        <v>183</v>
      </c>
      <c r="I1766" t="str">
        <f>INDEX(Table9[[#All],[Region]], MATCH('Tabular Data'!D1766, Table9[[#All],[EmpID]], 0))</f>
        <v>NW</v>
      </c>
      <c r="J1766" t="str">
        <f>INDEX(Table9[[#All],[PayGrade]], MATCH('Tabular Data'!D1766, Table9[[#All],[EmpID]], 0))</f>
        <v>C13</v>
      </c>
      <c r="K1766" t="str">
        <f>INDEX(Table9[[#All],[Sales Team Lead]], MATCH('Tabular Data'!D1766, Table9[[#All],[EmpID]], 0))</f>
        <v>Bachmann, Jane</v>
      </c>
      <c r="L1766" t="str">
        <f>INDEX(Table11[[#All],[Manufacturer]], MATCH('Tabular Data'!C1766, Table11[[#All],[PROD_CODE]], 0))</f>
        <v>John Deere</v>
      </c>
      <c r="M1766" s="10">
        <v>15666</v>
      </c>
      <c r="N1766">
        <v>27</v>
      </c>
      <c r="O1766" s="10">
        <f t="shared" si="55"/>
        <v>422982</v>
      </c>
    </row>
    <row r="1767" spans="2:15" x14ac:dyDescent="0.3">
      <c r="B1767">
        <v>34</v>
      </c>
      <c r="C1767" t="s">
        <v>58</v>
      </c>
      <c r="D1767" t="s">
        <v>123</v>
      </c>
      <c r="E1767">
        <v>2020</v>
      </c>
      <c r="F1767">
        <v>4</v>
      </c>
      <c r="G1767" t="str">
        <f t="shared" si="54"/>
        <v>2020Q4</v>
      </c>
      <c r="H1767" t="s">
        <v>184</v>
      </c>
      <c r="I1767" t="str">
        <f>INDEX(Table9[[#All],[Region]], MATCH('Tabular Data'!D1767, Table9[[#All],[EmpID]], 0))</f>
        <v>NW</v>
      </c>
      <c r="J1767" t="str">
        <f>INDEX(Table9[[#All],[PayGrade]], MATCH('Tabular Data'!D1767, Table9[[#All],[EmpID]], 0))</f>
        <v>C13</v>
      </c>
      <c r="K1767" t="str">
        <f>INDEX(Table9[[#All],[Sales Team Lead]], MATCH('Tabular Data'!D1767, Table9[[#All],[EmpID]], 0))</f>
        <v>Bachmann, Jane</v>
      </c>
      <c r="L1767" t="str">
        <f>INDEX(Table11[[#All],[Manufacturer]], MATCH('Tabular Data'!C1767, Table11[[#All],[PROD_CODE]], 0))</f>
        <v>John Deere</v>
      </c>
      <c r="M1767" s="10">
        <v>15666</v>
      </c>
      <c r="N1767">
        <v>22</v>
      </c>
      <c r="O1767" s="10">
        <f t="shared" si="55"/>
        <v>344652</v>
      </c>
    </row>
    <row r="1768" spans="2:15" x14ac:dyDescent="0.3">
      <c r="B1768">
        <v>34</v>
      </c>
      <c r="C1768" t="s">
        <v>58</v>
      </c>
      <c r="D1768" t="s">
        <v>123</v>
      </c>
      <c r="E1768">
        <v>2020</v>
      </c>
      <c r="F1768">
        <v>4</v>
      </c>
      <c r="G1768" t="str">
        <f t="shared" si="54"/>
        <v>2020Q4</v>
      </c>
      <c r="H1768" t="s">
        <v>185</v>
      </c>
      <c r="I1768" t="str">
        <f>INDEX(Table9[[#All],[Region]], MATCH('Tabular Data'!D1768, Table9[[#All],[EmpID]], 0))</f>
        <v>NW</v>
      </c>
      <c r="J1768" t="str">
        <f>INDEX(Table9[[#All],[PayGrade]], MATCH('Tabular Data'!D1768, Table9[[#All],[EmpID]], 0))</f>
        <v>C13</v>
      </c>
      <c r="K1768" t="str">
        <f>INDEX(Table9[[#All],[Sales Team Lead]], MATCH('Tabular Data'!D1768, Table9[[#All],[EmpID]], 0))</f>
        <v>Bachmann, Jane</v>
      </c>
      <c r="L1768" t="str">
        <f>INDEX(Table11[[#All],[Manufacturer]], MATCH('Tabular Data'!C1768, Table11[[#All],[PROD_CODE]], 0))</f>
        <v>John Deere</v>
      </c>
      <c r="M1768" s="10">
        <v>15666</v>
      </c>
      <c r="N1768">
        <v>17</v>
      </c>
      <c r="O1768" s="10">
        <f t="shared" si="55"/>
        <v>266322</v>
      </c>
    </row>
    <row r="1769" spans="2:15" x14ac:dyDescent="0.3">
      <c r="B1769">
        <v>34</v>
      </c>
      <c r="C1769" t="s">
        <v>58</v>
      </c>
      <c r="D1769" t="s">
        <v>123</v>
      </c>
      <c r="E1769">
        <v>2020</v>
      </c>
      <c r="F1769">
        <v>4</v>
      </c>
      <c r="G1769" t="str">
        <f t="shared" si="54"/>
        <v>2020Q4</v>
      </c>
      <c r="H1769" t="s">
        <v>186</v>
      </c>
      <c r="I1769" t="str">
        <f>INDEX(Table9[[#All],[Region]], MATCH('Tabular Data'!D1769, Table9[[#All],[EmpID]], 0))</f>
        <v>NW</v>
      </c>
      <c r="J1769" t="str">
        <f>INDEX(Table9[[#All],[PayGrade]], MATCH('Tabular Data'!D1769, Table9[[#All],[EmpID]], 0))</f>
        <v>C13</v>
      </c>
      <c r="K1769" t="str">
        <f>INDEX(Table9[[#All],[Sales Team Lead]], MATCH('Tabular Data'!D1769, Table9[[#All],[EmpID]], 0))</f>
        <v>Bachmann, Jane</v>
      </c>
      <c r="L1769" t="str">
        <f>INDEX(Table11[[#All],[Manufacturer]], MATCH('Tabular Data'!C1769, Table11[[#All],[PROD_CODE]], 0))</f>
        <v>John Deere</v>
      </c>
      <c r="M1769" s="10">
        <v>15666</v>
      </c>
      <c r="N1769">
        <v>16</v>
      </c>
      <c r="O1769" s="10">
        <f t="shared" si="55"/>
        <v>250656</v>
      </c>
    </row>
    <row r="1770" spans="2:15" x14ac:dyDescent="0.3">
      <c r="B1770">
        <v>34</v>
      </c>
      <c r="C1770" t="s">
        <v>58</v>
      </c>
      <c r="D1770" t="s">
        <v>123</v>
      </c>
      <c r="E1770">
        <v>2020</v>
      </c>
      <c r="F1770">
        <v>4</v>
      </c>
      <c r="G1770" t="str">
        <f t="shared" si="54"/>
        <v>2020Q4</v>
      </c>
      <c r="H1770" t="s">
        <v>187</v>
      </c>
      <c r="I1770" t="str">
        <f>INDEX(Table9[[#All],[Region]], MATCH('Tabular Data'!D1770, Table9[[#All],[EmpID]], 0))</f>
        <v>NW</v>
      </c>
      <c r="J1770" t="str">
        <f>INDEX(Table9[[#All],[PayGrade]], MATCH('Tabular Data'!D1770, Table9[[#All],[EmpID]], 0))</f>
        <v>C13</v>
      </c>
      <c r="K1770" t="str">
        <f>INDEX(Table9[[#All],[Sales Team Lead]], MATCH('Tabular Data'!D1770, Table9[[#All],[EmpID]], 0))</f>
        <v>Bachmann, Jane</v>
      </c>
      <c r="L1770" t="str">
        <f>INDEX(Table11[[#All],[Manufacturer]], MATCH('Tabular Data'!C1770, Table11[[#All],[PROD_CODE]], 0))</f>
        <v>John Deere</v>
      </c>
      <c r="M1770" s="10">
        <v>15666</v>
      </c>
      <c r="N1770">
        <v>8</v>
      </c>
      <c r="O1770" s="10">
        <f t="shared" si="55"/>
        <v>125328</v>
      </c>
    </row>
    <row r="1771" spans="2:15" x14ac:dyDescent="0.3">
      <c r="B1771">
        <v>35</v>
      </c>
      <c r="C1771" t="s">
        <v>40</v>
      </c>
      <c r="D1771" t="s">
        <v>121</v>
      </c>
      <c r="E1771">
        <v>2021</v>
      </c>
      <c r="F1771" s="4">
        <v>1</v>
      </c>
      <c r="G1771" t="str">
        <f t="shared" si="54"/>
        <v>2021Q1</v>
      </c>
      <c r="H1771" t="s">
        <v>136</v>
      </c>
      <c r="I1771" t="str">
        <f>INDEX(Table9[[#All],[Region]], MATCH('Tabular Data'!D1771, Table9[[#All],[EmpID]], 0))</f>
        <v>NW</v>
      </c>
      <c r="J1771" t="str">
        <f>INDEX(Table9[[#All],[PayGrade]], MATCH('Tabular Data'!D1771, Table9[[#All],[EmpID]], 0))</f>
        <v>C12</v>
      </c>
      <c r="K1771" t="str">
        <f>INDEX(Table9[[#All],[Sales Team Lead]], MATCH('Tabular Data'!D1771, Table9[[#All],[EmpID]], 0))</f>
        <v>Evans, Gina</v>
      </c>
      <c r="L1771" t="str">
        <f>INDEX(Table11[[#All],[Manufacturer]], MATCH('Tabular Data'!C1771, Table11[[#All],[PROD_CODE]], 0))</f>
        <v>Bobcat</v>
      </c>
      <c r="M1771" s="10">
        <v>26070</v>
      </c>
      <c r="N1771">
        <v>26</v>
      </c>
      <c r="O1771" s="10">
        <f t="shared" si="55"/>
        <v>677820</v>
      </c>
    </row>
    <row r="1772" spans="2:15" x14ac:dyDescent="0.3">
      <c r="B1772">
        <v>35</v>
      </c>
      <c r="C1772" t="s">
        <v>40</v>
      </c>
      <c r="D1772" t="s">
        <v>121</v>
      </c>
      <c r="E1772">
        <v>2021</v>
      </c>
      <c r="F1772" s="4">
        <v>1</v>
      </c>
      <c r="G1772" t="str">
        <f t="shared" si="54"/>
        <v>2021Q1</v>
      </c>
      <c r="H1772" t="s">
        <v>137</v>
      </c>
      <c r="I1772" t="str">
        <f>INDEX(Table9[[#All],[Region]], MATCH('Tabular Data'!D1772, Table9[[#All],[EmpID]], 0))</f>
        <v>NW</v>
      </c>
      <c r="J1772" t="str">
        <f>INDEX(Table9[[#All],[PayGrade]], MATCH('Tabular Data'!D1772, Table9[[#All],[EmpID]], 0))</f>
        <v>C12</v>
      </c>
      <c r="K1772" t="str">
        <f>INDEX(Table9[[#All],[Sales Team Lead]], MATCH('Tabular Data'!D1772, Table9[[#All],[EmpID]], 0))</f>
        <v>Evans, Gina</v>
      </c>
      <c r="L1772" t="str">
        <f>INDEX(Table11[[#All],[Manufacturer]], MATCH('Tabular Data'!C1772, Table11[[#All],[PROD_CODE]], 0))</f>
        <v>Bobcat</v>
      </c>
      <c r="M1772" s="10">
        <v>26070</v>
      </c>
      <c r="N1772">
        <v>26</v>
      </c>
      <c r="O1772" s="10">
        <f t="shared" si="55"/>
        <v>677820</v>
      </c>
    </row>
    <row r="1773" spans="2:15" x14ac:dyDescent="0.3">
      <c r="B1773">
        <v>35</v>
      </c>
      <c r="C1773" t="s">
        <v>40</v>
      </c>
      <c r="D1773" t="s">
        <v>121</v>
      </c>
      <c r="E1773">
        <v>2021</v>
      </c>
      <c r="F1773" s="4">
        <v>1</v>
      </c>
      <c r="G1773" t="str">
        <f t="shared" si="54"/>
        <v>2021Q1</v>
      </c>
      <c r="H1773" t="s">
        <v>138</v>
      </c>
      <c r="I1773" t="str">
        <f>INDEX(Table9[[#All],[Region]], MATCH('Tabular Data'!D1773, Table9[[#All],[EmpID]], 0))</f>
        <v>NW</v>
      </c>
      <c r="J1773" t="str">
        <f>INDEX(Table9[[#All],[PayGrade]], MATCH('Tabular Data'!D1773, Table9[[#All],[EmpID]], 0))</f>
        <v>C12</v>
      </c>
      <c r="K1773" t="str">
        <f>INDEX(Table9[[#All],[Sales Team Lead]], MATCH('Tabular Data'!D1773, Table9[[#All],[EmpID]], 0))</f>
        <v>Evans, Gina</v>
      </c>
      <c r="L1773" t="str">
        <f>INDEX(Table11[[#All],[Manufacturer]], MATCH('Tabular Data'!C1773, Table11[[#All],[PROD_CODE]], 0))</f>
        <v>Bobcat</v>
      </c>
      <c r="M1773" s="10">
        <v>26070</v>
      </c>
      <c r="N1773">
        <v>41</v>
      </c>
      <c r="O1773" s="10">
        <f t="shared" si="55"/>
        <v>1068870</v>
      </c>
    </row>
    <row r="1774" spans="2:15" x14ac:dyDescent="0.3">
      <c r="B1774">
        <v>35</v>
      </c>
      <c r="C1774" t="s">
        <v>40</v>
      </c>
      <c r="D1774" t="s">
        <v>121</v>
      </c>
      <c r="E1774">
        <v>2021</v>
      </c>
      <c r="F1774" s="4">
        <v>1</v>
      </c>
      <c r="G1774" t="str">
        <f t="shared" si="54"/>
        <v>2021Q1</v>
      </c>
      <c r="H1774" t="s">
        <v>139</v>
      </c>
      <c r="I1774" t="str">
        <f>INDEX(Table9[[#All],[Region]], MATCH('Tabular Data'!D1774, Table9[[#All],[EmpID]], 0))</f>
        <v>NW</v>
      </c>
      <c r="J1774" t="str">
        <f>INDEX(Table9[[#All],[PayGrade]], MATCH('Tabular Data'!D1774, Table9[[#All],[EmpID]], 0))</f>
        <v>C12</v>
      </c>
      <c r="K1774" t="str">
        <f>INDEX(Table9[[#All],[Sales Team Lead]], MATCH('Tabular Data'!D1774, Table9[[#All],[EmpID]], 0))</f>
        <v>Evans, Gina</v>
      </c>
      <c r="L1774" t="str">
        <f>INDEX(Table11[[#All],[Manufacturer]], MATCH('Tabular Data'!C1774, Table11[[#All],[PROD_CODE]], 0))</f>
        <v>Bobcat</v>
      </c>
      <c r="M1774" s="10">
        <v>26070</v>
      </c>
      <c r="N1774">
        <v>46</v>
      </c>
      <c r="O1774" s="10">
        <f t="shared" si="55"/>
        <v>1199220</v>
      </c>
    </row>
    <row r="1775" spans="2:15" x14ac:dyDescent="0.3">
      <c r="B1775">
        <v>35</v>
      </c>
      <c r="C1775" t="s">
        <v>40</v>
      </c>
      <c r="D1775" t="s">
        <v>121</v>
      </c>
      <c r="E1775">
        <v>2021</v>
      </c>
      <c r="F1775" s="4">
        <v>1</v>
      </c>
      <c r="G1775" t="str">
        <f t="shared" si="54"/>
        <v>2021Q1</v>
      </c>
      <c r="H1775" t="s">
        <v>140</v>
      </c>
      <c r="I1775" t="str">
        <f>INDEX(Table9[[#All],[Region]], MATCH('Tabular Data'!D1775, Table9[[#All],[EmpID]], 0))</f>
        <v>NW</v>
      </c>
      <c r="J1775" t="str">
        <f>INDEX(Table9[[#All],[PayGrade]], MATCH('Tabular Data'!D1775, Table9[[#All],[EmpID]], 0))</f>
        <v>C12</v>
      </c>
      <c r="K1775" t="str">
        <f>INDEX(Table9[[#All],[Sales Team Lead]], MATCH('Tabular Data'!D1775, Table9[[#All],[EmpID]], 0))</f>
        <v>Evans, Gina</v>
      </c>
      <c r="L1775" t="str">
        <f>INDEX(Table11[[#All],[Manufacturer]], MATCH('Tabular Data'!C1775, Table11[[#All],[PROD_CODE]], 0))</f>
        <v>Bobcat</v>
      </c>
      <c r="M1775" s="10">
        <v>26070</v>
      </c>
      <c r="N1775">
        <v>35</v>
      </c>
      <c r="O1775" s="10">
        <f t="shared" si="55"/>
        <v>912450</v>
      </c>
    </row>
    <row r="1776" spans="2:15" x14ac:dyDescent="0.3">
      <c r="B1776">
        <v>35</v>
      </c>
      <c r="C1776" t="s">
        <v>40</v>
      </c>
      <c r="D1776" t="s">
        <v>121</v>
      </c>
      <c r="E1776">
        <v>2021</v>
      </c>
      <c r="F1776" s="4">
        <v>1</v>
      </c>
      <c r="G1776" t="str">
        <f t="shared" si="54"/>
        <v>2021Q1</v>
      </c>
      <c r="H1776" t="s">
        <v>141</v>
      </c>
      <c r="I1776" t="str">
        <f>INDEX(Table9[[#All],[Region]], MATCH('Tabular Data'!D1776, Table9[[#All],[EmpID]], 0))</f>
        <v>NW</v>
      </c>
      <c r="J1776" t="str">
        <f>INDEX(Table9[[#All],[PayGrade]], MATCH('Tabular Data'!D1776, Table9[[#All],[EmpID]], 0))</f>
        <v>C12</v>
      </c>
      <c r="K1776" t="str">
        <f>INDEX(Table9[[#All],[Sales Team Lead]], MATCH('Tabular Data'!D1776, Table9[[#All],[EmpID]], 0))</f>
        <v>Evans, Gina</v>
      </c>
      <c r="L1776" t="str">
        <f>INDEX(Table11[[#All],[Manufacturer]], MATCH('Tabular Data'!C1776, Table11[[#All],[PROD_CODE]], 0))</f>
        <v>Bobcat</v>
      </c>
      <c r="M1776" s="10">
        <v>26070</v>
      </c>
      <c r="N1776">
        <v>34</v>
      </c>
      <c r="O1776" s="10">
        <f t="shared" si="55"/>
        <v>886380</v>
      </c>
    </row>
    <row r="1777" spans="2:15" x14ac:dyDescent="0.3">
      <c r="B1777">
        <v>35</v>
      </c>
      <c r="C1777" t="s">
        <v>40</v>
      </c>
      <c r="D1777" t="s">
        <v>121</v>
      </c>
      <c r="E1777">
        <v>2021</v>
      </c>
      <c r="F1777" s="4">
        <v>1</v>
      </c>
      <c r="G1777" t="str">
        <f t="shared" si="54"/>
        <v>2021Q1</v>
      </c>
      <c r="H1777" t="s">
        <v>142</v>
      </c>
      <c r="I1777" t="str">
        <f>INDEX(Table9[[#All],[Region]], MATCH('Tabular Data'!D1777, Table9[[#All],[EmpID]], 0))</f>
        <v>NW</v>
      </c>
      <c r="J1777" t="str">
        <f>INDEX(Table9[[#All],[PayGrade]], MATCH('Tabular Data'!D1777, Table9[[#All],[EmpID]], 0))</f>
        <v>C12</v>
      </c>
      <c r="K1777" t="str">
        <f>INDEX(Table9[[#All],[Sales Team Lead]], MATCH('Tabular Data'!D1777, Table9[[#All],[EmpID]], 0))</f>
        <v>Evans, Gina</v>
      </c>
      <c r="L1777" t="str">
        <f>INDEX(Table11[[#All],[Manufacturer]], MATCH('Tabular Data'!C1777, Table11[[#All],[PROD_CODE]], 0))</f>
        <v>Bobcat</v>
      </c>
      <c r="M1777" s="10">
        <v>26070</v>
      </c>
      <c r="N1777">
        <v>59</v>
      </c>
      <c r="O1777" s="10">
        <f t="shared" si="55"/>
        <v>1538130</v>
      </c>
    </row>
    <row r="1778" spans="2:15" x14ac:dyDescent="0.3">
      <c r="B1778">
        <v>35</v>
      </c>
      <c r="C1778" t="s">
        <v>40</v>
      </c>
      <c r="D1778" t="s">
        <v>121</v>
      </c>
      <c r="E1778">
        <v>2021</v>
      </c>
      <c r="F1778" s="4">
        <v>1</v>
      </c>
      <c r="G1778" t="str">
        <f t="shared" si="54"/>
        <v>2021Q1</v>
      </c>
      <c r="H1778" t="s">
        <v>143</v>
      </c>
      <c r="I1778" t="str">
        <f>INDEX(Table9[[#All],[Region]], MATCH('Tabular Data'!D1778, Table9[[#All],[EmpID]], 0))</f>
        <v>NW</v>
      </c>
      <c r="J1778" t="str">
        <f>INDEX(Table9[[#All],[PayGrade]], MATCH('Tabular Data'!D1778, Table9[[#All],[EmpID]], 0))</f>
        <v>C12</v>
      </c>
      <c r="K1778" t="str">
        <f>INDEX(Table9[[#All],[Sales Team Lead]], MATCH('Tabular Data'!D1778, Table9[[#All],[EmpID]], 0))</f>
        <v>Evans, Gina</v>
      </c>
      <c r="L1778" t="str">
        <f>INDEX(Table11[[#All],[Manufacturer]], MATCH('Tabular Data'!C1778, Table11[[#All],[PROD_CODE]], 0))</f>
        <v>Bobcat</v>
      </c>
      <c r="M1778" s="10">
        <v>26070</v>
      </c>
      <c r="N1778">
        <v>73</v>
      </c>
      <c r="O1778" s="10">
        <f t="shared" si="55"/>
        <v>1903110</v>
      </c>
    </row>
    <row r="1779" spans="2:15" x14ac:dyDescent="0.3">
      <c r="B1779">
        <v>35</v>
      </c>
      <c r="C1779" t="s">
        <v>40</v>
      </c>
      <c r="D1779" t="s">
        <v>121</v>
      </c>
      <c r="E1779">
        <v>2021</v>
      </c>
      <c r="F1779" s="4">
        <v>1</v>
      </c>
      <c r="G1779" t="str">
        <f t="shared" si="54"/>
        <v>2021Q1</v>
      </c>
      <c r="H1779" t="s">
        <v>144</v>
      </c>
      <c r="I1779" t="str">
        <f>INDEX(Table9[[#All],[Region]], MATCH('Tabular Data'!D1779, Table9[[#All],[EmpID]], 0))</f>
        <v>NW</v>
      </c>
      <c r="J1779" t="str">
        <f>INDEX(Table9[[#All],[PayGrade]], MATCH('Tabular Data'!D1779, Table9[[#All],[EmpID]], 0))</f>
        <v>C12</v>
      </c>
      <c r="K1779" t="str">
        <f>INDEX(Table9[[#All],[Sales Team Lead]], MATCH('Tabular Data'!D1779, Table9[[#All],[EmpID]], 0))</f>
        <v>Evans, Gina</v>
      </c>
      <c r="L1779" t="str">
        <f>INDEX(Table11[[#All],[Manufacturer]], MATCH('Tabular Data'!C1779, Table11[[#All],[PROD_CODE]], 0))</f>
        <v>Bobcat</v>
      </c>
      <c r="M1779" s="10">
        <v>26070</v>
      </c>
      <c r="N1779">
        <v>78</v>
      </c>
      <c r="O1779" s="10">
        <f t="shared" si="55"/>
        <v>2033460</v>
      </c>
    </row>
    <row r="1780" spans="2:15" x14ac:dyDescent="0.3">
      <c r="B1780">
        <v>35</v>
      </c>
      <c r="C1780" t="s">
        <v>40</v>
      </c>
      <c r="D1780" t="s">
        <v>121</v>
      </c>
      <c r="E1780">
        <v>2021</v>
      </c>
      <c r="F1780" s="4">
        <v>1</v>
      </c>
      <c r="G1780" t="str">
        <f t="shared" si="54"/>
        <v>2021Q1</v>
      </c>
      <c r="H1780" t="s">
        <v>145</v>
      </c>
      <c r="I1780" t="str">
        <f>INDEX(Table9[[#All],[Region]], MATCH('Tabular Data'!D1780, Table9[[#All],[EmpID]], 0))</f>
        <v>NW</v>
      </c>
      <c r="J1780" t="str">
        <f>INDEX(Table9[[#All],[PayGrade]], MATCH('Tabular Data'!D1780, Table9[[#All],[EmpID]], 0))</f>
        <v>C12</v>
      </c>
      <c r="K1780" t="str">
        <f>INDEX(Table9[[#All],[Sales Team Lead]], MATCH('Tabular Data'!D1780, Table9[[#All],[EmpID]], 0))</f>
        <v>Evans, Gina</v>
      </c>
      <c r="L1780" t="str">
        <f>INDEX(Table11[[#All],[Manufacturer]], MATCH('Tabular Data'!C1780, Table11[[#All],[PROD_CODE]], 0))</f>
        <v>Bobcat</v>
      </c>
      <c r="M1780" s="10">
        <v>26070</v>
      </c>
      <c r="N1780">
        <v>44</v>
      </c>
      <c r="O1780" s="10">
        <f t="shared" si="55"/>
        <v>1147080</v>
      </c>
    </row>
    <row r="1781" spans="2:15" x14ac:dyDescent="0.3">
      <c r="B1781">
        <v>35</v>
      </c>
      <c r="C1781" t="s">
        <v>40</v>
      </c>
      <c r="D1781" t="s">
        <v>121</v>
      </c>
      <c r="E1781">
        <v>2021</v>
      </c>
      <c r="F1781" s="4">
        <v>1</v>
      </c>
      <c r="G1781" t="str">
        <f t="shared" si="54"/>
        <v>2021Q1</v>
      </c>
      <c r="H1781" t="s">
        <v>146</v>
      </c>
      <c r="I1781" t="str">
        <f>INDEX(Table9[[#All],[Region]], MATCH('Tabular Data'!D1781, Table9[[#All],[EmpID]], 0))</f>
        <v>NW</v>
      </c>
      <c r="J1781" t="str">
        <f>INDEX(Table9[[#All],[PayGrade]], MATCH('Tabular Data'!D1781, Table9[[#All],[EmpID]], 0))</f>
        <v>C12</v>
      </c>
      <c r="K1781" t="str">
        <f>INDEX(Table9[[#All],[Sales Team Lead]], MATCH('Tabular Data'!D1781, Table9[[#All],[EmpID]], 0))</f>
        <v>Evans, Gina</v>
      </c>
      <c r="L1781" t="str">
        <f>INDEX(Table11[[#All],[Manufacturer]], MATCH('Tabular Data'!C1781, Table11[[#All],[PROD_CODE]], 0))</f>
        <v>Bobcat</v>
      </c>
      <c r="M1781" s="10">
        <v>26070</v>
      </c>
      <c r="N1781">
        <v>60</v>
      </c>
      <c r="O1781" s="10">
        <f t="shared" si="55"/>
        <v>1564200</v>
      </c>
    </row>
    <row r="1782" spans="2:15" x14ac:dyDescent="0.3">
      <c r="B1782">
        <v>35</v>
      </c>
      <c r="C1782" t="s">
        <v>40</v>
      </c>
      <c r="D1782" t="s">
        <v>121</v>
      </c>
      <c r="E1782">
        <v>2021</v>
      </c>
      <c r="F1782" s="4">
        <v>1</v>
      </c>
      <c r="G1782" t="str">
        <f t="shared" si="54"/>
        <v>2021Q1</v>
      </c>
      <c r="H1782" t="s">
        <v>147</v>
      </c>
      <c r="I1782" t="str">
        <f>INDEX(Table9[[#All],[Region]], MATCH('Tabular Data'!D1782, Table9[[#All],[EmpID]], 0))</f>
        <v>NW</v>
      </c>
      <c r="J1782" t="str">
        <f>INDEX(Table9[[#All],[PayGrade]], MATCH('Tabular Data'!D1782, Table9[[#All],[EmpID]], 0))</f>
        <v>C12</v>
      </c>
      <c r="K1782" t="str">
        <f>INDEX(Table9[[#All],[Sales Team Lead]], MATCH('Tabular Data'!D1782, Table9[[#All],[EmpID]], 0))</f>
        <v>Evans, Gina</v>
      </c>
      <c r="L1782" t="str">
        <f>INDEX(Table11[[#All],[Manufacturer]], MATCH('Tabular Data'!C1782, Table11[[#All],[PROD_CODE]], 0))</f>
        <v>Bobcat</v>
      </c>
      <c r="M1782" s="10">
        <v>26070</v>
      </c>
      <c r="N1782">
        <v>56</v>
      </c>
      <c r="O1782" s="10">
        <f t="shared" si="55"/>
        <v>1459920</v>
      </c>
    </row>
    <row r="1783" spans="2:15" x14ac:dyDescent="0.3">
      <c r="B1783">
        <v>35</v>
      </c>
      <c r="C1783" t="s">
        <v>40</v>
      </c>
      <c r="D1783" t="s">
        <v>121</v>
      </c>
      <c r="E1783">
        <v>2021</v>
      </c>
      <c r="F1783" s="4">
        <v>1</v>
      </c>
      <c r="G1783" t="str">
        <f t="shared" si="54"/>
        <v>2021Q1</v>
      </c>
      <c r="H1783" t="s">
        <v>148</v>
      </c>
      <c r="I1783" t="str">
        <f>INDEX(Table9[[#All],[Region]], MATCH('Tabular Data'!D1783, Table9[[#All],[EmpID]], 0))</f>
        <v>NW</v>
      </c>
      <c r="J1783" t="str">
        <f>INDEX(Table9[[#All],[PayGrade]], MATCH('Tabular Data'!D1783, Table9[[#All],[EmpID]], 0))</f>
        <v>C12</v>
      </c>
      <c r="K1783" t="str">
        <f>INDEX(Table9[[#All],[Sales Team Lead]], MATCH('Tabular Data'!D1783, Table9[[#All],[EmpID]], 0))</f>
        <v>Evans, Gina</v>
      </c>
      <c r="L1783" t="str">
        <f>INDEX(Table11[[#All],[Manufacturer]], MATCH('Tabular Data'!C1783, Table11[[#All],[PROD_CODE]], 0))</f>
        <v>Bobcat</v>
      </c>
      <c r="M1783" s="10">
        <v>26070</v>
      </c>
      <c r="N1783">
        <v>28</v>
      </c>
      <c r="O1783" s="10">
        <f t="shared" si="55"/>
        <v>729960</v>
      </c>
    </row>
    <row r="1784" spans="2:15" x14ac:dyDescent="0.3">
      <c r="B1784">
        <v>35</v>
      </c>
      <c r="C1784" t="s">
        <v>40</v>
      </c>
      <c r="D1784" t="s">
        <v>121</v>
      </c>
      <c r="E1784">
        <v>2021</v>
      </c>
      <c r="F1784" s="4">
        <v>1</v>
      </c>
      <c r="G1784" t="str">
        <f t="shared" si="54"/>
        <v>2021Q1</v>
      </c>
      <c r="H1784" t="s">
        <v>149</v>
      </c>
      <c r="I1784" t="str">
        <f>INDEX(Table9[[#All],[Region]], MATCH('Tabular Data'!D1784, Table9[[#All],[EmpID]], 0))</f>
        <v>NW</v>
      </c>
      <c r="J1784" t="str">
        <f>INDEX(Table9[[#All],[PayGrade]], MATCH('Tabular Data'!D1784, Table9[[#All],[EmpID]], 0))</f>
        <v>C12</v>
      </c>
      <c r="K1784" t="str">
        <f>INDEX(Table9[[#All],[Sales Team Lead]], MATCH('Tabular Data'!D1784, Table9[[#All],[EmpID]], 0))</f>
        <v>Evans, Gina</v>
      </c>
      <c r="L1784" t="str">
        <f>INDEX(Table11[[#All],[Manufacturer]], MATCH('Tabular Data'!C1784, Table11[[#All],[PROD_CODE]], 0))</f>
        <v>Bobcat</v>
      </c>
      <c r="M1784" s="10">
        <v>26070</v>
      </c>
      <c r="N1784">
        <v>39</v>
      </c>
      <c r="O1784" s="10">
        <f t="shared" si="55"/>
        <v>1016730</v>
      </c>
    </row>
    <row r="1785" spans="2:15" x14ac:dyDescent="0.3">
      <c r="B1785">
        <v>35</v>
      </c>
      <c r="C1785" t="s">
        <v>40</v>
      </c>
      <c r="D1785" t="s">
        <v>121</v>
      </c>
      <c r="E1785">
        <v>2021</v>
      </c>
      <c r="F1785" s="4">
        <v>2</v>
      </c>
      <c r="G1785" t="str">
        <f t="shared" si="54"/>
        <v>2021Q2</v>
      </c>
      <c r="H1785" t="s">
        <v>150</v>
      </c>
      <c r="I1785" t="str">
        <f>INDEX(Table9[[#All],[Region]], MATCH('Tabular Data'!D1785, Table9[[#All],[EmpID]], 0))</f>
        <v>NW</v>
      </c>
      <c r="J1785" t="str">
        <f>INDEX(Table9[[#All],[PayGrade]], MATCH('Tabular Data'!D1785, Table9[[#All],[EmpID]], 0))</f>
        <v>C12</v>
      </c>
      <c r="K1785" t="str">
        <f>INDEX(Table9[[#All],[Sales Team Lead]], MATCH('Tabular Data'!D1785, Table9[[#All],[EmpID]], 0))</f>
        <v>Evans, Gina</v>
      </c>
      <c r="L1785" t="str">
        <f>INDEX(Table11[[#All],[Manufacturer]], MATCH('Tabular Data'!C1785, Table11[[#All],[PROD_CODE]], 0))</f>
        <v>Bobcat</v>
      </c>
      <c r="M1785" s="10">
        <v>26070</v>
      </c>
      <c r="N1785">
        <v>41</v>
      </c>
      <c r="O1785" s="10">
        <f t="shared" si="55"/>
        <v>1068870</v>
      </c>
    </row>
    <row r="1786" spans="2:15" x14ac:dyDescent="0.3">
      <c r="B1786">
        <v>35</v>
      </c>
      <c r="C1786" t="s">
        <v>40</v>
      </c>
      <c r="D1786" t="s">
        <v>121</v>
      </c>
      <c r="E1786">
        <v>2021</v>
      </c>
      <c r="F1786" s="4">
        <v>2</v>
      </c>
      <c r="G1786" t="str">
        <f t="shared" si="54"/>
        <v>2021Q2</v>
      </c>
      <c r="H1786" t="s">
        <v>151</v>
      </c>
      <c r="I1786" t="str">
        <f>INDEX(Table9[[#All],[Region]], MATCH('Tabular Data'!D1786, Table9[[#All],[EmpID]], 0))</f>
        <v>NW</v>
      </c>
      <c r="J1786" t="str">
        <f>INDEX(Table9[[#All],[PayGrade]], MATCH('Tabular Data'!D1786, Table9[[#All],[EmpID]], 0))</f>
        <v>C12</v>
      </c>
      <c r="K1786" t="str">
        <f>INDEX(Table9[[#All],[Sales Team Lead]], MATCH('Tabular Data'!D1786, Table9[[#All],[EmpID]], 0))</f>
        <v>Evans, Gina</v>
      </c>
      <c r="L1786" t="str">
        <f>INDEX(Table11[[#All],[Manufacturer]], MATCH('Tabular Data'!C1786, Table11[[#All],[PROD_CODE]], 0))</f>
        <v>Bobcat</v>
      </c>
      <c r="M1786" s="10">
        <v>26070</v>
      </c>
      <c r="N1786">
        <v>57</v>
      </c>
      <c r="O1786" s="10">
        <f t="shared" si="55"/>
        <v>1485990</v>
      </c>
    </row>
    <row r="1787" spans="2:15" x14ac:dyDescent="0.3">
      <c r="B1787">
        <v>35</v>
      </c>
      <c r="C1787" t="s">
        <v>40</v>
      </c>
      <c r="D1787" t="s">
        <v>121</v>
      </c>
      <c r="E1787">
        <v>2021</v>
      </c>
      <c r="F1787" s="4">
        <v>2</v>
      </c>
      <c r="G1787" t="str">
        <f t="shared" si="54"/>
        <v>2021Q2</v>
      </c>
      <c r="H1787" t="s">
        <v>152</v>
      </c>
      <c r="I1787" t="str">
        <f>INDEX(Table9[[#All],[Region]], MATCH('Tabular Data'!D1787, Table9[[#All],[EmpID]], 0))</f>
        <v>NW</v>
      </c>
      <c r="J1787" t="str">
        <f>INDEX(Table9[[#All],[PayGrade]], MATCH('Tabular Data'!D1787, Table9[[#All],[EmpID]], 0))</f>
        <v>C12</v>
      </c>
      <c r="K1787" t="str">
        <f>INDEX(Table9[[#All],[Sales Team Lead]], MATCH('Tabular Data'!D1787, Table9[[#All],[EmpID]], 0))</f>
        <v>Evans, Gina</v>
      </c>
      <c r="L1787" t="str">
        <f>INDEX(Table11[[#All],[Manufacturer]], MATCH('Tabular Data'!C1787, Table11[[#All],[PROD_CODE]], 0))</f>
        <v>Bobcat</v>
      </c>
      <c r="M1787" s="10">
        <v>26070</v>
      </c>
      <c r="N1787">
        <v>67</v>
      </c>
      <c r="O1787" s="10">
        <f t="shared" si="55"/>
        <v>1746690</v>
      </c>
    </row>
    <row r="1788" spans="2:15" x14ac:dyDescent="0.3">
      <c r="B1788">
        <v>35</v>
      </c>
      <c r="C1788" t="s">
        <v>40</v>
      </c>
      <c r="D1788" t="s">
        <v>121</v>
      </c>
      <c r="E1788">
        <v>2021</v>
      </c>
      <c r="F1788" s="4">
        <v>2</v>
      </c>
      <c r="G1788" t="str">
        <f t="shared" si="54"/>
        <v>2021Q2</v>
      </c>
      <c r="H1788" t="s">
        <v>153</v>
      </c>
      <c r="I1788" t="str">
        <f>INDEX(Table9[[#All],[Region]], MATCH('Tabular Data'!D1788, Table9[[#All],[EmpID]], 0))</f>
        <v>NW</v>
      </c>
      <c r="J1788" t="str">
        <f>INDEX(Table9[[#All],[PayGrade]], MATCH('Tabular Data'!D1788, Table9[[#All],[EmpID]], 0))</f>
        <v>C12</v>
      </c>
      <c r="K1788" t="str">
        <f>INDEX(Table9[[#All],[Sales Team Lead]], MATCH('Tabular Data'!D1788, Table9[[#All],[EmpID]], 0))</f>
        <v>Evans, Gina</v>
      </c>
      <c r="L1788" t="str">
        <f>INDEX(Table11[[#All],[Manufacturer]], MATCH('Tabular Data'!C1788, Table11[[#All],[PROD_CODE]], 0))</f>
        <v>Bobcat</v>
      </c>
      <c r="M1788" s="10">
        <v>26070</v>
      </c>
      <c r="N1788">
        <v>50</v>
      </c>
      <c r="O1788" s="10">
        <f t="shared" si="55"/>
        <v>1303500</v>
      </c>
    </row>
    <row r="1789" spans="2:15" x14ac:dyDescent="0.3">
      <c r="B1789">
        <v>35</v>
      </c>
      <c r="C1789" t="s">
        <v>40</v>
      </c>
      <c r="D1789" t="s">
        <v>121</v>
      </c>
      <c r="E1789">
        <v>2021</v>
      </c>
      <c r="F1789" s="4">
        <v>2</v>
      </c>
      <c r="G1789" t="str">
        <f t="shared" si="54"/>
        <v>2021Q2</v>
      </c>
      <c r="H1789" t="s">
        <v>154</v>
      </c>
      <c r="I1789" t="str">
        <f>INDEX(Table9[[#All],[Region]], MATCH('Tabular Data'!D1789, Table9[[#All],[EmpID]], 0))</f>
        <v>NW</v>
      </c>
      <c r="J1789" t="str">
        <f>INDEX(Table9[[#All],[PayGrade]], MATCH('Tabular Data'!D1789, Table9[[#All],[EmpID]], 0))</f>
        <v>C12</v>
      </c>
      <c r="K1789" t="str">
        <f>INDEX(Table9[[#All],[Sales Team Lead]], MATCH('Tabular Data'!D1789, Table9[[#All],[EmpID]], 0))</f>
        <v>Evans, Gina</v>
      </c>
      <c r="L1789" t="str">
        <f>INDEX(Table11[[#All],[Manufacturer]], MATCH('Tabular Data'!C1789, Table11[[#All],[PROD_CODE]], 0))</f>
        <v>Bobcat</v>
      </c>
      <c r="M1789" s="10">
        <v>26070</v>
      </c>
      <c r="N1789">
        <v>67</v>
      </c>
      <c r="O1789" s="10">
        <f t="shared" si="55"/>
        <v>1746690</v>
      </c>
    </row>
    <row r="1790" spans="2:15" x14ac:dyDescent="0.3">
      <c r="B1790">
        <v>35</v>
      </c>
      <c r="C1790" t="s">
        <v>40</v>
      </c>
      <c r="D1790" t="s">
        <v>121</v>
      </c>
      <c r="E1790">
        <v>2021</v>
      </c>
      <c r="F1790" s="4">
        <v>2</v>
      </c>
      <c r="G1790" t="str">
        <f t="shared" si="54"/>
        <v>2021Q2</v>
      </c>
      <c r="H1790" t="s">
        <v>155</v>
      </c>
      <c r="I1790" t="str">
        <f>INDEX(Table9[[#All],[Region]], MATCH('Tabular Data'!D1790, Table9[[#All],[EmpID]], 0))</f>
        <v>NW</v>
      </c>
      <c r="J1790" t="str">
        <f>INDEX(Table9[[#All],[PayGrade]], MATCH('Tabular Data'!D1790, Table9[[#All],[EmpID]], 0))</f>
        <v>C12</v>
      </c>
      <c r="K1790" t="str">
        <f>INDEX(Table9[[#All],[Sales Team Lead]], MATCH('Tabular Data'!D1790, Table9[[#All],[EmpID]], 0))</f>
        <v>Evans, Gina</v>
      </c>
      <c r="L1790" t="str">
        <f>INDEX(Table11[[#All],[Manufacturer]], MATCH('Tabular Data'!C1790, Table11[[#All],[PROD_CODE]], 0))</f>
        <v>Bobcat</v>
      </c>
      <c r="M1790" s="10">
        <v>26070</v>
      </c>
      <c r="N1790">
        <v>64</v>
      </c>
      <c r="O1790" s="10">
        <f t="shared" si="55"/>
        <v>1668480</v>
      </c>
    </row>
    <row r="1791" spans="2:15" x14ac:dyDescent="0.3">
      <c r="B1791">
        <v>35</v>
      </c>
      <c r="C1791" t="s">
        <v>40</v>
      </c>
      <c r="D1791" t="s">
        <v>121</v>
      </c>
      <c r="E1791">
        <v>2021</v>
      </c>
      <c r="F1791" s="4">
        <v>2</v>
      </c>
      <c r="G1791" t="str">
        <f t="shared" si="54"/>
        <v>2021Q2</v>
      </c>
      <c r="H1791" t="s">
        <v>156</v>
      </c>
      <c r="I1791" t="str">
        <f>INDEX(Table9[[#All],[Region]], MATCH('Tabular Data'!D1791, Table9[[#All],[EmpID]], 0))</f>
        <v>NW</v>
      </c>
      <c r="J1791" t="str">
        <f>INDEX(Table9[[#All],[PayGrade]], MATCH('Tabular Data'!D1791, Table9[[#All],[EmpID]], 0))</f>
        <v>C12</v>
      </c>
      <c r="K1791" t="str">
        <f>INDEX(Table9[[#All],[Sales Team Lead]], MATCH('Tabular Data'!D1791, Table9[[#All],[EmpID]], 0))</f>
        <v>Evans, Gina</v>
      </c>
      <c r="L1791" t="str">
        <f>INDEX(Table11[[#All],[Manufacturer]], MATCH('Tabular Data'!C1791, Table11[[#All],[PROD_CODE]], 0))</f>
        <v>Bobcat</v>
      </c>
      <c r="M1791" s="10">
        <v>26070</v>
      </c>
      <c r="N1791">
        <v>78</v>
      </c>
      <c r="O1791" s="10">
        <f t="shared" si="55"/>
        <v>2033460</v>
      </c>
    </row>
    <row r="1792" spans="2:15" x14ac:dyDescent="0.3">
      <c r="B1792">
        <v>35</v>
      </c>
      <c r="C1792" t="s">
        <v>40</v>
      </c>
      <c r="D1792" t="s">
        <v>121</v>
      </c>
      <c r="E1792">
        <v>2021</v>
      </c>
      <c r="F1792" s="4">
        <v>2</v>
      </c>
      <c r="G1792" t="str">
        <f t="shared" si="54"/>
        <v>2021Q2</v>
      </c>
      <c r="H1792" t="s">
        <v>157</v>
      </c>
      <c r="I1792" t="str">
        <f>INDEX(Table9[[#All],[Region]], MATCH('Tabular Data'!D1792, Table9[[#All],[EmpID]], 0))</f>
        <v>NW</v>
      </c>
      <c r="J1792" t="str">
        <f>INDEX(Table9[[#All],[PayGrade]], MATCH('Tabular Data'!D1792, Table9[[#All],[EmpID]], 0))</f>
        <v>C12</v>
      </c>
      <c r="K1792" t="str">
        <f>INDEX(Table9[[#All],[Sales Team Lead]], MATCH('Tabular Data'!D1792, Table9[[#All],[EmpID]], 0))</f>
        <v>Evans, Gina</v>
      </c>
      <c r="L1792" t="str">
        <f>INDEX(Table11[[#All],[Manufacturer]], MATCH('Tabular Data'!C1792, Table11[[#All],[PROD_CODE]], 0))</f>
        <v>Bobcat</v>
      </c>
      <c r="M1792" s="10">
        <v>26070</v>
      </c>
      <c r="N1792">
        <v>65</v>
      </c>
      <c r="O1792" s="10">
        <f t="shared" si="55"/>
        <v>1694550</v>
      </c>
    </row>
    <row r="1793" spans="2:15" x14ac:dyDescent="0.3">
      <c r="B1793">
        <v>35</v>
      </c>
      <c r="C1793" t="s">
        <v>40</v>
      </c>
      <c r="D1793" t="s">
        <v>121</v>
      </c>
      <c r="E1793">
        <v>2021</v>
      </c>
      <c r="F1793" s="4">
        <v>2</v>
      </c>
      <c r="G1793" t="str">
        <f t="shared" si="54"/>
        <v>2021Q2</v>
      </c>
      <c r="H1793" t="s">
        <v>158</v>
      </c>
      <c r="I1793" t="str">
        <f>INDEX(Table9[[#All],[Region]], MATCH('Tabular Data'!D1793, Table9[[#All],[EmpID]], 0))</f>
        <v>NW</v>
      </c>
      <c r="J1793" t="str">
        <f>INDEX(Table9[[#All],[PayGrade]], MATCH('Tabular Data'!D1793, Table9[[#All],[EmpID]], 0))</f>
        <v>C12</v>
      </c>
      <c r="K1793" t="str">
        <f>INDEX(Table9[[#All],[Sales Team Lead]], MATCH('Tabular Data'!D1793, Table9[[#All],[EmpID]], 0))</f>
        <v>Evans, Gina</v>
      </c>
      <c r="L1793" t="str">
        <f>INDEX(Table11[[#All],[Manufacturer]], MATCH('Tabular Data'!C1793, Table11[[#All],[PROD_CODE]], 0))</f>
        <v>Bobcat</v>
      </c>
      <c r="M1793" s="10">
        <v>26070</v>
      </c>
      <c r="N1793">
        <v>42</v>
      </c>
      <c r="O1793" s="10">
        <f t="shared" si="55"/>
        <v>1094940</v>
      </c>
    </row>
    <row r="1794" spans="2:15" x14ac:dyDescent="0.3">
      <c r="B1794">
        <v>35</v>
      </c>
      <c r="C1794" t="s">
        <v>40</v>
      </c>
      <c r="D1794" t="s">
        <v>121</v>
      </c>
      <c r="E1794">
        <v>2021</v>
      </c>
      <c r="F1794" s="4">
        <v>2</v>
      </c>
      <c r="G1794" t="str">
        <f t="shared" si="54"/>
        <v>2021Q2</v>
      </c>
      <c r="H1794" t="s">
        <v>159</v>
      </c>
      <c r="I1794" t="str">
        <f>INDEX(Table9[[#All],[Region]], MATCH('Tabular Data'!D1794, Table9[[#All],[EmpID]], 0))</f>
        <v>NW</v>
      </c>
      <c r="J1794" t="str">
        <f>INDEX(Table9[[#All],[PayGrade]], MATCH('Tabular Data'!D1794, Table9[[#All],[EmpID]], 0))</f>
        <v>C12</v>
      </c>
      <c r="K1794" t="str">
        <f>INDEX(Table9[[#All],[Sales Team Lead]], MATCH('Tabular Data'!D1794, Table9[[#All],[EmpID]], 0))</f>
        <v>Evans, Gina</v>
      </c>
      <c r="L1794" t="str">
        <f>INDEX(Table11[[#All],[Manufacturer]], MATCH('Tabular Data'!C1794, Table11[[#All],[PROD_CODE]], 0))</f>
        <v>Bobcat</v>
      </c>
      <c r="M1794" s="10">
        <v>26070</v>
      </c>
      <c r="N1794">
        <v>52</v>
      </c>
      <c r="O1794" s="10">
        <f t="shared" si="55"/>
        <v>1355640</v>
      </c>
    </row>
    <row r="1795" spans="2:15" x14ac:dyDescent="0.3">
      <c r="B1795">
        <v>35</v>
      </c>
      <c r="C1795" t="s">
        <v>40</v>
      </c>
      <c r="D1795" t="s">
        <v>121</v>
      </c>
      <c r="E1795">
        <v>2021</v>
      </c>
      <c r="F1795" s="4">
        <v>2</v>
      </c>
      <c r="G1795" t="str">
        <f t="shared" si="54"/>
        <v>2021Q2</v>
      </c>
      <c r="H1795" t="s">
        <v>160</v>
      </c>
      <c r="I1795" t="str">
        <f>INDEX(Table9[[#All],[Region]], MATCH('Tabular Data'!D1795, Table9[[#All],[EmpID]], 0))</f>
        <v>NW</v>
      </c>
      <c r="J1795" t="str">
        <f>INDEX(Table9[[#All],[PayGrade]], MATCH('Tabular Data'!D1795, Table9[[#All],[EmpID]], 0))</f>
        <v>C12</v>
      </c>
      <c r="K1795" t="str">
        <f>INDEX(Table9[[#All],[Sales Team Lead]], MATCH('Tabular Data'!D1795, Table9[[#All],[EmpID]], 0))</f>
        <v>Evans, Gina</v>
      </c>
      <c r="L1795" t="str">
        <f>INDEX(Table11[[#All],[Manufacturer]], MATCH('Tabular Data'!C1795, Table11[[#All],[PROD_CODE]], 0))</f>
        <v>Bobcat</v>
      </c>
      <c r="M1795" s="10">
        <v>26070</v>
      </c>
      <c r="N1795">
        <v>55</v>
      </c>
      <c r="O1795" s="10">
        <f t="shared" si="55"/>
        <v>1433850</v>
      </c>
    </row>
    <row r="1796" spans="2:15" x14ac:dyDescent="0.3">
      <c r="B1796">
        <v>35</v>
      </c>
      <c r="C1796" t="s">
        <v>40</v>
      </c>
      <c r="D1796" t="s">
        <v>121</v>
      </c>
      <c r="E1796">
        <v>2021</v>
      </c>
      <c r="F1796" s="4">
        <v>2</v>
      </c>
      <c r="G1796" t="str">
        <f t="shared" ref="G1796:G1859" si="56">_xlfn.CONCAT(E1796, "Q", F1796)</f>
        <v>2021Q2</v>
      </c>
      <c r="H1796" t="s">
        <v>161</v>
      </c>
      <c r="I1796" t="str">
        <f>INDEX(Table9[[#All],[Region]], MATCH('Tabular Data'!D1796, Table9[[#All],[EmpID]], 0))</f>
        <v>NW</v>
      </c>
      <c r="J1796" t="str">
        <f>INDEX(Table9[[#All],[PayGrade]], MATCH('Tabular Data'!D1796, Table9[[#All],[EmpID]], 0))</f>
        <v>C12</v>
      </c>
      <c r="K1796" t="str">
        <f>INDEX(Table9[[#All],[Sales Team Lead]], MATCH('Tabular Data'!D1796, Table9[[#All],[EmpID]], 0))</f>
        <v>Evans, Gina</v>
      </c>
      <c r="L1796" t="str">
        <f>INDEX(Table11[[#All],[Manufacturer]], MATCH('Tabular Data'!C1796, Table11[[#All],[PROD_CODE]], 0))</f>
        <v>Bobcat</v>
      </c>
      <c r="M1796" s="10">
        <v>26070</v>
      </c>
      <c r="N1796">
        <v>31</v>
      </c>
      <c r="O1796" s="10">
        <f t="shared" ref="O1796:O1859" si="57">M1796*N1796</f>
        <v>808170</v>
      </c>
    </row>
    <row r="1797" spans="2:15" x14ac:dyDescent="0.3">
      <c r="B1797">
        <v>35</v>
      </c>
      <c r="C1797" t="s">
        <v>40</v>
      </c>
      <c r="D1797" t="s">
        <v>121</v>
      </c>
      <c r="E1797">
        <v>2021</v>
      </c>
      <c r="F1797">
        <v>3</v>
      </c>
      <c r="G1797" t="str">
        <f t="shared" si="56"/>
        <v>2021Q3</v>
      </c>
      <c r="H1797" t="s">
        <v>162</v>
      </c>
      <c r="I1797" t="str">
        <f>INDEX(Table9[[#All],[Region]], MATCH('Tabular Data'!D1797, Table9[[#All],[EmpID]], 0))</f>
        <v>NW</v>
      </c>
      <c r="J1797" t="str">
        <f>INDEX(Table9[[#All],[PayGrade]], MATCH('Tabular Data'!D1797, Table9[[#All],[EmpID]], 0))</f>
        <v>C12</v>
      </c>
      <c r="K1797" t="str">
        <f>INDEX(Table9[[#All],[Sales Team Lead]], MATCH('Tabular Data'!D1797, Table9[[#All],[EmpID]], 0))</f>
        <v>Evans, Gina</v>
      </c>
      <c r="L1797" t="str">
        <f>INDEX(Table11[[#All],[Manufacturer]], MATCH('Tabular Data'!C1797, Table11[[#All],[PROD_CODE]], 0))</f>
        <v>Bobcat</v>
      </c>
      <c r="M1797" s="10">
        <v>26070</v>
      </c>
      <c r="N1797">
        <v>31</v>
      </c>
      <c r="O1797" s="10">
        <f t="shared" si="57"/>
        <v>808170</v>
      </c>
    </row>
    <row r="1798" spans="2:15" x14ac:dyDescent="0.3">
      <c r="B1798">
        <v>35</v>
      </c>
      <c r="C1798" t="s">
        <v>40</v>
      </c>
      <c r="D1798" t="s">
        <v>121</v>
      </c>
      <c r="E1798">
        <v>2021</v>
      </c>
      <c r="F1798">
        <v>3</v>
      </c>
      <c r="G1798" t="str">
        <f t="shared" si="56"/>
        <v>2021Q3</v>
      </c>
      <c r="H1798" t="s">
        <v>163</v>
      </c>
      <c r="I1798" t="str">
        <f>INDEX(Table9[[#All],[Region]], MATCH('Tabular Data'!D1798, Table9[[#All],[EmpID]], 0))</f>
        <v>NW</v>
      </c>
      <c r="J1798" t="str">
        <f>INDEX(Table9[[#All],[PayGrade]], MATCH('Tabular Data'!D1798, Table9[[#All],[EmpID]], 0))</f>
        <v>C12</v>
      </c>
      <c r="K1798" t="str">
        <f>INDEX(Table9[[#All],[Sales Team Lead]], MATCH('Tabular Data'!D1798, Table9[[#All],[EmpID]], 0))</f>
        <v>Evans, Gina</v>
      </c>
      <c r="L1798" t="str">
        <f>INDEX(Table11[[#All],[Manufacturer]], MATCH('Tabular Data'!C1798, Table11[[#All],[PROD_CODE]], 0))</f>
        <v>Bobcat</v>
      </c>
      <c r="M1798" s="10">
        <v>26070</v>
      </c>
      <c r="N1798">
        <v>28</v>
      </c>
      <c r="O1798" s="10">
        <f t="shared" si="57"/>
        <v>729960</v>
      </c>
    </row>
    <row r="1799" spans="2:15" x14ac:dyDescent="0.3">
      <c r="B1799">
        <v>35</v>
      </c>
      <c r="C1799" t="s">
        <v>40</v>
      </c>
      <c r="D1799" t="s">
        <v>121</v>
      </c>
      <c r="E1799">
        <v>2021</v>
      </c>
      <c r="F1799">
        <v>3</v>
      </c>
      <c r="G1799" t="str">
        <f t="shared" si="56"/>
        <v>2021Q3</v>
      </c>
      <c r="H1799" t="s">
        <v>164</v>
      </c>
      <c r="I1799" t="str">
        <f>INDEX(Table9[[#All],[Region]], MATCH('Tabular Data'!D1799, Table9[[#All],[EmpID]], 0))</f>
        <v>NW</v>
      </c>
      <c r="J1799" t="str">
        <f>INDEX(Table9[[#All],[PayGrade]], MATCH('Tabular Data'!D1799, Table9[[#All],[EmpID]], 0))</f>
        <v>C12</v>
      </c>
      <c r="K1799" t="str">
        <f>INDEX(Table9[[#All],[Sales Team Lead]], MATCH('Tabular Data'!D1799, Table9[[#All],[EmpID]], 0))</f>
        <v>Evans, Gina</v>
      </c>
      <c r="L1799" t="str">
        <f>INDEX(Table11[[#All],[Manufacturer]], MATCH('Tabular Data'!C1799, Table11[[#All],[PROD_CODE]], 0))</f>
        <v>Bobcat</v>
      </c>
      <c r="M1799" s="10">
        <v>26070</v>
      </c>
      <c r="N1799">
        <v>29</v>
      </c>
      <c r="O1799" s="10">
        <f t="shared" si="57"/>
        <v>756030</v>
      </c>
    </row>
    <row r="1800" spans="2:15" x14ac:dyDescent="0.3">
      <c r="B1800">
        <v>35</v>
      </c>
      <c r="C1800" t="s">
        <v>40</v>
      </c>
      <c r="D1800" t="s">
        <v>121</v>
      </c>
      <c r="E1800">
        <v>2021</v>
      </c>
      <c r="F1800">
        <v>3</v>
      </c>
      <c r="G1800" t="str">
        <f t="shared" si="56"/>
        <v>2021Q3</v>
      </c>
      <c r="H1800" t="s">
        <v>165</v>
      </c>
      <c r="I1800" t="str">
        <f>INDEX(Table9[[#All],[Region]], MATCH('Tabular Data'!D1800, Table9[[#All],[EmpID]], 0))</f>
        <v>NW</v>
      </c>
      <c r="J1800" t="str">
        <f>INDEX(Table9[[#All],[PayGrade]], MATCH('Tabular Data'!D1800, Table9[[#All],[EmpID]], 0))</f>
        <v>C12</v>
      </c>
      <c r="K1800" t="str">
        <f>INDEX(Table9[[#All],[Sales Team Lead]], MATCH('Tabular Data'!D1800, Table9[[#All],[EmpID]], 0))</f>
        <v>Evans, Gina</v>
      </c>
      <c r="L1800" t="str">
        <f>INDEX(Table11[[#All],[Manufacturer]], MATCH('Tabular Data'!C1800, Table11[[#All],[PROD_CODE]], 0))</f>
        <v>Bobcat</v>
      </c>
      <c r="M1800" s="10">
        <v>26070</v>
      </c>
      <c r="N1800">
        <v>23</v>
      </c>
      <c r="O1800" s="10">
        <f t="shared" si="57"/>
        <v>599610</v>
      </c>
    </row>
    <row r="1801" spans="2:15" x14ac:dyDescent="0.3">
      <c r="B1801">
        <v>35</v>
      </c>
      <c r="C1801" t="s">
        <v>40</v>
      </c>
      <c r="D1801" t="s">
        <v>121</v>
      </c>
      <c r="E1801">
        <v>2021</v>
      </c>
      <c r="F1801">
        <v>3</v>
      </c>
      <c r="G1801" t="str">
        <f t="shared" si="56"/>
        <v>2021Q3</v>
      </c>
      <c r="H1801" t="s">
        <v>166</v>
      </c>
      <c r="I1801" t="str">
        <f>INDEX(Table9[[#All],[Region]], MATCH('Tabular Data'!D1801, Table9[[#All],[EmpID]], 0))</f>
        <v>NW</v>
      </c>
      <c r="J1801" t="str">
        <f>INDEX(Table9[[#All],[PayGrade]], MATCH('Tabular Data'!D1801, Table9[[#All],[EmpID]], 0))</f>
        <v>C12</v>
      </c>
      <c r="K1801" t="str">
        <f>INDEX(Table9[[#All],[Sales Team Lead]], MATCH('Tabular Data'!D1801, Table9[[#All],[EmpID]], 0))</f>
        <v>Evans, Gina</v>
      </c>
      <c r="L1801" t="str">
        <f>INDEX(Table11[[#All],[Manufacturer]], MATCH('Tabular Data'!C1801, Table11[[#All],[PROD_CODE]], 0))</f>
        <v>Bobcat</v>
      </c>
      <c r="M1801" s="10">
        <v>26070</v>
      </c>
      <c r="N1801">
        <v>21</v>
      </c>
      <c r="O1801" s="10">
        <f t="shared" si="57"/>
        <v>547470</v>
      </c>
    </row>
    <row r="1802" spans="2:15" x14ac:dyDescent="0.3">
      <c r="B1802">
        <v>35</v>
      </c>
      <c r="C1802" t="s">
        <v>40</v>
      </c>
      <c r="D1802" t="s">
        <v>121</v>
      </c>
      <c r="E1802">
        <v>2021</v>
      </c>
      <c r="F1802">
        <v>3</v>
      </c>
      <c r="G1802" t="str">
        <f t="shared" si="56"/>
        <v>2021Q3</v>
      </c>
      <c r="H1802" t="s">
        <v>167</v>
      </c>
      <c r="I1802" t="str">
        <f>INDEX(Table9[[#All],[Region]], MATCH('Tabular Data'!D1802, Table9[[#All],[EmpID]], 0))</f>
        <v>NW</v>
      </c>
      <c r="J1802" t="str">
        <f>INDEX(Table9[[#All],[PayGrade]], MATCH('Tabular Data'!D1802, Table9[[#All],[EmpID]], 0))</f>
        <v>C12</v>
      </c>
      <c r="K1802" t="str">
        <f>INDEX(Table9[[#All],[Sales Team Lead]], MATCH('Tabular Data'!D1802, Table9[[#All],[EmpID]], 0))</f>
        <v>Evans, Gina</v>
      </c>
      <c r="L1802" t="str">
        <f>INDEX(Table11[[#All],[Manufacturer]], MATCH('Tabular Data'!C1802, Table11[[#All],[PROD_CODE]], 0))</f>
        <v>Bobcat</v>
      </c>
      <c r="M1802" s="10">
        <v>26070</v>
      </c>
      <c r="N1802">
        <v>41</v>
      </c>
      <c r="O1802" s="10">
        <f t="shared" si="57"/>
        <v>1068870</v>
      </c>
    </row>
    <row r="1803" spans="2:15" x14ac:dyDescent="0.3">
      <c r="B1803">
        <v>35</v>
      </c>
      <c r="C1803" t="s">
        <v>40</v>
      </c>
      <c r="D1803" t="s">
        <v>121</v>
      </c>
      <c r="E1803">
        <v>2021</v>
      </c>
      <c r="F1803">
        <v>3</v>
      </c>
      <c r="G1803" t="str">
        <f t="shared" si="56"/>
        <v>2021Q3</v>
      </c>
      <c r="H1803" t="s">
        <v>168</v>
      </c>
      <c r="I1803" t="str">
        <f>INDEX(Table9[[#All],[Region]], MATCH('Tabular Data'!D1803, Table9[[#All],[EmpID]], 0))</f>
        <v>NW</v>
      </c>
      <c r="J1803" t="str">
        <f>INDEX(Table9[[#All],[PayGrade]], MATCH('Tabular Data'!D1803, Table9[[#All],[EmpID]], 0))</f>
        <v>C12</v>
      </c>
      <c r="K1803" t="str">
        <f>INDEX(Table9[[#All],[Sales Team Lead]], MATCH('Tabular Data'!D1803, Table9[[#All],[EmpID]], 0))</f>
        <v>Evans, Gina</v>
      </c>
      <c r="L1803" t="str">
        <f>INDEX(Table11[[#All],[Manufacturer]], MATCH('Tabular Data'!C1803, Table11[[#All],[PROD_CODE]], 0))</f>
        <v>Bobcat</v>
      </c>
      <c r="M1803" s="10">
        <v>26070</v>
      </c>
      <c r="N1803">
        <v>34</v>
      </c>
      <c r="O1803" s="10">
        <f t="shared" si="57"/>
        <v>886380</v>
      </c>
    </row>
    <row r="1804" spans="2:15" x14ac:dyDescent="0.3">
      <c r="B1804">
        <v>35</v>
      </c>
      <c r="C1804" t="s">
        <v>40</v>
      </c>
      <c r="D1804" t="s">
        <v>121</v>
      </c>
      <c r="E1804">
        <v>2021</v>
      </c>
      <c r="F1804">
        <v>3</v>
      </c>
      <c r="G1804" t="str">
        <f t="shared" si="56"/>
        <v>2021Q3</v>
      </c>
      <c r="H1804" t="s">
        <v>169</v>
      </c>
      <c r="I1804" t="str">
        <f>INDEX(Table9[[#All],[Region]], MATCH('Tabular Data'!D1804, Table9[[#All],[EmpID]], 0))</f>
        <v>NW</v>
      </c>
      <c r="J1804" t="str">
        <f>INDEX(Table9[[#All],[PayGrade]], MATCH('Tabular Data'!D1804, Table9[[#All],[EmpID]], 0))</f>
        <v>C12</v>
      </c>
      <c r="K1804" t="str">
        <f>INDEX(Table9[[#All],[Sales Team Lead]], MATCH('Tabular Data'!D1804, Table9[[#All],[EmpID]], 0))</f>
        <v>Evans, Gina</v>
      </c>
      <c r="L1804" t="str">
        <f>INDEX(Table11[[#All],[Manufacturer]], MATCH('Tabular Data'!C1804, Table11[[#All],[PROD_CODE]], 0))</f>
        <v>Bobcat</v>
      </c>
      <c r="M1804" s="10">
        <v>26070</v>
      </c>
      <c r="N1804">
        <v>32</v>
      </c>
      <c r="O1804" s="10">
        <f t="shared" si="57"/>
        <v>834240</v>
      </c>
    </row>
    <row r="1805" spans="2:15" x14ac:dyDescent="0.3">
      <c r="B1805">
        <v>35</v>
      </c>
      <c r="C1805" t="s">
        <v>40</v>
      </c>
      <c r="D1805" t="s">
        <v>121</v>
      </c>
      <c r="E1805">
        <v>2021</v>
      </c>
      <c r="F1805">
        <v>3</v>
      </c>
      <c r="G1805" t="str">
        <f t="shared" si="56"/>
        <v>2021Q3</v>
      </c>
      <c r="H1805" t="s">
        <v>170</v>
      </c>
      <c r="I1805" t="str">
        <f>INDEX(Table9[[#All],[Region]], MATCH('Tabular Data'!D1805, Table9[[#All],[EmpID]], 0))</f>
        <v>NW</v>
      </c>
      <c r="J1805" t="str">
        <f>INDEX(Table9[[#All],[PayGrade]], MATCH('Tabular Data'!D1805, Table9[[#All],[EmpID]], 0))</f>
        <v>C12</v>
      </c>
      <c r="K1805" t="str">
        <f>INDEX(Table9[[#All],[Sales Team Lead]], MATCH('Tabular Data'!D1805, Table9[[#All],[EmpID]], 0))</f>
        <v>Evans, Gina</v>
      </c>
      <c r="L1805" t="str">
        <f>INDEX(Table11[[#All],[Manufacturer]], MATCH('Tabular Data'!C1805, Table11[[#All],[PROD_CODE]], 0))</f>
        <v>Bobcat</v>
      </c>
      <c r="M1805" s="10">
        <v>26070</v>
      </c>
      <c r="N1805">
        <v>40</v>
      </c>
      <c r="O1805" s="10">
        <f t="shared" si="57"/>
        <v>1042800</v>
      </c>
    </row>
    <row r="1806" spans="2:15" x14ac:dyDescent="0.3">
      <c r="B1806">
        <v>35</v>
      </c>
      <c r="C1806" t="s">
        <v>40</v>
      </c>
      <c r="D1806" t="s">
        <v>121</v>
      </c>
      <c r="E1806">
        <v>2021</v>
      </c>
      <c r="F1806">
        <v>3</v>
      </c>
      <c r="G1806" t="str">
        <f t="shared" si="56"/>
        <v>2021Q3</v>
      </c>
      <c r="H1806" t="s">
        <v>171</v>
      </c>
      <c r="I1806" t="str">
        <f>INDEX(Table9[[#All],[Region]], MATCH('Tabular Data'!D1806, Table9[[#All],[EmpID]], 0))</f>
        <v>NW</v>
      </c>
      <c r="J1806" t="str">
        <f>INDEX(Table9[[#All],[PayGrade]], MATCH('Tabular Data'!D1806, Table9[[#All],[EmpID]], 0))</f>
        <v>C12</v>
      </c>
      <c r="K1806" t="str">
        <f>INDEX(Table9[[#All],[Sales Team Lead]], MATCH('Tabular Data'!D1806, Table9[[#All],[EmpID]], 0))</f>
        <v>Evans, Gina</v>
      </c>
      <c r="L1806" t="str">
        <f>INDEX(Table11[[#All],[Manufacturer]], MATCH('Tabular Data'!C1806, Table11[[#All],[PROD_CODE]], 0))</f>
        <v>Bobcat</v>
      </c>
      <c r="M1806" s="10">
        <v>26070</v>
      </c>
      <c r="N1806">
        <v>25</v>
      </c>
      <c r="O1806" s="10">
        <f t="shared" si="57"/>
        <v>651750</v>
      </c>
    </row>
    <row r="1807" spans="2:15" x14ac:dyDescent="0.3">
      <c r="B1807">
        <v>35</v>
      </c>
      <c r="C1807" t="s">
        <v>40</v>
      </c>
      <c r="D1807" t="s">
        <v>121</v>
      </c>
      <c r="E1807">
        <v>2021</v>
      </c>
      <c r="F1807">
        <v>3</v>
      </c>
      <c r="G1807" t="str">
        <f t="shared" si="56"/>
        <v>2021Q3</v>
      </c>
      <c r="H1807" t="s">
        <v>172</v>
      </c>
      <c r="I1807" t="str">
        <f>INDEX(Table9[[#All],[Region]], MATCH('Tabular Data'!D1807, Table9[[#All],[EmpID]], 0))</f>
        <v>NW</v>
      </c>
      <c r="J1807" t="str">
        <f>INDEX(Table9[[#All],[PayGrade]], MATCH('Tabular Data'!D1807, Table9[[#All],[EmpID]], 0))</f>
        <v>C12</v>
      </c>
      <c r="K1807" t="str">
        <f>INDEX(Table9[[#All],[Sales Team Lead]], MATCH('Tabular Data'!D1807, Table9[[#All],[EmpID]], 0))</f>
        <v>Evans, Gina</v>
      </c>
      <c r="L1807" t="str">
        <f>INDEX(Table11[[#All],[Manufacturer]], MATCH('Tabular Data'!C1807, Table11[[#All],[PROD_CODE]], 0))</f>
        <v>Bobcat</v>
      </c>
      <c r="M1807" s="10">
        <v>26070</v>
      </c>
      <c r="N1807">
        <v>43</v>
      </c>
      <c r="O1807" s="10">
        <f t="shared" si="57"/>
        <v>1121010</v>
      </c>
    </row>
    <row r="1808" spans="2:15" x14ac:dyDescent="0.3">
      <c r="B1808">
        <v>35</v>
      </c>
      <c r="C1808" t="s">
        <v>40</v>
      </c>
      <c r="D1808" t="s">
        <v>121</v>
      </c>
      <c r="E1808">
        <v>2021</v>
      </c>
      <c r="F1808">
        <v>3</v>
      </c>
      <c r="G1808" t="str">
        <f t="shared" si="56"/>
        <v>2021Q3</v>
      </c>
      <c r="H1808" t="s">
        <v>173</v>
      </c>
      <c r="I1808" t="str">
        <f>INDEX(Table9[[#All],[Region]], MATCH('Tabular Data'!D1808, Table9[[#All],[EmpID]], 0))</f>
        <v>NW</v>
      </c>
      <c r="J1808" t="str">
        <f>INDEX(Table9[[#All],[PayGrade]], MATCH('Tabular Data'!D1808, Table9[[#All],[EmpID]], 0))</f>
        <v>C12</v>
      </c>
      <c r="K1808" t="str">
        <f>INDEX(Table9[[#All],[Sales Team Lead]], MATCH('Tabular Data'!D1808, Table9[[#All],[EmpID]], 0))</f>
        <v>Evans, Gina</v>
      </c>
      <c r="L1808" t="str">
        <f>INDEX(Table11[[#All],[Manufacturer]], MATCH('Tabular Data'!C1808, Table11[[#All],[PROD_CODE]], 0))</f>
        <v>Bobcat</v>
      </c>
      <c r="M1808" s="10">
        <v>26070</v>
      </c>
      <c r="N1808">
        <v>54</v>
      </c>
      <c r="O1808" s="10">
        <f t="shared" si="57"/>
        <v>1407780</v>
      </c>
    </row>
    <row r="1809" spans="2:15" x14ac:dyDescent="0.3">
      <c r="B1809">
        <v>35</v>
      </c>
      <c r="C1809" t="s">
        <v>40</v>
      </c>
      <c r="D1809" t="s">
        <v>121</v>
      </c>
      <c r="E1809">
        <v>2021</v>
      </c>
      <c r="F1809">
        <v>3</v>
      </c>
      <c r="G1809" t="str">
        <f t="shared" si="56"/>
        <v>2021Q3</v>
      </c>
      <c r="H1809" t="s">
        <v>174</v>
      </c>
      <c r="I1809" t="str">
        <f>INDEX(Table9[[#All],[Region]], MATCH('Tabular Data'!D1809, Table9[[#All],[EmpID]], 0))</f>
        <v>NW</v>
      </c>
      <c r="J1809" t="str">
        <f>INDEX(Table9[[#All],[PayGrade]], MATCH('Tabular Data'!D1809, Table9[[#All],[EmpID]], 0))</f>
        <v>C12</v>
      </c>
      <c r="K1809" t="str">
        <f>INDEX(Table9[[#All],[Sales Team Lead]], MATCH('Tabular Data'!D1809, Table9[[#All],[EmpID]], 0))</f>
        <v>Evans, Gina</v>
      </c>
      <c r="L1809" t="str">
        <f>INDEX(Table11[[#All],[Manufacturer]], MATCH('Tabular Data'!C1809, Table11[[#All],[PROD_CODE]], 0))</f>
        <v>Bobcat</v>
      </c>
      <c r="M1809" s="10">
        <v>26070</v>
      </c>
      <c r="N1809">
        <v>53</v>
      </c>
      <c r="O1809" s="10">
        <f t="shared" si="57"/>
        <v>1381710</v>
      </c>
    </row>
    <row r="1810" spans="2:15" x14ac:dyDescent="0.3">
      <c r="B1810">
        <v>35</v>
      </c>
      <c r="C1810" t="s">
        <v>40</v>
      </c>
      <c r="D1810" t="s">
        <v>121</v>
      </c>
      <c r="E1810">
        <v>2021</v>
      </c>
      <c r="F1810">
        <v>4</v>
      </c>
      <c r="G1810" t="str">
        <f t="shared" si="56"/>
        <v>2021Q4</v>
      </c>
      <c r="H1810" t="s">
        <v>175</v>
      </c>
      <c r="I1810" t="str">
        <f>INDEX(Table9[[#All],[Region]], MATCH('Tabular Data'!D1810, Table9[[#All],[EmpID]], 0))</f>
        <v>NW</v>
      </c>
      <c r="J1810" t="str">
        <f>INDEX(Table9[[#All],[PayGrade]], MATCH('Tabular Data'!D1810, Table9[[#All],[EmpID]], 0))</f>
        <v>C12</v>
      </c>
      <c r="K1810" t="str">
        <f>INDEX(Table9[[#All],[Sales Team Lead]], MATCH('Tabular Data'!D1810, Table9[[#All],[EmpID]], 0))</f>
        <v>Evans, Gina</v>
      </c>
      <c r="L1810" t="str">
        <f>INDEX(Table11[[#All],[Manufacturer]], MATCH('Tabular Data'!C1810, Table11[[#All],[PROD_CODE]], 0))</f>
        <v>Bobcat</v>
      </c>
      <c r="M1810" s="10">
        <v>26070</v>
      </c>
      <c r="N1810">
        <v>21</v>
      </c>
      <c r="O1810" s="10">
        <f t="shared" si="57"/>
        <v>547470</v>
      </c>
    </row>
    <row r="1811" spans="2:15" x14ac:dyDescent="0.3">
      <c r="B1811">
        <v>35</v>
      </c>
      <c r="C1811" t="s">
        <v>40</v>
      </c>
      <c r="D1811" t="s">
        <v>121</v>
      </c>
      <c r="E1811">
        <v>2021</v>
      </c>
      <c r="F1811">
        <v>4</v>
      </c>
      <c r="G1811" t="str">
        <f t="shared" si="56"/>
        <v>2021Q4</v>
      </c>
      <c r="H1811" t="s">
        <v>176</v>
      </c>
      <c r="I1811" t="str">
        <f>INDEX(Table9[[#All],[Region]], MATCH('Tabular Data'!D1811, Table9[[#All],[EmpID]], 0))</f>
        <v>NW</v>
      </c>
      <c r="J1811" t="str">
        <f>INDEX(Table9[[#All],[PayGrade]], MATCH('Tabular Data'!D1811, Table9[[#All],[EmpID]], 0))</f>
        <v>C12</v>
      </c>
      <c r="K1811" t="str">
        <f>INDEX(Table9[[#All],[Sales Team Lead]], MATCH('Tabular Data'!D1811, Table9[[#All],[EmpID]], 0))</f>
        <v>Evans, Gina</v>
      </c>
      <c r="L1811" t="str">
        <f>INDEX(Table11[[#All],[Manufacturer]], MATCH('Tabular Data'!C1811, Table11[[#All],[PROD_CODE]], 0))</f>
        <v>Bobcat</v>
      </c>
      <c r="M1811" s="10">
        <v>26070</v>
      </c>
      <c r="N1811">
        <v>19</v>
      </c>
      <c r="O1811" s="10">
        <f t="shared" si="57"/>
        <v>495330</v>
      </c>
    </row>
    <row r="1812" spans="2:15" x14ac:dyDescent="0.3">
      <c r="B1812">
        <v>35</v>
      </c>
      <c r="C1812" t="s">
        <v>40</v>
      </c>
      <c r="D1812" t="s">
        <v>121</v>
      </c>
      <c r="E1812">
        <v>2021</v>
      </c>
      <c r="F1812">
        <v>4</v>
      </c>
      <c r="G1812" t="str">
        <f t="shared" si="56"/>
        <v>2021Q4</v>
      </c>
      <c r="H1812" t="s">
        <v>177</v>
      </c>
      <c r="I1812" t="str">
        <f>INDEX(Table9[[#All],[Region]], MATCH('Tabular Data'!D1812, Table9[[#All],[EmpID]], 0))</f>
        <v>NW</v>
      </c>
      <c r="J1812" t="str">
        <f>INDEX(Table9[[#All],[PayGrade]], MATCH('Tabular Data'!D1812, Table9[[#All],[EmpID]], 0))</f>
        <v>C12</v>
      </c>
      <c r="K1812" t="str">
        <f>INDEX(Table9[[#All],[Sales Team Lead]], MATCH('Tabular Data'!D1812, Table9[[#All],[EmpID]], 0))</f>
        <v>Evans, Gina</v>
      </c>
      <c r="L1812" t="str">
        <f>INDEX(Table11[[#All],[Manufacturer]], MATCH('Tabular Data'!C1812, Table11[[#All],[PROD_CODE]], 0))</f>
        <v>Bobcat</v>
      </c>
      <c r="M1812" s="10">
        <v>26070</v>
      </c>
      <c r="N1812">
        <v>22</v>
      </c>
      <c r="O1812" s="10">
        <f t="shared" si="57"/>
        <v>573540</v>
      </c>
    </row>
    <row r="1813" spans="2:15" x14ac:dyDescent="0.3">
      <c r="B1813">
        <v>35</v>
      </c>
      <c r="C1813" t="s">
        <v>40</v>
      </c>
      <c r="D1813" t="s">
        <v>121</v>
      </c>
      <c r="E1813">
        <v>2021</v>
      </c>
      <c r="F1813">
        <v>4</v>
      </c>
      <c r="G1813" t="str">
        <f t="shared" si="56"/>
        <v>2021Q4</v>
      </c>
      <c r="H1813" t="s">
        <v>178</v>
      </c>
      <c r="I1813" t="str">
        <f>INDEX(Table9[[#All],[Region]], MATCH('Tabular Data'!D1813, Table9[[#All],[EmpID]], 0))</f>
        <v>NW</v>
      </c>
      <c r="J1813" t="str">
        <f>INDEX(Table9[[#All],[PayGrade]], MATCH('Tabular Data'!D1813, Table9[[#All],[EmpID]], 0))</f>
        <v>C12</v>
      </c>
      <c r="K1813" t="str">
        <f>INDEX(Table9[[#All],[Sales Team Lead]], MATCH('Tabular Data'!D1813, Table9[[#All],[EmpID]], 0))</f>
        <v>Evans, Gina</v>
      </c>
      <c r="L1813" t="str">
        <f>INDEX(Table11[[#All],[Manufacturer]], MATCH('Tabular Data'!C1813, Table11[[#All],[PROD_CODE]], 0))</f>
        <v>Bobcat</v>
      </c>
      <c r="M1813" s="10">
        <v>26070</v>
      </c>
      <c r="N1813">
        <v>23</v>
      </c>
      <c r="O1813" s="10">
        <f t="shared" si="57"/>
        <v>599610</v>
      </c>
    </row>
    <row r="1814" spans="2:15" x14ac:dyDescent="0.3">
      <c r="B1814">
        <v>35</v>
      </c>
      <c r="C1814" t="s">
        <v>40</v>
      </c>
      <c r="D1814" t="s">
        <v>121</v>
      </c>
      <c r="E1814">
        <v>2021</v>
      </c>
      <c r="F1814">
        <v>4</v>
      </c>
      <c r="G1814" t="str">
        <f t="shared" si="56"/>
        <v>2021Q4</v>
      </c>
      <c r="H1814" t="s">
        <v>179</v>
      </c>
      <c r="I1814" t="str">
        <f>INDEX(Table9[[#All],[Region]], MATCH('Tabular Data'!D1814, Table9[[#All],[EmpID]], 0))</f>
        <v>NW</v>
      </c>
      <c r="J1814" t="str">
        <f>INDEX(Table9[[#All],[PayGrade]], MATCH('Tabular Data'!D1814, Table9[[#All],[EmpID]], 0))</f>
        <v>C12</v>
      </c>
      <c r="K1814" t="str">
        <f>INDEX(Table9[[#All],[Sales Team Lead]], MATCH('Tabular Data'!D1814, Table9[[#All],[EmpID]], 0))</f>
        <v>Evans, Gina</v>
      </c>
      <c r="L1814" t="str">
        <f>INDEX(Table11[[#All],[Manufacturer]], MATCH('Tabular Data'!C1814, Table11[[#All],[PROD_CODE]], 0))</f>
        <v>Bobcat</v>
      </c>
      <c r="M1814" s="10">
        <v>26070</v>
      </c>
      <c r="N1814">
        <v>17</v>
      </c>
      <c r="O1814" s="10">
        <f t="shared" si="57"/>
        <v>443190</v>
      </c>
    </row>
    <row r="1815" spans="2:15" x14ac:dyDescent="0.3">
      <c r="B1815">
        <v>35</v>
      </c>
      <c r="C1815" t="s">
        <v>40</v>
      </c>
      <c r="D1815" t="s">
        <v>121</v>
      </c>
      <c r="E1815">
        <v>2021</v>
      </c>
      <c r="F1815">
        <v>4</v>
      </c>
      <c r="G1815" t="str">
        <f t="shared" si="56"/>
        <v>2021Q4</v>
      </c>
      <c r="H1815" t="s">
        <v>180</v>
      </c>
      <c r="I1815" t="str">
        <f>INDEX(Table9[[#All],[Region]], MATCH('Tabular Data'!D1815, Table9[[#All],[EmpID]], 0))</f>
        <v>NW</v>
      </c>
      <c r="J1815" t="str">
        <f>INDEX(Table9[[#All],[PayGrade]], MATCH('Tabular Data'!D1815, Table9[[#All],[EmpID]], 0))</f>
        <v>C12</v>
      </c>
      <c r="K1815" t="str">
        <f>INDEX(Table9[[#All],[Sales Team Lead]], MATCH('Tabular Data'!D1815, Table9[[#All],[EmpID]], 0))</f>
        <v>Evans, Gina</v>
      </c>
      <c r="L1815" t="str">
        <f>INDEX(Table11[[#All],[Manufacturer]], MATCH('Tabular Data'!C1815, Table11[[#All],[PROD_CODE]], 0))</f>
        <v>Bobcat</v>
      </c>
      <c r="M1815" s="10">
        <v>26070</v>
      </c>
      <c r="N1815">
        <v>16</v>
      </c>
      <c r="O1815" s="10">
        <f t="shared" si="57"/>
        <v>417120</v>
      </c>
    </row>
    <row r="1816" spans="2:15" x14ac:dyDescent="0.3">
      <c r="B1816">
        <v>35</v>
      </c>
      <c r="C1816" t="s">
        <v>40</v>
      </c>
      <c r="D1816" t="s">
        <v>121</v>
      </c>
      <c r="E1816">
        <v>2021</v>
      </c>
      <c r="F1816">
        <v>4</v>
      </c>
      <c r="G1816" t="str">
        <f t="shared" si="56"/>
        <v>2021Q4</v>
      </c>
      <c r="H1816" t="s">
        <v>181</v>
      </c>
      <c r="I1816" t="str">
        <f>INDEX(Table9[[#All],[Region]], MATCH('Tabular Data'!D1816, Table9[[#All],[EmpID]], 0))</f>
        <v>NW</v>
      </c>
      <c r="J1816" t="str">
        <f>INDEX(Table9[[#All],[PayGrade]], MATCH('Tabular Data'!D1816, Table9[[#All],[EmpID]], 0))</f>
        <v>C12</v>
      </c>
      <c r="K1816" t="str">
        <f>INDEX(Table9[[#All],[Sales Team Lead]], MATCH('Tabular Data'!D1816, Table9[[#All],[EmpID]], 0))</f>
        <v>Evans, Gina</v>
      </c>
      <c r="L1816" t="str">
        <f>INDEX(Table11[[#All],[Manufacturer]], MATCH('Tabular Data'!C1816, Table11[[#All],[PROD_CODE]], 0))</f>
        <v>Bobcat</v>
      </c>
      <c r="M1816" s="10">
        <v>26070</v>
      </c>
      <c r="N1816">
        <v>25</v>
      </c>
      <c r="O1816" s="10">
        <f t="shared" si="57"/>
        <v>651750</v>
      </c>
    </row>
    <row r="1817" spans="2:15" x14ac:dyDescent="0.3">
      <c r="B1817">
        <v>35</v>
      </c>
      <c r="C1817" t="s">
        <v>40</v>
      </c>
      <c r="D1817" t="s">
        <v>121</v>
      </c>
      <c r="E1817">
        <v>2021</v>
      </c>
      <c r="F1817">
        <v>4</v>
      </c>
      <c r="G1817" t="str">
        <f t="shared" si="56"/>
        <v>2021Q4</v>
      </c>
      <c r="H1817" t="s">
        <v>182</v>
      </c>
      <c r="I1817" t="str">
        <f>INDEX(Table9[[#All],[Region]], MATCH('Tabular Data'!D1817, Table9[[#All],[EmpID]], 0))</f>
        <v>NW</v>
      </c>
      <c r="J1817" t="str">
        <f>INDEX(Table9[[#All],[PayGrade]], MATCH('Tabular Data'!D1817, Table9[[#All],[EmpID]], 0))</f>
        <v>C12</v>
      </c>
      <c r="K1817" t="str">
        <f>INDEX(Table9[[#All],[Sales Team Lead]], MATCH('Tabular Data'!D1817, Table9[[#All],[EmpID]], 0))</f>
        <v>Evans, Gina</v>
      </c>
      <c r="L1817" t="str">
        <f>INDEX(Table11[[#All],[Manufacturer]], MATCH('Tabular Data'!C1817, Table11[[#All],[PROD_CODE]], 0))</f>
        <v>Bobcat</v>
      </c>
      <c r="M1817" s="10">
        <v>26070</v>
      </c>
      <c r="N1817">
        <v>28</v>
      </c>
      <c r="O1817" s="10">
        <f t="shared" si="57"/>
        <v>729960</v>
      </c>
    </row>
    <row r="1818" spans="2:15" x14ac:dyDescent="0.3">
      <c r="B1818">
        <v>35</v>
      </c>
      <c r="C1818" t="s">
        <v>40</v>
      </c>
      <c r="D1818" t="s">
        <v>121</v>
      </c>
      <c r="E1818">
        <v>2021</v>
      </c>
      <c r="F1818">
        <v>4</v>
      </c>
      <c r="G1818" t="str">
        <f t="shared" si="56"/>
        <v>2021Q4</v>
      </c>
      <c r="H1818" t="s">
        <v>183</v>
      </c>
      <c r="I1818" t="str">
        <f>INDEX(Table9[[#All],[Region]], MATCH('Tabular Data'!D1818, Table9[[#All],[EmpID]], 0))</f>
        <v>NW</v>
      </c>
      <c r="J1818" t="str">
        <f>INDEX(Table9[[#All],[PayGrade]], MATCH('Tabular Data'!D1818, Table9[[#All],[EmpID]], 0))</f>
        <v>C12</v>
      </c>
      <c r="K1818" t="str">
        <f>INDEX(Table9[[#All],[Sales Team Lead]], MATCH('Tabular Data'!D1818, Table9[[#All],[EmpID]], 0))</f>
        <v>Evans, Gina</v>
      </c>
      <c r="L1818" t="str">
        <f>INDEX(Table11[[#All],[Manufacturer]], MATCH('Tabular Data'!C1818, Table11[[#All],[PROD_CODE]], 0))</f>
        <v>Bobcat</v>
      </c>
      <c r="M1818" s="10">
        <v>26070</v>
      </c>
      <c r="N1818">
        <v>18</v>
      </c>
      <c r="O1818" s="10">
        <f t="shared" si="57"/>
        <v>469260</v>
      </c>
    </row>
    <row r="1819" spans="2:15" x14ac:dyDescent="0.3">
      <c r="B1819">
        <v>35</v>
      </c>
      <c r="C1819" t="s">
        <v>40</v>
      </c>
      <c r="D1819" t="s">
        <v>121</v>
      </c>
      <c r="E1819">
        <v>2021</v>
      </c>
      <c r="F1819">
        <v>4</v>
      </c>
      <c r="G1819" t="str">
        <f t="shared" si="56"/>
        <v>2021Q4</v>
      </c>
      <c r="H1819" t="s">
        <v>184</v>
      </c>
      <c r="I1819" t="str">
        <f>INDEX(Table9[[#All],[Region]], MATCH('Tabular Data'!D1819, Table9[[#All],[EmpID]], 0))</f>
        <v>NW</v>
      </c>
      <c r="J1819" t="str">
        <f>INDEX(Table9[[#All],[PayGrade]], MATCH('Tabular Data'!D1819, Table9[[#All],[EmpID]], 0))</f>
        <v>C12</v>
      </c>
      <c r="K1819" t="str">
        <f>INDEX(Table9[[#All],[Sales Team Lead]], MATCH('Tabular Data'!D1819, Table9[[#All],[EmpID]], 0))</f>
        <v>Evans, Gina</v>
      </c>
      <c r="L1819" t="str">
        <f>INDEX(Table11[[#All],[Manufacturer]], MATCH('Tabular Data'!C1819, Table11[[#All],[PROD_CODE]], 0))</f>
        <v>Bobcat</v>
      </c>
      <c r="M1819" s="10">
        <v>26070</v>
      </c>
      <c r="N1819">
        <v>22</v>
      </c>
      <c r="O1819" s="10">
        <f t="shared" si="57"/>
        <v>573540</v>
      </c>
    </row>
    <row r="1820" spans="2:15" x14ac:dyDescent="0.3">
      <c r="B1820">
        <v>35</v>
      </c>
      <c r="C1820" t="s">
        <v>40</v>
      </c>
      <c r="D1820" t="s">
        <v>121</v>
      </c>
      <c r="E1820">
        <v>2021</v>
      </c>
      <c r="F1820">
        <v>4</v>
      </c>
      <c r="G1820" t="str">
        <f t="shared" si="56"/>
        <v>2021Q4</v>
      </c>
      <c r="H1820" t="s">
        <v>185</v>
      </c>
      <c r="I1820" t="str">
        <f>INDEX(Table9[[#All],[Region]], MATCH('Tabular Data'!D1820, Table9[[#All],[EmpID]], 0))</f>
        <v>NW</v>
      </c>
      <c r="J1820" t="str">
        <f>INDEX(Table9[[#All],[PayGrade]], MATCH('Tabular Data'!D1820, Table9[[#All],[EmpID]], 0))</f>
        <v>C12</v>
      </c>
      <c r="K1820" t="str">
        <f>INDEX(Table9[[#All],[Sales Team Lead]], MATCH('Tabular Data'!D1820, Table9[[#All],[EmpID]], 0))</f>
        <v>Evans, Gina</v>
      </c>
      <c r="L1820" t="str">
        <f>INDEX(Table11[[#All],[Manufacturer]], MATCH('Tabular Data'!C1820, Table11[[#All],[PROD_CODE]], 0))</f>
        <v>Bobcat</v>
      </c>
      <c r="M1820" s="10">
        <v>26070</v>
      </c>
      <c r="N1820">
        <v>30</v>
      </c>
      <c r="O1820" s="10">
        <f t="shared" si="57"/>
        <v>782100</v>
      </c>
    </row>
    <row r="1821" spans="2:15" x14ac:dyDescent="0.3">
      <c r="B1821">
        <v>35</v>
      </c>
      <c r="C1821" t="s">
        <v>40</v>
      </c>
      <c r="D1821" t="s">
        <v>121</v>
      </c>
      <c r="E1821">
        <v>2021</v>
      </c>
      <c r="F1821">
        <v>4</v>
      </c>
      <c r="G1821" t="str">
        <f t="shared" si="56"/>
        <v>2021Q4</v>
      </c>
      <c r="H1821" t="s">
        <v>186</v>
      </c>
      <c r="I1821" t="str">
        <f>INDEX(Table9[[#All],[Region]], MATCH('Tabular Data'!D1821, Table9[[#All],[EmpID]], 0))</f>
        <v>NW</v>
      </c>
      <c r="J1821" t="str">
        <f>INDEX(Table9[[#All],[PayGrade]], MATCH('Tabular Data'!D1821, Table9[[#All],[EmpID]], 0))</f>
        <v>C12</v>
      </c>
      <c r="K1821" t="str">
        <f>INDEX(Table9[[#All],[Sales Team Lead]], MATCH('Tabular Data'!D1821, Table9[[#All],[EmpID]], 0))</f>
        <v>Evans, Gina</v>
      </c>
      <c r="L1821" t="str">
        <f>INDEX(Table11[[#All],[Manufacturer]], MATCH('Tabular Data'!C1821, Table11[[#All],[PROD_CODE]], 0))</f>
        <v>Bobcat</v>
      </c>
      <c r="M1821" s="10">
        <v>26070</v>
      </c>
      <c r="N1821">
        <v>11</v>
      </c>
      <c r="O1821" s="10">
        <f t="shared" si="57"/>
        <v>286770</v>
      </c>
    </row>
    <row r="1822" spans="2:15" x14ac:dyDescent="0.3">
      <c r="B1822">
        <v>35</v>
      </c>
      <c r="C1822" t="s">
        <v>40</v>
      </c>
      <c r="D1822" t="s">
        <v>121</v>
      </c>
      <c r="E1822">
        <v>2021</v>
      </c>
      <c r="F1822">
        <v>4</v>
      </c>
      <c r="G1822" t="str">
        <f t="shared" si="56"/>
        <v>2021Q4</v>
      </c>
      <c r="H1822" t="s">
        <v>187</v>
      </c>
      <c r="I1822" t="str">
        <f>INDEX(Table9[[#All],[Region]], MATCH('Tabular Data'!D1822, Table9[[#All],[EmpID]], 0))</f>
        <v>NW</v>
      </c>
      <c r="J1822" t="str">
        <f>INDEX(Table9[[#All],[PayGrade]], MATCH('Tabular Data'!D1822, Table9[[#All],[EmpID]], 0))</f>
        <v>C12</v>
      </c>
      <c r="K1822" t="str">
        <f>INDEX(Table9[[#All],[Sales Team Lead]], MATCH('Tabular Data'!D1822, Table9[[#All],[EmpID]], 0))</f>
        <v>Evans, Gina</v>
      </c>
      <c r="L1822" t="str">
        <f>INDEX(Table11[[#All],[Manufacturer]], MATCH('Tabular Data'!C1822, Table11[[#All],[PROD_CODE]], 0))</f>
        <v>Bobcat</v>
      </c>
      <c r="M1822" s="10">
        <v>26070</v>
      </c>
      <c r="N1822">
        <v>12</v>
      </c>
      <c r="O1822" s="10">
        <f t="shared" si="57"/>
        <v>312840</v>
      </c>
    </row>
    <row r="1823" spans="2:15" x14ac:dyDescent="0.3">
      <c r="B1823">
        <v>36</v>
      </c>
      <c r="C1823" t="s">
        <v>40</v>
      </c>
      <c r="D1823" t="s">
        <v>121</v>
      </c>
      <c r="E1823">
        <v>2020</v>
      </c>
      <c r="F1823" s="4">
        <v>1</v>
      </c>
      <c r="G1823" t="str">
        <f t="shared" si="56"/>
        <v>2020Q1</v>
      </c>
      <c r="H1823" t="s">
        <v>136</v>
      </c>
      <c r="I1823" t="str">
        <f>INDEX(Table9[[#All],[Region]], MATCH('Tabular Data'!D1823, Table9[[#All],[EmpID]], 0))</f>
        <v>NW</v>
      </c>
      <c r="J1823" t="str">
        <f>INDEX(Table9[[#All],[PayGrade]], MATCH('Tabular Data'!D1823, Table9[[#All],[EmpID]], 0))</f>
        <v>C12</v>
      </c>
      <c r="K1823" t="str">
        <f>INDEX(Table9[[#All],[Sales Team Lead]], MATCH('Tabular Data'!D1823, Table9[[#All],[EmpID]], 0))</f>
        <v>Evans, Gina</v>
      </c>
      <c r="L1823" t="str">
        <f>INDEX(Table11[[#All],[Manufacturer]], MATCH('Tabular Data'!C1823, Table11[[#All],[PROD_CODE]], 0))</f>
        <v>Bobcat</v>
      </c>
      <c r="M1823" s="10">
        <v>22987</v>
      </c>
      <c r="N1823">
        <v>27</v>
      </c>
      <c r="O1823" s="10">
        <f t="shared" si="57"/>
        <v>620649</v>
      </c>
    </row>
    <row r="1824" spans="2:15" x14ac:dyDescent="0.3">
      <c r="B1824">
        <v>36</v>
      </c>
      <c r="C1824" t="s">
        <v>40</v>
      </c>
      <c r="D1824" t="s">
        <v>121</v>
      </c>
      <c r="E1824">
        <v>2020</v>
      </c>
      <c r="F1824" s="4">
        <v>1</v>
      </c>
      <c r="G1824" t="str">
        <f t="shared" si="56"/>
        <v>2020Q1</v>
      </c>
      <c r="H1824" t="s">
        <v>137</v>
      </c>
      <c r="I1824" t="str">
        <f>INDEX(Table9[[#All],[Region]], MATCH('Tabular Data'!D1824, Table9[[#All],[EmpID]], 0))</f>
        <v>NW</v>
      </c>
      <c r="J1824" t="str">
        <f>INDEX(Table9[[#All],[PayGrade]], MATCH('Tabular Data'!D1824, Table9[[#All],[EmpID]], 0))</f>
        <v>C12</v>
      </c>
      <c r="K1824" t="str">
        <f>INDEX(Table9[[#All],[Sales Team Lead]], MATCH('Tabular Data'!D1824, Table9[[#All],[EmpID]], 0))</f>
        <v>Evans, Gina</v>
      </c>
      <c r="L1824" t="str">
        <f>INDEX(Table11[[#All],[Manufacturer]], MATCH('Tabular Data'!C1824, Table11[[#All],[PROD_CODE]], 0))</f>
        <v>Bobcat</v>
      </c>
      <c r="M1824" s="10">
        <v>22987</v>
      </c>
      <c r="N1824">
        <v>26</v>
      </c>
      <c r="O1824" s="10">
        <f t="shared" si="57"/>
        <v>597662</v>
      </c>
    </row>
    <row r="1825" spans="2:15" x14ac:dyDescent="0.3">
      <c r="B1825">
        <v>36</v>
      </c>
      <c r="C1825" t="s">
        <v>40</v>
      </c>
      <c r="D1825" t="s">
        <v>121</v>
      </c>
      <c r="E1825">
        <v>2020</v>
      </c>
      <c r="F1825" s="4">
        <v>1</v>
      </c>
      <c r="G1825" t="str">
        <f t="shared" si="56"/>
        <v>2020Q1</v>
      </c>
      <c r="H1825" t="s">
        <v>138</v>
      </c>
      <c r="I1825" t="str">
        <f>INDEX(Table9[[#All],[Region]], MATCH('Tabular Data'!D1825, Table9[[#All],[EmpID]], 0))</f>
        <v>NW</v>
      </c>
      <c r="J1825" t="str">
        <f>INDEX(Table9[[#All],[PayGrade]], MATCH('Tabular Data'!D1825, Table9[[#All],[EmpID]], 0))</f>
        <v>C12</v>
      </c>
      <c r="K1825" t="str">
        <f>INDEX(Table9[[#All],[Sales Team Lead]], MATCH('Tabular Data'!D1825, Table9[[#All],[EmpID]], 0))</f>
        <v>Evans, Gina</v>
      </c>
      <c r="L1825" t="str">
        <f>INDEX(Table11[[#All],[Manufacturer]], MATCH('Tabular Data'!C1825, Table11[[#All],[PROD_CODE]], 0))</f>
        <v>Bobcat</v>
      </c>
      <c r="M1825" s="10">
        <v>22987</v>
      </c>
      <c r="N1825">
        <v>40</v>
      </c>
      <c r="O1825" s="10">
        <f t="shared" si="57"/>
        <v>919480</v>
      </c>
    </row>
    <row r="1826" spans="2:15" x14ac:dyDescent="0.3">
      <c r="B1826">
        <v>36</v>
      </c>
      <c r="C1826" t="s">
        <v>40</v>
      </c>
      <c r="D1826" t="s">
        <v>121</v>
      </c>
      <c r="E1826">
        <v>2020</v>
      </c>
      <c r="F1826" s="4">
        <v>1</v>
      </c>
      <c r="G1826" t="str">
        <f t="shared" si="56"/>
        <v>2020Q1</v>
      </c>
      <c r="H1826" t="s">
        <v>139</v>
      </c>
      <c r="I1826" t="str">
        <f>INDEX(Table9[[#All],[Region]], MATCH('Tabular Data'!D1826, Table9[[#All],[EmpID]], 0))</f>
        <v>NW</v>
      </c>
      <c r="J1826" t="str">
        <f>INDEX(Table9[[#All],[PayGrade]], MATCH('Tabular Data'!D1826, Table9[[#All],[EmpID]], 0))</f>
        <v>C12</v>
      </c>
      <c r="K1826" t="str">
        <f>INDEX(Table9[[#All],[Sales Team Lead]], MATCH('Tabular Data'!D1826, Table9[[#All],[EmpID]], 0))</f>
        <v>Evans, Gina</v>
      </c>
      <c r="L1826" t="str">
        <f>INDEX(Table11[[#All],[Manufacturer]], MATCH('Tabular Data'!C1826, Table11[[#All],[PROD_CODE]], 0))</f>
        <v>Bobcat</v>
      </c>
      <c r="M1826" s="10">
        <v>22987</v>
      </c>
      <c r="N1826">
        <v>36</v>
      </c>
      <c r="O1826" s="10">
        <f t="shared" si="57"/>
        <v>827532</v>
      </c>
    </row>
    <row r="1827" spans="2:15" x14ac:dyDescent="0.3">
      <c r="B1827">
        <v>36</v>
      </c>
      <c r="C1827" t="s">
        <v>40</v>
      </c>
      <c r="D1827" t="s">
        <v>121</v>
      </c>
      <c r="E1827">
        <v>2020</v>
      </c>
      <c r="F1827" s="4">
        <v>1</v>
      </c>
      <c r="G1827" t="str">
        <f t="shared" si="56"/>
        <v>2020Q1</v>
      </c>
      <c r="H1827" t="s">
        <v>140</v>
      </c>
      <c r="I1827" t="str">
        <f>INDEX(Table9[[#All],[Region]], MATCH('Tabular Data'!D1827, Table9[[#All],[EmpID]], 0))</f>
        <v>NW</v>
      </c>
      <c r="J1827" t="str">
        <f>INDEX(Table9[[#All],[PayGrade]], MATCH('Tabular Data'!D1827, Table9[[#All],[EmpID]], 0))</f>
        <v>C12</v>
      </c>
      <c r="K1827" t="str">
        <f>INDEX(Table9[[#All],[Sales Team Lead]], MATCH('Tabular Data'!D1827, Table9[[#All],[EmpID]], 0))</f>
        <v>Evans, Gina</v>
      </c>
      <c r="L1827" t="str">
        <f>INDEX(Table11[[#All],[Manufacturer]], MATCH('Tabular Data'!C1827, Table11[[#All],[PROD_CODE]], 0))</f>
        <v>Bobcat</v>
      </c>
      <c r="M1827" s="10">
        <v>22987</v>
      </c>
      <c r="N1827">
        <v>40</v>
      </c>
      <c r="O1827" s="10">
        <f t="shared" si="57"/>
        <v>919480</v>
      </c>
    </row>
    <row r="1828" spans="2:15" x14ac:dyDescent="0.3">
      <c r="B1828">
        <v>36</v>
      </c>
      <c r="C1828" t="s">
        <v>40</v>
      </c>
      <c r="D1828" t="s">
        <v>121</v>
      </c>
      <c r="E1828">
        <v>2020</v>
      </c>
      <c r="F1828" s="4">
        <v>1</v>
      </c>
      <c r="G1828" t="str">
        <f t="shared" si="56"/>
        <v>2020Q1</v>
      </c>
      <c r="H1828" t="s">
        <v>141</v>
      </c>
      <c r="I1828" t="str">
        <f>INDEX(Table9[[#All],[Region]], MATCH('Tabular Data'!D1828, Table9[[#All],[EmpID]], 0))</f>
        <v>NW</v>
      </c>
      <c r="J1828" t="str">
        <f>INDEX(Table9[[#All],[PayGrade]], MATCH('Tabular Data'!D1828, Table9[[#All],[EmpID]], 0))</f>
        <v>C12</v>
      </c>
      <c r="K1828" t="str">
        <f>INDEX(Table9[[#All],[Sales Team Lead]], MATCH('Tabular Data'!D1828, Table9[[#All],[EmpID]], 0))</f>
        <v>Evans, Gina</v>
      </c>
      <c r="L1828" t="str">
        <f>INDEX(Table11[[#All],[Manufacturer]], MATCH('Tabular Data'!C1828, Table11[[#All],[PROD_CODE]], 0))</f>
        <v>Bobcat</v>
      </c>
      <c r="M1828" s="10">
        <v>22987</v>
      </c>
      <c r="N1828">
        <v>44</v>
      </c>
      <c r="O1828" s="10">
        <f t="shared" si="57"/>
        <v>1011428</v>
      </c>
    </row>
    <row r="1829" spans="2:15" x14ac:dyDescent="0.3">
      <c r="B1829">
        <v>36</v>
      </c>
      <c r="C1829" t="s">
        <v>40</v>
      </c>
      <c r="D1829" t="s">
        <v>121</v>
      </c>
      <c r="E1829">
        <v>2020</v>
      </c>
      <c r="F1829" s="4">
        <v>1</v>
      </c>
      <c r="G1829" t="str">
        <f t="shared" si="56"/>
        <v>2020Q1</v>
      </c>
      <c r="H1829" t="s">
        <v>142</v>
      </c>
      <c r="I1829" t="str">
        <f>INDEX(Table9[[#All],[Region]], MATCH('Tabular Data'!D1829, Table9[[#All],[EmpID]], 0))</f>
        <v>NW</v>
      </c>
      <c r="J1829" t="str">
        <f>INDEX(Table9[[#All],[PayGrade]], MATCH('Tabular Data'!D1829, Table9[[#All],[EmpID]], 0))</f>
        <v>C12</v>
      </c>
      <c r="K1829" t="str">
        <f>INDEX(Table9[[#All],[Sales Team Lead]], MATCH('Tabular Data'!D1829, Table9[[#All],[EmpID]], 0))</f>
        <v>Evans, Gina</v>
      </c>
      <c r="L1829" t="str">
        <f>INDEX(Table11[[#All],[Manufacturer]], MATCH('Tabular Data'!C1829, Table11[[#All],[PROD_CODE]], 0))</f>
        <v>Bobcat</v>
      </c>
      <c r="M1829" s="10">
        <v>22987</v>
      </c>
      <c r="N1829">
        <v>61</v>
      </c>
      <c r="O1829" s="10">
        <f t="shared" si="57"/>
        <v>1402207</v>
      </c>
    </row>
    <row r="1830" spans="2:15" x14ac:dyDescent="0.3">
      <c r="B1830">
        <v>36</v>
      </c>
      <c r="C1830" t="s">
        <v>40</v>
      </c>
      <c r="D1830" t="s">
        <v>121</v>
      </c>
      <c r="E1830">
        <v>2020</v>
      </c>
      <c r="F1830" s="4">
        <v>1</v>
      </c>
      <c r="G1830" t="str">
        <f t="shared" si="56"/>
        <v>2020Q1</v>
      </c>
      <c r="H1830" t="s">
        <v>143</v>
      </c>
      <c r="I1830" t="str">
        <f>INDEX(Table9[[#All],[Region]], MATCH('Tabular Data'!D1830, Table9[[#All],[EmpID]], 0))</f>
        <v>NW</v>
      </c>
      <c r="J1830" t="str">
        <f>INDEX(Table9[[#All],[PayGrade]], MATCH('Tabular Data'!D1830, Table9[[#All],[EmpID]], 0))</f>
        <v>C12</v>
      </c>
      <c r="K1830" t="str">
        <f>INDEX(Table9[[#All],[Sales Team Lead]], MATCH('Tabular Data'!D1830, Table9[[#All],[EmpID]], 0))</f>
        <v>Evans, Gina</v>
      </c>
      <c r="L1830" t="str">
        <f>INDEX(Table11[[#All],[Manufacturer]], MATCH('Tabular Data'!C1830, Table11[[#All],[PROD_CODE]], 0))</f>
        <v>Bobcat</v>
      </c>
      <c r="M1830" s="10">
        <v>22987</v>
      </c>
      <c r="N1830">
        <v>76</v>
      </c>
      <c r="O1830" s="10">
        <f t="shared" si="57"/>
        <v>1747012</v>
      </c>
    </row>
    <row r="1831" spans="2:15" x14ac:dyDescent="0.3">
      <c r="B1831">
        <v>36</v>
      </c>
      <c r="C1831" t="s">
        <v>40</v>
      </c>
      <c r="D1831" t="s">
        <v>121</v>
      </c>
      <c r="E1831">
        <v>2020</v>
      </c>
      <c r="F1831" s="4">
        <v>1</v>
      </c>
      <c r="G1831" t="str">
        <f t="shared" si="56"/>
        <v>2020Q1</v>
      </c>
      <c r="H1831" t="s">
        <v>144</v>
      </c>
      <c r="I1831" t="str">
        <f>INDEX(Table9[[#All],[Region]], MATCH('Tabular Data'!D1831, Table9[[#All],[EmpID]], 0))</f>
        <v>NW</v>
      </c>
      <c r="J1831" t="str">
        <f>INDEX(Table9[[#All],[PayGrade]], MATCH('Tabular Data'!D1831, Table9[[#All],[EmpID]], 0))</f>
        <v>C12</v>
      </c>
      <c r="K1831" t="str">
        <f>INDEX(Table9[[#All],[Sales Team Lead]], MATCH('Tabular Data'!D1831, Table9[[#All],[EmpID]], 0))</f>
        <v>Evans, Gina</v>
      </c>
      <c r="L1831" t="str">
        <f>INDEX(Table11[[#All],[Manufacturer]], MATCH('Tabular Data'!C1831, Table11[[#All],[PROD_CODE]], 0))</f>
        <v>Bobcat</v>
      </c>
      <c r="M1831" s="10">
        <v>22987</v>
      </c>
      <c r="N1831">
        <v>77</v>
      </c>
      <c r="O1831" s="10">
        <f t="shared" si="57"/>
        <v>1769999</v>
      </c>
    </row>
    <row r="1832" spans="2:15" x14ac:dyDescent="0.3">
      <c r="B1832">
        <v>36</v>
      </c>
      <c r="C1832" t="s">
        <v>40</v>
      </c>
      <c r="D1832" t="s">
        <v>121</v>
      </c>
      <c r="E1832">
        <v>2020</v>
      </c>
      <c r="F1832" s="4">
        <v>1</v>
      </c>
      <c r="G1832" t="str">
        <f t="shared" si="56"/>
        <v>2020Q1</v>
      </c>
      <c r="H1832" t="s">
        <v>145</v>
      </c>
      <c r="I1832" t="str">
        <f>INDEX(Table9[[#All],[Region]], MATCH('Tabular Data'!D1832, Table9[[#All],[EmpID]], 0))</f>
        <v>NW</v>
      </c>
      <c r="J1832" t="str">
        <f>INDEX(Table9[[#All],[PayGrade]], MATCH('Tabular Data'!D1832, Table9[[#All],[EmpID]], 0))</f>
        <v>C12</v>
      </c>
      <c r="K1832" t="str">
        <f>INDEX(Table9[[#All],[Sales Team Lead]], MATCH('Tabular Data'!D1832, Table9[[#All],[EmpID]], 0))</f>
        <v>Evans, Gina</v>
      </c>
      <c r="L1832" t="str">
        <f>INDEX(Table11[[#All],[Manufacturer]], MATCH('Tabular Data'!C1832, Table11[[#All],[PROD_CODE]], 0))</f>
        <v>Bobcat</v>
      </c>
      <c r="M1832" s="10">
        <v>22987</v>
      </c>
      <c r="N1832">
        <v>70</v>
      </c>
      <c r="O1832" s="10">
        <f t="shared" si="57"/>
        <v>1609090</v>
      </c>
    </row>
    <row r="1833" spans="2:15" x14ac:dyDescent="0.3">
      <c r="B1833">
        <v>36</v>
      </c>
      <c r="C1833" t="s">
        <v>40</v>
      </c>
      <c r="D1833" t="s">
        <v>121</v>
      </c>
      <c r="E1833">
        <v>2020</v>
      </c>
      <c r="F1833" s="4">
        <v>1</v>
      </c>
      <c r="G1833" t="str">
        <f t="shared" si="56"/>
        <v>2020Q1</v>
      </c>
      <c r="H1833" t="s">
        <v>146</v>
      </c>
      <c r="I1833" t="str">
        <f>INDEX(Table9[[#All],[Region]], MATCH('Tabular Data'!D1833, Table9[[#All],[EmpID]], 0))</f>
        <v>NW</v>
      </c>
      <c r="J1833" t="str">
        <f>INDEX(Table9[[#All],[PayGrade]], MATCH('Tabular Data'!D1833, Table9[[#All],[EmpID]], 0))</f>
        <v>C12</v>
      </c>
      <c r="K1833" t="str">
        <f>INDEX(Table9[[#All],[Sales Team Lead]], MATCH('Tabular Data'!D1833, Table9[[#All],[EmpID]], 0))</f>
        <v>Evans, Gina</v>
      </c>
      <c r="L1833" t="str">
        <f>INDEX(Table11[[#All],[Manufacturer]], MATCH('Tabular Data'!C1833, Table11[[#All],[PROD_CODE]], 0))</f>
        <v>Bobcat</v>
      </c>
      <c r="M1833" s="10">
        <v>22987</v>
      </c>
      <c r="N1833">
        <v>59</v>
      </c>
      <c r="O1833" s="10">
        <f t="shared" si="57"/>
        <v>1356233</v>
      </c>
    </row>
    <row r="1834" spans="2:15" x14ac:dyDescent="0.3">
      <c r="B1834">
        <v>36</v>
      </c>
      <c r="C1834" t="s">
        <v>40</v>
      </c>
      <c r="D1834" t="s">
        <v>121</v>
      </c>
      <c r="E1834">
        <v>2020</v>
      </c>
      <c r="F1834" s="4">
        <v>1</v>
      </c>
      <c r="G1834" t="str">
        <f t="shared" si="56"/>
        <v>2020Q1</v>
      </c>
      <c r="H1834" t="s">
        <v>147</v>
      </c>
      <c r="I1834" t="str">
        <f>INDEX(Table9[[#All],[Region]], MATCH('Tabular Data'!D1834, Table9[[#All],[EmpID]], 0))</f>
        <v>NW</v>
      </c>
      <c r="J1834" t="str">
        <f>INDEX(Table9[[#All],[PayGrade]], MATCH('Tabular Data'!D1834, Table9[[#All],[EmpID]], 0))</f>
        <v>C12</v>
      </c>
      <c r="K1834" t="str">
        <f>INDEX(Table9[[#All],[Sales Team Lead]], MATCH('Tabular Data'!D1834, Table9[[#All],[EmpID]], 0))</f>
        <v>Evans, Gina</v>
      </c>
      <c r="L1834" t="str">
        <f>INDEX(Table11[[#All],[Manufacturer]], MATCH('Tabular Data'!C1834, Table11[[#All],[PROD_CODE]], 0))</f>
        <v>Bobcat</v>
      </c>
      <c r="M1834" s="10">
        <v>22987</v>
      </c>
      <c r="N1834">
        <v>47</v>
      </c>
      <c r="O1834" s="10">
        <f t="shared" si="57"/>
        <v>1080389</v>
      </c>
    </row>
    <row r="1835" spans="2:15" x14ac:dyDescent="0.3">
      <c r="B1835">
        <v>36</v>
      </c>
      <c r="C1835" t="s">
        <v>40</v>
      </c>
      <c r="D1835" t="s">
        <v>121</v>
      </c>
      <c r="E1835">
        <v>2020</v>
      </c>
      <c r="F1835" s="4">
        <v>1</v>
      </c>
      <c r="G1835" t="str">
        <f t="shared" si="56"/>
        <v>2020Q1</v>
      </c>
      <c r="H1835" t="s">
        <v>148</v>
      </c>
      <c r="I1835" t="str">
        <f>INDEX(Table9[[#All],[Region]], MATCH('Tabular Data'!D1835, Table9[[#All],[EmpID]], 0))</f>
        <v>NW</v>
      </c>
      <c r="J1835" t="str">
        <f>INDEX(Table9[[#All],[PayGrade]], MATCH('Tabular Data'!D1835, Table9[[#All],[EmpID]], 0))</f>
        <v>C12</v>
      </c>
      <c r="K1835" t="str">
        <f>INDEX(Table9[[#All],[Sales Team Lead]], MATCH('Tabular Data'!D1835, Table9[[#All],[EmpID]], 0))</f>
        <v>Evans, Gina</v>
      </c>
      <c r="L1835" t="str">
        <f>INDEX(Table11[[#All],[Manufacturer]], MATCH('Tabular Data'!C1835, Table11[[#All],[PROD_CODE]], 0))</f>
        <v>Bobcat</v>
      </c>
      <c r="M1835" s="10">
        <v>22987</v>
      </c>
      <c r="N1835">
        <v>38</v>
      </c>
      <c r="O1835" s="10">
        <f t="shared" si="57"/>
        <v>873506</v>
      </c>
    </row>
    <row r="1836" spans="2:15" x14ac:dyDescent="0.3">
      <c r="B1836">
        <v>36</v>
      </c>
      <c r="C1836" t="s">
        <v>40</v>
      </c>
      <c r="D1836" t="s">
        <v>121</v>
      </c>
      <c r="E1836">
        <v>2020</v>
      </c>
      <c r="F1836" s="4">
        <v>1</v>
      </c>
      <c r="G1836" t="str">
        <f t="shared" si="56"/>
        <v>2020Q1</v>
      </c>
      <c r="H1836" t="s">
        <v>149</v>
      </c>
      <c r="I1836" t="str">
        <f>INDEX(Table9[[#All],[Region]], MATCH('Tabular Data'!D1836, Table9[[#All],[EmpID]], 0))</f>
        <v>NW</v>
      </c>
      <c r="J1836" t="str">
        <f>INDEX(Table9[[#All],[PayGrade]], MATCH('Tabular Data'!D1836, Table9[[#All],[EmpID]], 0))</f>
        <v>C12</v>
      </c>
      <c r="K1836" t="str">
        <f>INDEX(Table9[[#All],[Sales Team Lead]], MATCH('Tabular Data'!D1836, Table9[[#All],[EmpID]], 0))</f>
        <v>Evans, Gina</v>
      </c>
      <c r="L1836" t="str">
        <f>INDEX(Table11[[#All],[Manufacturer]], MATCH('Tabular Data'!C1836, Table11[[#All],[PROD_CODE]], 0))</f>
        <v>Bobcat</v>
      </c>
      <c r="M1836" s="10">
        <v>22987</v>
      </c>
      <c r="N1836">
        <v>46</v>
      </c>
      <c r="O1836" s="10">
        <f t="shared" si="57"/>
        <v>1057402</v>
      </c>
    </row>
    <row r="1837" spans="2:15" x14ac:dyDescent="0.3">
      <c r="B1837">
        <v>36</v>
      </c>
      <c r="C1837" t="s">
        <v>40</v>
      </c>
      <c r="D1837" t="s">
        <v>121</v>
      </c>
      <c r="E1837">
        <v>2020</v>
      </c>
      <c r="F1837" s="4">
        <v>2</v>
      </c>
      <c r="G1837" t="str">
        <f t="shared" si="56"/>
        <v>2020Q2</v>
      </c>
      <c r="H1837" t="s">
        <v>150</v>
      </c>
      <c r="I1837" t="str">
        <f>INDEX(Table9[[#All],[Region]], MATCH('Tabular Data'!D1837, Table9[[#All],[EmpID]], 0))</f>
        <v>NW</v>
      </c>
      <c r="J1837" t="str">
        <f>INDEX(Table9[[#All],[PayGrade]], MATCH('Tabular Data'!D1837, Table9[[#All],[EmpID]], 0))</f>
        <v>C12</v>
      </c>
      <c r="K1837" t="str">
        <f>INDEX(Table9[[#All],[Sales Team Lead]], MATCH('Tabular Data'!D1837, Table9[[#All],[EmpID]], 0))</f>
        <v>Evans, Gina</v>
      </c>
      <c r="L1837" t="str">
        <f>INDEX(Table11[[#All],[Manufacturer]], MATCH('Tabular Data'!C1837, Table11[[#All],[PROD_CODE]], 0))</f>
        <v>Bobcat</v>
      </c>
      <c r="M1837" s="10">
        <v>22987</v>
      </c>
      <c r="N1837">
        <v>48</v>
      </c>
      <c r="O1837" s="10">
        <f t="shared" si="57"/>
        <v>1103376</v>
      </c>
    </row>
    <row r="1838" spans="2:15" x14ac:dyDescent="0.3">
      <c r="B1838">
        <v>36</v>
      </c>
      <c r="C1838" t="s">
        <v>40</v>
      </c>
      <c r="D1838" t="s">
        <v>121</v>
      </c>
      <c r="E1838">
        <v>2020</v>
      </c>
      <c r="F1838" s="4">
        <v>2</v>
      </c>
      <c r="G1838" t="str">
        <f t="shared" si="56"/>
        <v>2020Q2</v>
      </c>
      <c r="H1838" t="s">
        <v>151</v>
      </c>
      <c r="I1838" t="str">
        <f>INDEX(Table9[[#All],[Region]], MATCH('Tabular Data'!D1838, Table9[[#All],[EmpID]], 0))</f>
        <v>NW</v>
      </c>
      <c r="J1838" t="str">
        <f>INDEX(Table9[[#All],[PayGrade]], MATCH('Tabular Data'!D1838, Table9[[#All],[EmpID]], 0))</f>
        <v>C12</v>
      </c>
      <c r="K1838" t="str">
        <f>INDEX(Table9[[#All],[Sales Team Lead]], MATCH('Tabular Data'!D1838, Table9[[#All],[EmpID]], 0))</f>
        <v>Evans, Gina</v>
      </c>
      <c r="L1838" t="str">
        <f>INDEX(Table11[[#All],[Manufacturer]], MATCH('Tabular Data'!C1838, Table11[[#All],[PROD_CODE]], 0))</f>
        <v>Bobcat</v>
      </c>
      <c r="M1838" s="10">
        <v>22987</v>
      </c>
      <c r="N1838">
        <v>61</v>
      </c>
      <c r="O1838" s="10">
        <f t="shared" si="57"/>
        <v>1402207</v>
      </c>
    </row>
    <row r="1839" spans="2:15" x14ac:dyDescent="0.3">
      <c r="B1839">
        <v>36</v>
      </c>
      <c r="C1839" t="s">
        <v>40</v>
      </c>
      <c r="D1839" t="s">
        <v>121</v>
      </c>
      <c r="E1839">
        <v>2020</v>
      </c>
      <c r="F1839" s="4">
        <v>2</v>
      </c>
      <c r="G1839" t="str">
        <f t="shared" si="56"/>
        <v>2020Q2</v>
      </c>
      <c r="H1839" t="s">
        <v>152</v>
      </c>
      <c r="I1839" t="str">
        <f>INDEX(Table9[[#All],[Region]], MATCH('Tabular Data'!D1839, Table9[[#All],[EmpID]], 0))</f>
        <v>NW</v>
      </c>
      <c r="J1839" t="str">
        <f>INDEX(Table9[[#All],[PayGrade]], MATCH('Tabular Data'!D1839, Table9[[#All],[EmpID]], 0))</f>
        <v>C12</v>
      </c>
      <c r="K1839" t="str">
        <f>INDEX(Table9[[#All],[Sales Team Lead]], MATCH('Tabular Data'!D1839, Table9[[#All],[EmpID]], 0))</f>
        <v>Evans, Gina</v>
      </c>
      <c r="L1839" t="str">
        <f>INDEX(Table11[[#All],[Manufacturer]], MATCH('Tabular Data'!C1839, Table11[[#All],[PROD_CODE]], 0))</f>
        <v>Bobcat</v>
      </c>
      <c r="M1839" s="10">
        <v>22987</v>
      </c>
      <c r="N1839">
        <v>54</v>
      </c>
      <c r="O1839" s="10">
        <f t="shared" si="57"/>
        <v>1241298</v>
      </c>
    </row>
    <row r="1840" spans="2:15" x14ac:dyDescent="0.3">
      <c r="B1840">
        <v>36</v>
      </c>
      <c r="C1840" t="s">
        <v>40</v>
      </c>
      <c r="D1840" t="s">
        <v>121</v>
      </c>
      <c r="E1840">
        <v>2020</v>
      </c>
      <c r="F1840" s="4">
        <v>2</v>
      </c>
      <c r="G1840" t="str">
        <f t="shared" si="56"/>
        <v>2020Q2</v>
      </c>
      <c r="H1840" t="s">
        <v>153</v>
      </c>
      <c r="I1840" t="str">
        <f>INDEX(Table9[[#All],[Region]], MATCH('Tabular Data'!D1840, Table9[[#All],[EmpID]], 0))</f>
        <v>NW</v>
      </c>
      <c r="J1840" t="str">
        <f>INDEX(Table9[[#All],[PayGrade]], MATCH('Tabular Data'!D1840, Table9[[#All],[EmpID]], 0))</f>
        <v>C12</v>
      </c>
      <c r="K1840" t="str">
        <f>INDEX(Table9[[#All],[Sales Team Lead]], MATCH('Tabular Data'!D1840, Table9[[#All],[EmpID]], 0))</f>
        <v>Evans, Gina</v>
      </c>
      <c r="L1840" t="str">
        <f>INDEX(Table11[[#All],[Manufacturer]], MATCH('Tabular Data'!C1840, Table11[[#All],[PROD_CODE]], 0))</f>
        <v>Bobcat</v>
      </c>
      <c r="M1840" s="10">
        <v>22987</v>
      </c>
      <c r="N1840">
        <v>61</v>
      </c>
      <c r="O1840" s="10">
        <f t="shared" si="57"/>
        <v>1402207</v>
      </c>
    </row>
    <row r="1841" spans="2:15" x14ac:dyDescent="0.3">
      <c r="B1841">
        <v>36</v>
      </c>
      <c r="C1841" t="s">
        <v>40</v>
      </c>
      <c r="D1841" t="s">
        <v>121</v>
      </c>
      <c r="E1841">
        <v>2020</v>
      </c>
      <c r="F1841" s="4">
        <v>2</v>
      </c>
      <c r="G1841" t="str">
        <f t="shared" si="56"/>
        <v>2020Q2</v>
      </c>
      <c r="H1841" t="s">
        <v>154</v>
      </c>
      <c r="I1841" t="str">
        <f>INDEX(Table9[[#All],[Region]], MATCH('Tabular Data'!D1841, Table9[[#All],[EmpID]], 0))</f>
        <v>NW</v>
      </c>
      <c r="J1841" t="str">
        <f>INDEX(Table9[[#All],[PayGrade]], MATCH('Tabular Data'!D1841, Table9[[#All],[EmpID]], 0))</f>
        <v>C12</v>
      </c>
      <c r="K1841" t="str">
        <f>INDEX(Table9[[#All],[Sales Team Lead]], MATCH('Tabular Data'!D1841, Table9[[#All],[EmpID]], 0))</f>
        <v>Evans, Gina</v>
      </c>
      <c r="L1841" t="str">
        <f>INDEX(Table11[[#All],[Manufacturer]], MATCH('Tabular Data'!C1841, Table11[[#All],[PROD_CODE]], 0))</f>
        <v>Bobcat</v>
      </c>
      <c r="M1841" s="10">
        <v>22987</v>
      </c>
      <c r="N1841">
        <v>84</v>
      </c>
      <c r="O1841" s="10">
        <f t="shared" si="57"/>
        <v>1930908</v>
      </c>
    </row>
    <row r="1842" spans="2:15" x14ac:dyDescent="0.3">
      <c r="B1842">
        <v>36</v>
      </c>
      <c r="C1842" t="s">
        <v>40</v>
      </c>
      <c r="D1842" t="s">
        <v>121</v>
      </c>
      <c r="E1842">
        <v>2020</v>
      </c>
      <c r="F1842" s="4">
        <v>2</v>
      </c>
      <c r="G1842" t="str">
        <f t="shared" si="56"/>
        <v>2020Q2</v>
      </c>
      <c r="H1842" t="s">
        <v>155</v>
      </c>
      <c r="I1842" t="str">
        <f>INDEX(Table9[[#All],[Region]], MATCH('Tabular Data'!D1842, Table9[[#All],[EmpID]], 0))</f>
        <v>NW</v>
      </c>
      <c r="J1842" t="str">
        <f>INDEX(Table9[[#All],[PayGrade]], MATCH('Tabular Data'!D1842, Table9[[#All],[EmpID]], 0))</f>
        <v>C12</v>
      </c>
      <c r="K1842" t="str">
        <f>INDEX(Table9[[#All],[Sales Team Lead]], MATCH('Tabular Data'!D1842, Table9[[#All],[EmpID]], 0))</f>
        <v>Evans, Gina</v>
      </c>
      <c r="L1842" t="str">
        <f>INDEX(Table11[[#All],[Manufacturer]], MATCH('Tabular Data'!C1842, Table11[[#All],[PROD_CODE]], 0))</f>
        <v>Bobcat</v>
      </c>
      <c r="M1842" s="10">
        <v>22987</v>
      </c>
      <c r="N1842">
        <v>77</v>
      </c>
      <c r="O1842" s="10">
        <f t="shared" si="57"/>
        <v>1769999</v>
      </c>
    </row>
    <row r="1843" spans="2:15" x14ac:dyDescent="0.3">
      <c r="B1843">
        <v>36</v>
      </c>
      <c r="C1843" t="s">
        <v>40</v>
      </c>
      <c r="D1843" t="s">
        <v>121</v>
      </c>
      <c r="E1843">
        <v>2020</v>
      </c>
      <c r="F1843" s="4">
        <v>2</v>
      </c>
      <c r="G1843" t="str">
        <f t="shared" si="56"/>
        <v>2020Q2</v>
      </c>
      <c r="H1843" t="s">
        <v>156</v>
      </c>
      <c r="I1843" t="str">
        <f>INDEX(Table9[[#All],[Region]], MATCH('Tabular Data'!D1843, Table9[[#All],[EmpID]], 0))</f>
        <v>NW</v>
      </c>
      <c r="J1843" t="str">
        <f>INDEX(Table9[[#All],[PayGrade]], MATCH('Tabular Data'!D1843, Table9[[#All],[EmpID]], 0))</f>
        <v>C12</v>
      </c>
      <c r="K1843" t="str">
        <f>INDEX(Table9[[#All],[Sales Team Lead]], MATCH('Tabular Data'!D1843, Table9[[#All],[EmpID]], 0))</f>
        <v>Evans, Gina</v>
      </c>
      <c r="L1843" t="str">
        <f>INDEX(Table11[[#All],[Manufacturer]], MATCH('Tabular Data'!C1843, Table11[[#All],[PROD_CODE]], 0))</f>
        <v>Bobcat</v>
      </c>
      <c r="M1843" s="10">
        <v>22987</v>
      </c>
      <c r="N1843">
        <v>73</v>
      </c>
      <c r="O1843" s="10">
        <f t="shared" si="57"/>
        <v>1678051</v>
      </c>
    </row>
    <row r="1844" spans="2:15" x14ac:dyDescent="0.3">
      <c r="B1844">
        <v>36</v>
      </c>
      <c r="C1844" t="s">
        <v>40</v>
      </c>
      <c r="D1844" t="s">
        <v>121</v>
      </c>
      <c r="E1844">
        <v>2020</v>
      </c>
      <c r="F1844" s="4">
        <v>2</v>
      </c>
      <c r="G1844" t="str">
        <f t="shared" si="56"/>
        <v>2020Q2</v>
      </c>
      <c r="H1844" t="s">
        <v>157</v>
      </c>
      <c r="I1844" t="str">
        <f>INDEX(Table9[[#All],[Region]], MATCH('Tabular Data'!D1844, Table9[[#All],[EmpID]], 0))</f>
        <v>NW</v>
      </c>
      <c r="J1844" t="str">
        <f>INDEX(Table9[[#All],[PayGrade]], MATCH('Tabular Data'!D1844, Table9[[#All],[EmpID]], 0))</f>
        <v>C12</v>
      </c>
      <c r="K1844" t="str">
        <f>INDEX(Table9[[#All],[Sales Team Lead]], MATCH('Tabular Data'!D1844, Table9[[#All],[EmpID]], 0))</f>
        <v>Evans, Gina</v>
      </c>
      <c r="L1844" t="str">
        <f>INDEX(Table11[[#All],[Manufacturer]], MATCH('Tabular Data'!C1844, Table11[[#All],[PROD_CODE]], 0))</f>
        <v>Bobcat</v>
      </c>
      <c r="M1844" s="10">
        <v>22987</v>
      </c>
      <c r="N1844">
        <v>77</v>
      </c>
      <c r="O1844" s="10">
        <f t="shared" si="57"/>
        <v>1769999</v>
      </c>
    </row>
    <row r="1845" spans="2:15" x14ac:dyDescent="0.3">
      <c r="B1845">
        <v>36</v>
      </c>
      <c r="C1845" t="s">
        <v>40</v>
      </c>
      <c r="D1845" t="s">
        <v>121</v>
      </c>
      <c r="E1845">
        <v>2020</v>
      </c>
      <c r="F1845" s="4">
        <v>2</v>
      </c>
      <c r="G1845" t="str">
        <f t="shared" si="56"/>
        <v>2020Q2</v>
      </c>
      <c r="H1845" t="s">
        <v>158</v>
      </c>
      <c r="I1845" t="str">
        <f>INDEX(Table9[[#All],[Region]], MATCH('Tabular Data'!D1845, Table9[[#All],[EmpID]], 0))</f>
        <v>NW</v>
      </c>
      <c r="J1845" t="str">
        <f>INDEX(Table9[[#All],[PayGrade]], MATCH('Tabular Data'!D1845, Table9[[#All],[EmpID]], 0))</f>
        <v>C12</v>
      </c>
      <c r="K1845" t="str">
        <f>INDEX(Table9[[#All],[Sales Team Lead]], MATCH('Tabular Data'!D1845, Table9[[#All],[EmpID]], 0))</f>
        <v>Evans, Gina</v>
      </c>
      <c r="L1845" t="str">
        <f>INDEX(Table11[[#All],[Manufacturer]], MATCH('Tabular Data'!C1845, Table11[[#All],[PROD_CODE]], 0))</f>
        <v>Bobcat</v>
      </c>
      <c r="M1845" s="10">
        <v>22987</v>
      </c>
      <c r="N1845">
        <v>67</v>
      </c>
      <c r="O1845" s="10">
        <f t="shared" si="57"/>
        <v>1540129</v>
      </c>
    </row>
    <row r="1846" spans="2:15" x14ac:dyDescent="0.3">
      <c r="B1846">
        <v>36</v>
      </c>
      <c r="C1846" t="s">
        <v>40</v>
      </c>
      <c r="D1846" t="s">
        <v>121</v>
      </c>
      <c r="E1846">
        <v>2020</v>
      </c>
      <c r="F1846" s="4">
        <v>2</v>
      </c>
      <c r="G1846" t="str">
        <f t="shared" si="56"/>
        <v>2020Q2</v>
      </c>
      <c r="H1846" t="s">
        <v>159</v>
      </c>
      <c r="I1846" t="str">
        <f>INDEX(Table9[[#All],[Region]], MATCH('Tabular Data'!D1846, Table9[[#All],[EmpID]], 0))</f>
        <v>NW</v>
      </c>
      <c r="J1846" t="str">
        <f>INDEX(Table9[[#All],[PayGrade]], MATCH('Tabular Data'!D1846, Table9[[#All],[EmpID]], 0))</f>
        <v>C12</v>
      </c>
      <c r="K1846" t="str">
        <f>INDEX(Table9[[#All],[Sales Team Lead]], MATCH('Tabular Data'!D1846, Table9[[#All],[EmpID]], 0))</f>
        <v>Evans, Gina</v>
      </c>
      <c r="L1846" t="str">
        <f>INDEX(Table11[[#All],[Manufacturer]], MATCH('Tabular Data'!C1846, Table11[[#All],[PROD_CODE]], 0))</f>
        <v>Bobcat</v>
      </c>
      <c r="M1846" s="10">
        <v>22987</v>
      </c>
      <c r="N1846">
        <v>67</v>
      </c>
      <c r="O1846" s="10">
        <f t="shared" si="57"/>
        <v>1540129</v>
      </c>
    </row>
    <row r="1847" spans="2:15" x14ac:dyDescent="0.3">
      <c r="B1847">
        <v>36</v>
      </c>
      <c r="C1847" t="s">
        <v>40</v>
      </c>
      <c r="D1847" t="s">
        <v>121</v>
      </c>
      <c r="E1847">
        <v>2020</v>
      </c>
      <c r="F1847" s="4">
        <v>2</v>
      </c>
      <c r="G1847" t="str">
        <f t="shared" si="56"/>
        <v>2020Q2</v>
      </c>
      <c r="H1847" t="s">
        <v>160</v>
      </c>
      <c r="I1847" t="str">
        <f>INDEX(Table9[[#All],[Region]], MATCH('Tabular Data'!D1847, Table9[[#All],[EmpID]], 0))</f>
        <v>NW</v>
      </c>
      <c r="J1847" t="str">
        <f>INDEX(Table9[[#All],[PayGrade]], MATCH('Tabular Data'!D1847, Table9[[#All],[EmpID]], 0))</f>
        <v>C12</v>
      </c>
      <c r="K1847" t="str">
        <f>INDEX(Table9[[#All],[Sales Team Lead]], MATCH('Tabular Data'!D1847, Table9[[#All],[EmpID]], 0))</f>
        <v>Evans, Gina</v>
      </c>
      <c r="L1847" t="str">
        <f>INDEX(Table11[[#All],[Manufacturer]], MATCH('Tabular Data'!C1847, Table11[[#All],[PROD_CODE]], 0))</f>
        <v>Bobcat</v>
      </c>
      <c r="M1847" s="10">
        <v>22987</v>
      </c>
      <c r="N1847">
        <v>46</v>
      </c>
      <c r="O1847" s="10">
        <f t="shared" si="57"/>
        <v>1057402</v>
      </c>
    </row>
    <row r="1848" spans="2:15" x14ac:dyDescent="0.3">
      <c r="B1848">
        <v>36</v>
      </c>
      <c r="C1848" t="s">
        <v>40</v>
      </c>
      <c r="D1848" t="s">
        <v>121</v>
      </c>
      <c r="E1848">
        <v>2020</v>
      </c>
      <c r="F1848" s="4">
        <v>2</v>
      </c>
      <c r="G1848" t="str">
        <f t="shared" si="56"/>
        <v>2020Q2</v>
      </c>
      <c r="H1848" t="s">
        <v>161</v>
      </c>
      <c r="I1848" t="str">
        <f>INDEX(Table9[[#All],[Region]], MATCH('Tabular Data'!D1848, Table9[[#All],[EmpID]], 0))</f>
        <v>NW</v>
      </c>
      <c r="J1848" t="str">
        <f>INDEX(Table9[[#All],[PayGrade]], MATCH('Tabular Data'!D1848, Table9[[#All],[EmpID]], 0))</f>
        <v>C12</v>
      </c>
      <c r="K1848" t="str">
        <f>INDEX(Table9[[#All],[Sales Team Lead]], MATCH('Tabular Data'!D1848, Table9[[#All],[EmpID]], 0))</f>
        <v>Evans, Gina</v>
      </c>
      <c r="L1848" t="str">
        <f>INDEX(Table11[[#All],[Manufacturer]], MATCH('Tabular Data'!C1848, Table11[[#All],[PROD_CODE]], 0))</f>
        <v>Bobcat</v>
      </c>
      <c r="M1848" s="10">
        <v>22987</v>
      </c>
      <c r="N1848">
        <v>46</v>
      </c>
      <c r="O1848" s="10">
        <f t="shared" si="57"/>
        <v>1057402</v>
      </c>
    </row>
    <row r="1849" spans="2:15" x14ac:dyDescent="0.3">
      <c r="B1849">
        <v>36</v>
      </c>
      <c r="C1849" t="s">
        <v>40</v>
      </c>
      <c r="D1849" t="s">
        <v>121</v>
      </c>
      <c r="E1849">
        <v>2020</v>
      </c>
      <c r="F1849">
        <v>3</v>
      </c>
      <c r="G1849" t="str">
        <f t="shared" si="56"/>
        <v>2020Q3</v>
      </c>
      <c r="H1849" t="s">
        <v>162</v>
      </c>
      <c r="I1849" t="str">
        <f>INDEX(Table9[[#All],[Region]], MATCH('Tabular Data'!D1849, Table9[[#All],[EmpID]], 0))</f>
        <v>NW</v>
      </c>
      <c r="J1849" t="str">
        <f>INDEX(Table9[[#All],[PayGrade]], MATCH('Tabular Data'!D1849, Table9[[#All],[EmpID]], 0))</f>
        <v>C12</v>
      </c>
      <c r="K1849" t="str">
        <f>INDEX(Table9[[#All],[Sales Team Lead]], MATCH('Tabular Data'!D1849, Table9[[#All],[EmpID]], 0))</f>
        <v>Evans, Gina</v>
      </c>
      <c r="L1849" t="str">
        <f>INDEX(Table11[[#All],[Manufacturer]], MATCH('Tabular Data'!C1849, Table11[[#All],[PROD_CODE]], 0))</f>
        <v>Bobcat</v>
      </c>
      <c r="M1849" s="10">
        <v>22987</v>
      </c>
      <c r="N1849">
        <v>25</v>
      </c>
      <c r="O1849" s="10">
        <f t="shared" si="57"/>
        <v>574675</v>
      </c>
    </row>
    <row r="1850" spans="2:15" x14ac:dyDescent="0.3">
      <c r="B1850">
        <v>36</v>
      </c>
      <c r="C1850" t="s">
        <v>40</v>
      </c>
      <c r="D1850" t="s">
        <v>121</v>
      </c>
      <c r="E1850">
        <v>2020</v>
      </c>
      <c r="F1850">
        <v>3</v>
      </c>
      <c r="G1850" t="str">
        <f t="shared" si="56"/>
        <v>2020Q3</v>
      </c>
      <c r="H1850" t="s">
        <v>163</v>
      </c>
      <c r="I1850" t="str">
        <f>INDEX(Table9[[#All],[Region]], MATCH('Tabular Data'!D1850, Table9[[#All],[EmpID]], 0))</f>
        <v>NW</v>
      </c>
      <c r="J1850" t="str">
        <f>INDEX(Table9[[#All],[PayGrade]], MATCH('Tabular Data'!D1850, Table9[[#All],[EmpID]], 0))</f>
        <v>C12</v>
      </c>
      <c r="K1850" t="str">
        <f>INDEX(Table9[[#All],[Sales Team Lead]], MATCH('Tabular Data'!D1850, Table9[[#All],[EmpID]], 0))</f>
        <v>Evans, Gina</v>
      </c>
      <c r="L1850" t="str">
        <f>INDEX(Table11[[#All],[Manufacturer]], MATCH('Tabular Data'!C1850, Table11[[#All],[PROD_CODE]], 0))</f>
        <v>Bobcat</v>
      </c>
      <c r="M1850" s="10">
        <v>22987</v>
      </c>
      <c r="N1850">
        <v>29</v>
      </c>
      <c r="O1850" s="10">
        <f t="shared" si="57"/>
        <v>666623</v>
      </c>
    </row>
    <row r="1851" spans="2:15" x14ac:dyDescent="0.3">
      <c r="B1851">
        <v>36</v>
      </c>
      <c r="C1851" t="s">
        <v>40</v>
      </c>
      <c r="D1851" t="s">
        <v>121</v>
      </c>
      <c r="E1851">
        <v>2020</v>
      </c>
      <c r="F1851">
        <v>3</v>
      </c>
      <c r="G1851" t="str">
        <f t="shared" si="56"/>
        <v>2020Q3</v>
      </c>
      <c r="H1851" t="s">
        <v>164</v>
      </c>
      <c r="I1851" t="str">
        <f>INDEX(Table9[[#All],[Region]], MATCH('Tabular Data'!D1851, Table9[[#All],[EmpID]], 0))</f>
        <v>NW</v>
      </c>
      <c r="J1851" t="str">
        <f>INDEX(Table9[[#All],[PayGrade]], MATCH('Tabular Data'!D1851, Table9[[#All],[EmpID]], 0))</f>
        <v>C12</v>
      </c>
      <c r="K1851" t="str">
        <f>INDEX(Table9[[#All],[Sales Team Lead]], MATCH('Tabular Data'!D1851, Table9[[#All],[EmpID]], 0))</f>
        <v>Evans, Gina</v>
      </c>
      <c r="L1851" t="str">
        <f>INDEX(Table11[[#All],[Manufacturer]], MATCH('Tabular Data'!C1851, Table11[[#All],[PROD_CODE]], 0))</f>
        <v>Bobcat</v>
      </c>
      <c r="M1851" s="10">
        <v>22987</v>
      </c>
      <c r="N1851">
        <v>30</v>
      </c>
      <c r="O1851" s="10">
        <f t="shared" si="57"/>
        <v>689610</v>
      </c>
    </row>
    <row r="1852" spans="2:15" x14ac:dyDescent="0.3">
      <c r="B1852">
        <v>36</v>
      </c>
      <c r="C1852" t="s">
        <v>40</v>
      </c>
      <c r="D1852" t="s">
        <v>121</v>
      </c>
      <c r="E1852">
        <v>2020</v>
      </c>
      <c r="F1852">
        <v>3</v>
      </c>
      <c r="G1852" t="str">
        <f t="shared" si="56"/>
        <v>2020Q3</v>
      </c>
      <c r="H1852" t="s">
        <v>165</v>
      </c>
      <c r="I1852" t="str">
        <f>INDEX(Table9[[#All],[Region]], MATCH('Tabular Data'!D1852, Table9[[#All],[EmpID]], 0))</f>
        <v>NW</v>
      </c>
      <c r="J1852" t="str">
        <f>INDEX(Table9[[#All],[PayGrade]], MATCH('Tabular Data'!D1852, Table9[[#All],[EmpID]], 0))</f>
        <v>C12</v>
      </c>
      <c r="K1852" t="str">
        <f>INDEX(Table9[[#All],[Sales Team Lead]], MATCH('Tabular Data'!D1852, Table9[[#All],[EmpID]], 0))</f>
        <v>Evans, Gina</v>
      </c>
      <c r="L1852" t="str">
        <f>INDEX(Table11[[#All],[Manufacturer]], MATCH('Tabular Data'!C1852, Table11[[#All],[PROD_CODE]], 0))</f>
        <v>Bobcat</v>
      </c>
      <c r="M1852" s="10">
        <v>22987</v>
      </c>
      <c r="N1852">
        <v>30</v>
      </c>
      <c r="O1852" s="10">
        <f t="shared" si="57"/>
        <v>689610</v>
      </c>
    </row>
    <row r="1853" spans="2:15" x14ac:dyDescent="0.3">
      <c r="B1853">
        <v>36</v>
      </c>
      <c r="C1853" t="s">
        <v>40</v>
      </c>
      <c r="D1853" t="s">
        <v>121</v>
      </c>
      <c r="E1853">
        <v>2020</v>
      </c>
      <c r="F1853">
        <v>3</v>
      </c>
      <c r="G1853" t="str">
        <f t="shared" si="56"/>
        <v>2020Q3</v>
      </c>
      <c r="H1853" t="s">
        <v>166</v>
      </c>
      <c r="I1853" t="str">
        <f>INDEX(Table9[[#All],[Region]], MATCH('Tabular Data'!D1853, Table9[[#All],[EmpID]], 0))</f>
        <v>NW</v>
      </c>
      <c r="J1853" t="str">
        <f>INDEX(Table9[[#All],[PayGrade]], MATCH('Tabular Data'!D1853, Table9[[#All],[EmpID]], 0))</f>
        <v>C12</v>
      </c>
      <c r="K1853" t="str">
        <f>INDEX(Table9[[#All],[Sales Team Lead]], MATCH('Tabular Data'!D1853, Table9[[#All],[EmpID]], 0))</f>
        <v>Evans, Gina</v>
      </c>
      <c r="L1853" t="str">
        <f>INDEX(Table11[[#All],[Manufacturer]], MATCH('Tabular Data'!C1853, Table11[[#All],[PROD_CODE]], 0))</f>
        <v>Bobcat</v>
      </c>
      <c r="M1853" s="10">
        <v>22987</v>
      </c>
      <c r="N1853">
        <v>22</v>
      </c>
      <c r="O1853" s="10">
        <f t="shared" si="57"/>
        <v>505714</v>
      </c>
    </row>
    <row r="1854" spans="2:15" x14ac:dyDescent="0.3">
      <c r="B1854">
        <v>36</v>
      </c>
      <c r="C1854" t="s">
        <v>40</v>
      </c>
      <c r="D1854" t="s">
        <v>121</v>
      </c>
      <c r="E1854">
        <v>2020</v>
      </c>
      <c r="F1854">
        <v>3</v>
      </c>
      <c r="G1854" t="str">
        <f t="shared" si="56"/>
        <v>2020Q3</v>
      </c>
      <c r="H1854" t="s">
        <v>167</v>
      </c>
      <c r="I1854" t="str">
        <f>INDEX(Table9[[#All],[Region]], MATCH('Tabular Data'!D1854, Table9[[#All],[EmpID]], 0))</f>
        <v>NW</v>
      </c>
      <c r="J1854" t="str">
        <f>INDEX(Table9[[#All],[PayGrade]], MATCH('Tabular Data'!D1854, Table9[[#All],[EmpID]], 0))</f>
        <v>C12</v>
      </c>
      <c r="K1854" t="str">
        <f>INDEX(Table9[[#All],[Sales Team Lead]], MATCH('Tabular Data'!D1854, Table9[[#All],[EmpID]], 0))</f>
        <v>Evans, Gina</v>
      </c>
      <c r="L1854" t="str">
        <f>INDEX(Table11[[#All],[Manufacturer]], MATCH('Tabular Data'!C1854, Table11[[#All],[PROD_CODE]], 0))</f>
        <v>Bobcat</v>
      </c>
      <c r="M1854" s="10">
        <v>22987</v>
      </c>
      <c r="N1854">
        <v>17</v>
      </c>
      <c r="O1854" s="10">
        <f t="shared" si="57"/>
        <v>390779</v>
      </c>
    </row>
    <row r="1855" spans="2:15" x14ac:dyDescent="0.3">
      <c r="B1855">
        <v>36</v>
      </c>
      <c r="C1855" t="s">
        <v>40</v>
      </c>
      <c r="D1855" t="s">
        <v>121</v>
      </c>
      <c r="E1855">
        <v>2020</v>
      </c>
      <c r="F1855">
        <v>3</v>
      </c>
      <c r="G1855" t="str">
        <f t="shared" si="56"/>
        <v>2020Q3</v>
      </c>
      <c r="H1855" t="s">
        <v>168</v>
      </c>
      <c r="I1855" t="str">
        <f>INDEX(Table9[[#All],[Region]], MATCH('Tabular Data'!D1855, Table9[[#All],[EmpID]], 0))</f>
        <v>NW</v>
      </c>
      <c r="J1855" t="str">
        <f>INDEX(Table9[[#All],[PayGrade]], MATCH('Tabular Data'!D1855, Table9[[#All],[EmpID]], 0))</f>
        <v>C12</v>
      </c>
      <c r="K1855" t="str">
        <f>INDEX(Table9[[#All],[Sales Team Lead]], MATCH('Tabular Data'!D1855, Table9[[#All],[EmpID]], 0))</f>
        <v>Evans, Gina</v>
      </c>
      <c r="L1855" t="str">
        <f>INDEX(Table11[[#All],[Manufacturer]], MATCH('Tabular Data'!C1855, Table11[[#All],[PROD_CODE]], 0))</f>
        <v>Bobcat</v>
      </c>
      <c r="M1855" s="10">
        <v>22987</v>
      </c>
      <c r="N1855">
        <v>44</v>
      </c>
      <c r="O1855" s="10">
        <f t="shared" si="57"/>
        <v>1011428</v>
      </c>
    </row>
    <row r="1856" spans="2:15" x14ac:dyDescent="0.3">
      <c r="B1856">
        <v>36</v>
      </c>
      <c r="C1856" t="s">
        <v>40</v>
      </c>
      <c r="D1856" t="s">
        <v>121</v>
      </c>
      <c r="E1856">
        <v>2020</v>
      </c>
      <c r="F1856">
        <v>3</v>
      </c>
      <c r="G1856" t="str">
        <f t="shared" si="56"/>
        <v>2020Q3</v>
      </c>
      <c r="H1856" t="s">
        <v>169</v>
      </c>
      <c r="I1856" t="str">
        <f>INDEX(Table9[[#All],[Region]], MATCH('Tabular Data'!D1856, Table9[[#All],[EmpID]], 0))</f>
        <v>NW</v>
      </c>
      <c r="J1856" t="str">
        <f>INDEX(Table9[[#All],[PayGrade]], MATCH('Tabular Data'!D1856, Table9[[#All],[EmpID]], 0))</f>
        <v>C12</v>
      </c>
      <c r="K1856" t="str">
        <f>INDEX(Table9[[#All],[Sales Team Lead]], MATCH('Tabular Data'!D1856, Table9[[#All],[EmpID]], 0))</f>
        <v>Evans, Gina</v>
      </c>
      <c r="L1856" t="str">
        <f>INDEX(Table11[[#All],[Manufacturer]], MATCH('Tabular Data'!C1856, Table11[[#All],[PROD_CODE]], 0))</f>
        <v>Bobcat</v>
      </c>
      <c r="M1856" s="10">
        <v>22987</v>
      </c>
      <c r="N1856">
        <v>23</v>
      </c>
      <c r="O1856" s="10">
        <f t="shared" si="57"/>
        <v>528701</v>
      </c>
    </row>
    <row r="1857" spans="2:15" x14ac:dyDescent="0.3">
      <c r="B1857">
        <v>36</v>
      </c>
      <c r="C1857" t="s">
        <v>40</v>
      </c>
      <c r="D1857" t="s">
        <v>121</v>
      </c>
      <c r="E1857">
        <v>2020</v>
      </c>
      <c r="F1857">
        <v>3</v>
      </c>
      <c r="G1857" t="str">
        <f t="shared" si="56"/>
        <v>2020Q3</v>
      </c>
      <c r="H1857" t="s">
        <v>170</v>
      </c>
      <c r="I1857" t="str">
        <f>INDEX(Table9[[#All],[Region]], MATCH('Tabular Data'!D1857, Table9[[#All],[EmpID]], 0))</f>
        <v>NW</v>
      </c>
      <c r="J1857" t="str">
        <f>INDEX(Table9[[#All],[PayGrade]], MATCH('Tabular Data'!D1857, Table9[[#All],[EmpID]], 0))</f>
        <v>C12</v>
      </c>
      <c r="K1857" t="str">
        <f>INDEX(Table9[[#All],[Sales Team Lead]], MATCH('Tabular Data'!D1857, Table9[[#All],[EmpID]], 0))</f>
        <v>Evans, Gina</v>
      </c>
      <c r="L1857" t="str">
        <f>INDEX(Table11[[#All],[Manufacturer]], MATCH('Tabular Data'!C1857, Table11[[#All],[PROD_CODE]], 0))</f>
        <v>Bobcat</v>
      </c>
      <c r="M1857" s="10">
        <v>22987</v>
      </c>
      <c r="N1857">
        <v>42</v>
      </c>
      <c r="O1857" s="10">
        <f t="shared" si="57"/>
        <v>965454</v>
      </c>
    </row>
    <row r="1858" spans="2:15" x14ac:dyDescent="0.3">
      <c r="B1858">
        <v>36</v>
      </c>
      <c r="C1858" t="s">
        <v>40</v>
      </c>
      <c r="D1858" t="s">
        <v>121</v>
      </c>
      <c r="E1858">
        <v>2020</v>
      </c>
      <c r="F1858">
        <v>3</v>
      </c>
      <c r="G1858" t="str">
        <f t="shared" si="56"/>
        <v>2020Q3</v>
      </c>
      <c r="H1858" t="s">
        <v>171</v>
      </c>
      <c r="I1858" t="str">
        <f>INDEX(Table9[[#All],[Region]], MATCH('Tabular Data'!D1858, Table9[[#All],[EmpID]], 0))</f>
        <v>NW</v>
      </c>
      <c r="J1858" t="str">
        <f>INDEX(Table9[[#All],[PayGrade]], MATCH('Tabular Data'!D1858, Table9[[#All],[EmpID]], 0))</f>
        <v>C12</v>
      </c>
      <c r="K1858" t="str">
        <f>INDEX(Table9[[#All],[Sales Team Lead]], MATCH('Tabular Data'!D1858, Table9[[#All],[EmpID]], 0))</f>
        <v>Evans, Gina</v>
      </c>
      <c r="L1858" t="str">
        <f>INDEX(Table11[[#All],[Manufacturer]], MATCH('Tabular Data'!C1858, Table11[[#All],[PROD_CODE]], 0))</f>
        <v>Bobcat</v>
      </c>
      <c r="M1858" s="10">
        <v>22987</v>
      </c>
      <c r="N1858">
        <v>28</v>
      </c>
      <c r="O1858" s="10">
        <f t="shared" si="57"/>
        <v>643636</v>
      </c>
    </row>
    <row r="1859" spans="2:15" x14ac:dyDescent="0.3">
      <c r="B1859">
        <v>36</v>
      </c>
      <c r="C1859" t="s">
        <v>40</v>
      </c>
      <c r="D1859" t="s">
        <v>121</v>
      </c>
      <c r="E1859">
        <v>2020</v>
      </c>
      <c r="F1859">
        <v>3</v>
      </c>
      <c r="G1859" t="str">
        <f t="shared" si="56"/>
        <v>2020Q3</v>
      </c>
      <c r="H1859" t="s">
        <v>172</v>
      </c>
      <c r="I1859" t="str">
        <f>INDEX(Table9[[#All],[Region]], MATCH('Tabular Data'!D1859, Table9[[#All],[EmpID]], 0))</f>
        <v>NW</v>
      </c>
      <c r="J1859" t="str">
        <f>INDEX(Table9[[#All],[PayGrade]], MATCH('Tabular Data'!D1859, Table9[[#All],[EmpID]], 0))</f>
        <v>C12</v>
      </c>
      <c r="K1859" t="str">
        <f>INDEX(Table9[[#All],[Sales Team Lead]], MATCH('Tabular Data'!D1859, Table9[[#All],[EmpID]], 0))</f>
        <v>Evans, Gina</v>
      </c>
      <c r="L1859" t="str">
        <f>INDEX(Table11[[#All],[Manufacturer]], MATCH('Tabular Data'!C1859, Table11[[#All],[PROD_CODE]], 0))</f>
        <v>Bobcat</v>
      </c>
      <c r="M1859" s="10">
        <v>22987</v>
      </c>
      <c r="N1859">
        <v>27</v>
      </c>
      <c r="O1859" s="10">
        <f t="shared" si="57"/>
        <v>620649</v>
      </c>
    </row>
    <row r="1860" spans="2:15" x14ac:dyDescent="0.3">
      <c r="B1860">
        <v>36</v>
      </c>
      <c r="C1860" t="s">
        <v>40</v>
      </c>
      <c r="D1860" t="s">
        <v>121</v>
      </c>
      <c r="E1860">
        <v>2020</v>
      </c>
      <c r="F1860">
        <v>3</v>
      </c>
      <c r="G1860" t="str">
        <f t="shared" ref="G1860:G1923" si="58">_xlfn.CONCAT(E1860, "Q", F1860)</f>
        <v>2020Q3</v>
      </c>
      <c r="H1860" t="s">
        <v>173</v>
      </c>
      <c r="I1860" t="str">
        <f>INDEX(Table9[[#All],[Region]], MATCH('Tabular Data'!D1860, Table9[[#All],[EmpID]], 0))</f>
        <v>NW</v>
      </c>
      <c r="J1860" t="str">
        <f>INDEX(Table9[[#All],[PayGrade]], MATCH('Tabular Data'!D1860, Table9[[#All],[EmpID]], 0))</f>
        <v>C12</v>
      </c>
      <c r="K1860" t="str">
        <f>INDEX(Table9[[#All],[Sales Team Lead]], MATCH('Tabular Data'!D1860, Table9[[#All],[EmpID]], 0))</f>
        <v>Evans, Gina</v>
      </c>
      <c r="L1860" t="str">
        <f>INDEX(Table11[[#All],[Manufacturer]], MATCH('Tabular Data'!C1860, Table11[[#All],[PROD_CODE]], 0))</f>
        <v>Bobcat</v>
      </c>
      <c r="M1860" s="10">
        <v>22987</v>
      </c>
      <c r="N1860">
        <v>52</v>
      </c>
      <c r="O1860" s="10">
        <f t="shared" ref="O1860:O1923" si="59">M1860*N1860</f>
        <v>1195324</v>
      </c>
    </row>
    <row r="1861" spans="2:15" x14ac:dyDescent="0.3">
      <c r="B1861">
        <v>36</v>
      </c>
      <c r="C1861" t="s">
        <v>40</v>
      </c>
      <c r="D1861" t="s">
        <v>121</v>
      </c>
      <c r="E1861">
        <v>2020</v>
      </c>
      <c r="F1861">
        <v>3</v>
      </c>
      <c r="G1861" t="str">
        <f t="shared" si="58"/>
        <v>2020Q3</v>
      </c>
      <c r="H1861" t="s">
        <v>174</v>
      </c>
      <c r="I1861" t="str">
        <f>INDEX(Table9[[#All],[Region]], MATCH('Tabular Data'!D1861, Table9[[#All],[EmpID]], 0))</f>
        <v>NW</v>
      </c>
      <c r="J1861" t="str">
        <f>INDEX(Table9[[#All],[PayGrade]], MATCH('Tabular Data'!D1861, Table9[[#All],[EmpID]], 0))</f>
        <v>C12</v>
      </c>
      <c r="K1861" t="str">
        <f>INDEX(Table9[[#All],[Sales Team Lead]], MATCH('Tabular Data'!D1861, Table9[[#All],[EmpID]], 0))</f>
        <v>Evans, Gina</v>
      </c>
      <c r="L1861" t="str">
        <f>INDEX(Table11[[#All],[Manufacturer]], MATCH('Tabular Data'!C1861, Table11[[#All],[PROD_CODE]], 0))</f>
        <v>Bobcat</v>
      </c>
      <c r="M1861" s="10">
        <v>22987</v>
      </c>
      <c r="N1861">
        <v>44</v>
      </c>
      <c r="O1861" s="10">
        <f t="shared" si="59"/>
        <v>1011428</v>
      </c>
    </row>
    <row r="1862" spans="2:15" x14ac:dyDescent="0.3">
      <c r="B1862">
        <v>36</v>
      </c>
      <c r="C1862" t="s">
        <v>40</v>
      </c>
      <c r="D1862" t="s">
        <v>121</v>
      </c>
      <c r="E1862">
        <v>2020</v>
      </c>
      <c r="F1862">
        <v>4</v>
      </c>
      <c r="G1862" t="str">
        <f t="shared" si="58"/>
        <v>2020Q4</v>
      </c>
      <c r="H1862" t="s">
        <v>175</v>
      </c>
      <c r="I1862" t="str">
        <f>INDEX(Table9[[#All],[Region]], MATCH('Tabular Data'!D1862, Table9[[#All],[EmpID]], 0))</f>
        <v>NW</v>
      </c>
      <c r="J1862" t="str">
        <f>INDEX(Table9[[#All],[PayGrade]], MATCH('Tabular Data'!D1862, Table9[[#All],[EmpID]], 0))</f>
        <v>C12</v>
      </c>
      <c r="K1862" t="str">
        <f>INDEX(Table9[[#All],[Sales Team Lead]], MATCH('Tabular Data'!D1862, Table9[[#All],[EmpID]], 0))</f>
        <v>Evans, Gina</v>
      </c>
      <c r="L1862" t="str">
        <f>INDEX(Table11[[#All],[Manufacturer]], MATCH('Tabular Data'!C1862, Table11[[#All],[PROD_CODE]], 0))</f>
        <v>Bobcat</v>
      </c>
      <c r="M1862" s="10">
        <v>23505</v>
      </c>
      <c r="N1862">
        <v>33</v>
      </c>
      <c r="O1862" s="10">
        <f t="shared" si="59"/>
        <v>775665</v>
      </c>
    </row>
    <row r="1863" spans="2:15" x14ac:dyDescent="0.3">
      <c r="B1863">
        <v>36</v>
      </c>
      <c r="C1863" t="s">
        <v>40</v>
      </c>
      <c r="D1863" t="s">
        <v>121</v>
      </c>
      <c r="E1863">
        <v>2020</v>
      </c>
      <c r="F1863">
        <v>4</v>
      </c>
      <c r="G1863" t="str">
        <f t="shared" si="58"/>
        <v>2020Q4</v>
      </c>
      <c r="H1863" t="s">
        <v>176</v>
      </c>
      <c r="I1863" t="str">
        <f>INDEX(Table9[[#All],[Region]], MATCH('Tabular Data'!D1863, Table9[[#All],[EmpID]], 0))</f>
        <v>NW</v>
      </c>
      <c r="J1863" t="str">
        <f>INDEX(Table9[[#All],[PayGrade]], MATCH('Tabular Data'!D1863, Table9[[#All],[EmpID]], 0))</f>
        <v>C12</v>
      </c>
      <c r="K1863" t="str">
        <f>INDEX(Table9[[#All],[Sales Team Lead]], MATCH('Tabular Data'!D1863, Table9[[#All],[EmpID]], 0))</f>
        <v>Evans, Gina</v>
      </c>
      <c r="L1863" t="str">
        <f>INDEX(Table11[[#All],[Manufacturer]], MATCH('Tabular Data'!C1863, Table11[[#All],[PROD_CODE]], 0))</f>
        <v>Bobcat</v>
      </c>
      <c r="M1863" s="10">
        <v>23505</v>
      </c>
      <c r="N1863">
        <v>16</v>
      </c>
      <c r="O1863" s="10">
        <f t="shared" si="59"/>
        <v>376080</v>
      </c>
    </row>
    <row r="1864" spans="2:15" x14ac:dyDescent="0.3">
      <c r="B1864">
        <v>36</v>
      </c>
      <c r="C1864" t="s">
        <v>40</v>
      </c>
      <c r="D1864" t="s">
        <v>121</v>
      </c>
      <c r="E1864">
        <v>2020</v>
      </c>
      <c r="F1864">
        <v>4</v>
      </c>
      <c r="G1864" t="str">
        <f t="shared" si="58"/>
        <v>2020Q4</v>
      </c>
      <c r="H1864" t="s">
        <v>177</v>
      </c>
      <c r="I1864" t="str">
        <f>INDEX(Table9[[#All],[Region]], MATCH('Tabular Data'!D1864, Table9[[#All],[EmpID]], 0))</f>
        <v>NW</v>
      </c>
      <c r="J1864" t="str">
        <f>INDEX(Table9[[#All],[PayGrade]], MATCH('Tabular Data'!D1864, Table9[[#All],[EmpID]], 0))</f>
        <v>C12</v>
      </c>
      <c r="K1864" t="str">
        <f>INDEX(Table9[[#All],[Sales Team Lead]], MATCH('Tabular Data'!D1864, Table9[[#All],[EmpID]], 0))</f>
        <v>Evans, Gina</v>
      </c>
      <c r="L1864" t="str">
        <f>INDEX(Table11[[#All],[Manufacturer]], MATCH('Tabular Data'!C1864, Table11[[#All],[PROD_CODE]], 0))</f>
        <v>Bobcat</v>
      </c>
      <c r="M1864" s="10">
        <v>23505</v>
      </c>
      <c r="N1864">
        <v>31</v>
      </c>
      <c r="O1864" s="10">
        <f t="shared" si="59"/>
        <v>728655</v>
      </c>
    </row>
    <row r="1865" spans="2:15" x14ac:dyDescent="0.3">
      <c r="B1865">
        <v>36</v>
      </c>
      <c r="C1865" t="s">
        <v>40</v>
      </c>
      <c r="D1865" t="s">
        <v>121</v>
      </c>
      <c r="E1865">
        <v>2020</v>
      </c>
      <c r="F1865">
        <v>4</v>
      </c>
      <c r="G1865" t="str">
        <f t="shared" si="58"/>
        <v>2020Q4</v>
      </c>
      <c r="H1865" t="s">
        <v>178</v>
      </c>
      <c r="I1865" t="str">
        <f>INDEX(Table9[[#All],[Region]], MATCH('Tabular Data'!D1865, Table9[[#All],[EmpID]], 0))</f>
        <v>NW</v>
      </c>
      <c r="J1865" t="str">
        <f>INDEX(Table9[[#All],[PayGrade]], MATCH('Tabular Data'!D1865, Table9[[#All],[EmpID]], 0))</f>
        <v>C12</v>
      </c>
      <c r="K1865" t="str">
        <f>INDEX(Table9[[#All],[Sales Team Lead]], MATCH('Tabular Data'!D1865, Table9[[#All],[EmpID]], 0))</f>
        <v>Evans, Gina</v>
      </c>
      <c r="L1865" t="str">
        <f>INDEX(Table11[[#All],[Manufacturer]], MATCH('Tabular Data'!C1865, Table11[[#All],[PROD_CODE]], 0))</f>
        <v>Bobcat</v>
      </c>
      <c r="M1865" s="10">
        <v>23505</v>
      </c>
      <c r="N1865">
        <v>12</v>
      </c>
      <c r="O1865" s="10">
        <f t="shared" si="59"/>
        <v>282060</v>
      </c>
    </row>
    <row r="1866" spans="2:15" x14ac:dyDescent="0.3">
      <c r="B1866">
        <v>36</v>
      </c>
      <c r="C1866" t="s">
        <v>40</v>
      </c>
      <c r="D1866" t="s">
        <v>121</v>
      </c>
      <c r="E1866">
        <v>2020</v>
      </c>
      <c r="F1866">
        <v>4</v>
      </c>
      <c r="G1866" t="str">
        <f t="shared" si="58"/>
        <v>2020Q4</v>
      </c>
      <c r="H1866" t="s">
        <v>179</v>
      </c>
      <c r="I1866" t="str">
        <f>INDEX(Table9[[#All],[Region]], MATCH('Tabular Data'!D1866, Table9[[#All],[EmpID]], 0))</f>
        <v>NW</v>
      </c>
      <c r="J1866" t="str">
        <f>INDEX(Table9[[#All],[PayGrade]], MATCH('Tabular Data'!D1866, Table9[[#All],[EmpID]], 0))</f>
        <v>C12</v>
      </c>
      <c r="K1866" t="str">
        <f>INDEX(Table9[[#All],[Sales Team Lead]], MATCH('Tabular Data'!D1866, Table9[[#All],[EmpID]], 0))</f>
        <v>Evans, Gina</v>
      </c>
      <c r="L1866" t="str">
        <f>INDEX(Table11[[#All],[Manufacturer]], MATCH('Tabular Data'!C1866, Table11[[#All],[PROD_CODE]], 0))</f>
        <v>Bobcat</v>
      </c>
      <c r="M1866" s="10">
        <v>23505</v>
      </c>
      <c r="N1866">
        <v>19</v>
      </c>
      <c r="O1866" s="10">
        <f t="shared" si="59"/>
        <v>446595</v>
      </c>
    </row>
    <row r="1867" spans="2:15" x14ac:dyDescent="0.3">
      <c r="B1867">
        <v>36</v>
      </c>
      <c r="C1867" t="s">
        <v>40</v>
      </c>
      <c r="D1867" t="s">
        <v>121</v>
      </c>
      <c r="E1867">
        <v>2020</v>
      </c>
      <c r="F1867">
        <v>4</v>
      </c>
      <c r="G1867" t="str">
        <f t="shared" si="58"/>
        <v>2020Q4</v>
      </c>
      <c r="H1867" t="s">
        <v>180</v>
      </c>
      <c r="I1867" t="str">
        <f>INDEX(Table9[[#All],[Region]], MATCH('Tabular Data'!D1867, Table9[[#All],[EmpID]], 0))</f>
        <v>NW</v>
      </c>
      <c r="J1867" t="str">
        <f>INDEX(Table9[[#All],[PayGrade]], MATCH('Tabular Data'!D1867, Table9[[#All],[EmpID]], 0))</f>
        <v>C12</v>
      </c>
      <c r="K1867" t="str">
        <f>INDEX(Table9[[#All],[Sales Team Lead]], MATCH('Tabular Data'!D1867, Table9[[#All],[EmpID]], 0))</f>
        <v>Evans, Gina</v>
      </c>
      <c r="L1867" t="str">
        <f>INDEX(Table11[[#All],[Manufacturer]], MATCH('Tabular Data'!C1867, Table11[[#All],[PROD_CODE]], 0))</f>
        <v>Bobcat</v>
      </c>
      <c r="M1867" s="10">
        <v>23505</v>
      </c>
      <c r="N1867">
        <v>12</v>
      </c>
      <c r="O1867" s="10">
        <f t="shared" si="59"/>
        <v>282060</v>
      </c>
    </row>
    <row r="1868" spans="2:15" x14ac:dyDescent="0.3">
      <c r="B1868">
        <v>36</v>
      </c>
      <c r="C1868" t="s">
        <v>40</v>
      </c>
      <c r="D1868" t="s">
        <v>121</v>
      </c>
      <c r="E1868">
        <v>2020</v>
      </c>
      <c r="F1868">
        <v>4</v>
      </c>
      <c r="G1868" t="str">
        <f t="shared" si="58"/>
        <v>2020Q4</v>
      </c>
      <c r="H1868" t="s">
        <v>181</v>
      </c>
      <c r="I1868" t="str">
        <f>INDEX(Table9[[#All],[Region]], MATCH('Tabular Data'!D1868, Table9[[#All],[EmpID]], 0))</f>
        <v>NW</v>
      </c>
      <c r="J1868" t="str">
        <f>INDEX(Table9[[#All],[PayGrade]], MATCH('Tabular Data'!D1868, Table9[[#All],[EmpID]], 0))</f>
        <v>C12</v>
      </c>
      <c r="K1868" t="str">
        <f>INDEX(Table9[[#All],[Sales Team Lead]], MATCH('Tabular Data'!D1868, Table9[[#All],[EmpID]], 0))</f>
        <v>Evans, Gina</v>
      </c>
      <c r="L1868" t="str">
        <f>INDEX(Table11[[#All],[Manufacturer]], MATCH('Tabular Data'!C1868, Table11[[#All],[PROD_CODE]], 0))</f>
        <v>Bobcat</v>
      </c>
      <c r="M1868" s="10">
        <v>23505</v>
      </c>
      <c r="N1868">
        <v>25</v>
      </c>
      <c r="O1868" s="10">
        <f t="shared" si="59"/>
        <v>587625</v>
      </c>
    </row>
    <row r="1869" spans="2:15" x14ac:dyDescent="0.3">
      <c r="B1869">
        <v>36</v>
      </c>
      <c r="C1869" t="s">
        <v>40</v>
      </c>
      <c r="D1869" t="s">
        <v>121</v>
      </c>
      <c r="E1869">
        <v>2020</v>
      </c>
      <c r="F1869">
        <v>4</v>
      </c>
      <c r="G1869" t="str">
        <f t="shared" si="58"/>
        <v>2020Q4</v>
      </c>
      <c r="H1869" t="s">
        <v>182</v>
      </c>
      <c r="I1869" t="str">
        <f>INDEX(Table9[[#All],[Region]], MATCH('Tabular Data'!D1869, Table9[[#All],[EmpID]], 0))</f>
        <v>NW</v>
      </c>
      <c r="J1869" t="str">
        <f>INDEX(Table9[[#All],[PayGrade]], MATCH('Tabular Data'!D1869, Table9[[#All],[EmpID]], 0))</f>
        <v>C12</v>
      </c>
      <c r="K1869" t="str">
        <f>INDEX(Table9[[#All],[Sales Team Lead]], MATCH('Tabular Data'!D1869, Table9[[#All],[EmpID]], 0))</f>
        <v>Evans, Gina</v>
      </c>
      <c r="L1869" t="str">
        <f>INDEX(Table11[[#All],[Manufacturer]], MATCH('Tabular Data'!C1869, Table11[[#All],[PROD_CODE]], 0))</f>
        <v>Bobcat</v>
      </c>
      <c r="M1869" s="10">
        <v>23505</v>
      </c>
      <c r="N1869">
        <v>25</v>
      </c>
      <c r="O1869" s="10">
        <f t="shared" si="59"/>
        <v>587625</v>
      </c>
    </row>
    <row r="1870" spans="2:15" x14ac:dyDescent="0.3">
      <c r="B1870">
        <v>36</v>
      </c>
      <c r="C1870" t="s">
        <v>40</v>
      </c>
      <c r="D1870" t="s">
        <v>121</v>
      </c>
      <c r="E1870">
        <v>2020</v>
      </c>
      <c r="F1870">
        <v>4</v>
      </c>
      <c r="G1870" t="str">
        <f t="shared" si="58"/>
        <v>2020Q4</v>
      </c>
      <c r="H1870" t="s">
        <v>183</v>
      </c>
      <c r="I1870" t="str">
        <f>INDEX(Table9[[#All],[Region]], MATCH('Tabular Data'!D1870, Table9[[#All],[EmpID]], 0))</f>
        <v>NW</v>
      </c>
      <c r="J1870" t="str">
        <f>INDEX(Table9[[#All],[PayGrade]], MATCH('Tabular Data'!D1870, Table9[[#All],[EmpID]], 0))</f>
        <v>C12</v>
      </c>
      <c r="K1870" t="str">
        <f>INDEX(Table9[[#All],[Sales Team Lead]], MATCH('Tabular Data'!D1870, Table9[[#All],[EmpID]], 0))</f>
        <v>Evans, Gina</v>
      </c>
      <c r="L1870" t="str">
        <f>INDEX(Table11[[#All],[Manufacturer]], MATCH('Tabular Data'!C1870, Table11[[#All],[PROD_CODE]], 0))</f>
        <v>Bobcat</v>
      </c>
      <c r="M1870" s="10">
        <v>23505</v>
      </c>
      <c r="N1870">
        <v>27</v>
      </c>
      <c r="O1870" s="10">
        <f t="shared" si="59"/>
        <v>634635</v>
      </c>
    </row>
    <row r="1871" spans="2:15" x14ac:dyDescent="0.3">
      <c r="B1871">
        <v>36</v>
      </c>
      <c r="C1871" t="s">
        <v>40</v>
      </c>
      <c r="D1871" t="s">
        <v>121</v>
      </c>
      <c r="E1871">
        <v>2020</v>
      </c>
      <c r="F1871">
        <v>4</v>
      </c>
      <c r="G1871" t="str">
        <f t="shared" si="58"/>
        <v>2020Q4</v>
      </c>
      <c r="H1871" t="s">
        <v>184</v>
      </c>
      <c r="I1871" t="str">
        <f>INDEX(Table9[[#All],[Region]], MATCH('Tabular Data'!D1871, Table9[[#All],[EmpID]], 0))</f>
        <v>NW</v>
      </c>
      <c r="J1871" t="str">
        <f>INDEX(Table9[[#All],[PayGrade]], MATCH('Tabular Data'!D1871, Table9[[#All],[EmpID]], 0))</f>
        <v>C12</v>
      </c>
      <c r="K1871" t="str">
        <f>INDEX(Table9[[#All],[Sales Team Lead]], MATCH('Tabular Data'!D1871, Table9[[#All],[EmpID]], 0))</f>
        <v>Evans, Gina</v>
      </c>
      <c r="L1871" t="str">
        <f>INDEX(Table11[[#All],[Manufacturer]], MATCH('Tabular Data'!C1871, Table11[[#All],[PROD_CODE]], 0))</f>
        <v>Bobcat</v>
      </c>
      <c r="M1871" s="10">
        <v>23505</v>
      </c>
      <c r="N1871">
        <v>25</v>
      </c>
      <c r="O1871" s="10">
        <f t="shared" si="59"/>
        <v>587625</v>
      </c>
    </row>
    <row r="1872" spans="2:15" x14ac:dyDescent="0.3">
      <c r="B1872">
        <v>36</v>
      </c>
      <c r="C1872" t="s">
        <v>40</v>
      </c>
      <c r="D1872" t="s">
        <v>121</v>
      </c>
      <c r="E1872">
        <v>2020</v>
      </c>
      <c r="F1872">
        <v>4</v>
      </c>
      <c r="G1872" t="str">
        <f t="shared" si="58"/>
        <v>2020Q4</v>
      </c>
      <c r="H1872" t="s">
        <v>185</v>
      </c>
      <c r="I1872" t="str">
        <f>INDEX(Table9[[#All],[Region]], MATCH('Tabular Data'!D1872, Table9[[#All],[EmpID]], 0))</f>
        <v>NW</v>
      </c>
      <c r="J1872" t="str">
        <f>INDEX(Table9[[#All],[PayGrade]], MATCH('Tabular Data'!D1872, Table9[[#All],[EmpID]], 0))</f>
        <v>C12</v>
      </c>
      <c r="K1872" t="str">
        <f>INDEX(Table9[[#All],[Sales Team Lead]], MATCH('Tabular Data'!D1872, Table9[[#All],[EmpID]], 0))</f>
        <v>Evans, Gina</v>
      </c>
      <c r="L1872" t="str">
        <f>INDEX(Table11[[#All],[Manufacturer]], MATCH('Tabular Data'!C1872, Table11[[#All],[PROD_CODE]], 0))</f>
        <v>Bobcat</v>
      </c>
      <c r="M1872" s="10">
        <v>23505</v>
      </c>
      <c r="N1872">
        <v>18</v>
      </c>
      <c r="O1872" s="10">
        <f t="shared" si="59"/>
        <v>423090</v>
      </c>
    </row>
    <row r="1873" spans="2:15" x14ac:dyDescent="0.3">
      <c r="B1873">
        <v>36</v>
      </c>
      <c r="C1873" t="s">
        <v>40</v>
      </c>
      <c r="D1873" t="s">
        <v>121</v>
      </c>
      <c r="E1873">
        <v>2020</v>
      </c>
      <c r="F1873">
        <v>4</v>
      </c>
      <c r="G1873" t="str">
        <f t="shared" si="58"/>
        <v>2020Q4</v>
      </c>
      <c r="H1873" t="s">
        <v>186</v>
      </c>
      <c r="I1873" t="str">
        <f>INDEX(Table9[[#All],[Region]], MATCH('Tabular Data'!D1873, Table9[[#All],[EmpID]], 0))</f>
        <v>NW</v>
      </c>
      <c r="J1873" t="str">
        <f>INDEX(Table9[[#All],[PayGrade]], MATCH('Tabular Data'!D1873, Table9[[#All],[EmpID]], 0))</f>
        <v>C12</v>
      </c>
      <c r="K1873" t="str">
        <f>INDEX(Table9[[#All],[Sales Team Lead]], MATCH('Tabular Data'!D1873, Table9[[#All],[EmpID]], 0))</f>
        <v>Evans, Gina</v>
      </c>
      <c r="L1873" t="str">
        <f>INDEX(Table11[[#All],[Manufacturer]], MATCH('Tabular Data'!C1873, Table11[[#All],[PROD_CODE]], 0))</f>
        <v>Bobcat</v>
      </c>
      <c r="M1873" s="10">
        <v>23505</v>
      </c>
      <c r="N1873">
        <v>16</v>
      </c>
      <c r="O1873" s="10">
        <f t="shared" si="59"/>
        <v>376080</v>
      </c>
    </row>
    <row r="1874" spans="2:15" x14ac:dyDescent="0.3">
      <c r="B1874">
        <v>36</v>
      </c>
      <c r="C1874" t="s">
        <v>40</v>
      </c>
      <c r="D1874" t="s">
        <v>121</v>
      </c>
      <c r="E1874">
        <v>2020</v>
      </c>
      <c r="F1874">
        <v>4</v>
      </c>
      <c r="G1874" t="str">
        <f t="shared" si="58"/>
        <v>2020Q4</v>
      </c>
      <c r="H1874" t="s">
        <v>187</v>
      </c>
      <c r="I1874" t="str">
        <f>INDEX(Table9[[#All],[Region]], MATCH('Tabular Data'!D1874, Table9[[#All],[EmpID]], 0))</f>
        <v>NW</v>
      </c>
      <c r="J1874" t="str">
        <f>INDEX(Table9[[#All],[PayGrade]], MATCH('Tabular Data'!D1874, Table9[[#All],[EmpID]], 0))</f>
        <v>C12</v>
      </c>
      <c r="K1874" t="str">
        <f>INDEX(Table9[[#All],[Sales Team Lead]], MATCH('Tabular Data'!D1874, Table9[[#All],[EmpID]], 0))</f>
        <v>Evans, Gina</v>
      </c>
      <c r="L1874" t="str">
        <f>INDEX(Table11[[#All],[Manufacturer]], MATCH('Tabular Data'!C1874, Table11[[#All],[PROD_CODE]], 0))</f>
        <v>Bobcat</v>
      </c>
      <c r="M1874" s="10">
        <v>23505</v>
      </c>
      <c r="N1874">
        <v>8</v>
      </c>
      <c r="O1874" s="10">
        <f t="shared" si="59"/>
        <v>188040</v>
      </c>
    </row>
    <row r="1875" spans="2:15" x14ac:dyDescent="0.3">
      <c r="B1875">
        <v>37</v>
      </c>
      <c r="C1875" t="s">
        <v>33</v>
      </c>
      <c r="D1875" t="s">
        <v>123</v>
      </c>
      <c r="E1875">
        <v>2021</v>
      </c>
      <c r="F1875" s="4">
        <v>1</v>
      </c>
      <c r="G1875" t="str">
        <f t="shared" si="58"/>
        <v>2021Q1</v>
      </c>
      <c r="H1875" t="s">
        <v>136</v>
      </c>
      <c r="I1875" t="str">
        <f>INDEX(Table9[[#All],[Region]], MATCH('Tabular Data'!D1875, Table9[[#All],[EmpID]], 0))</f>
        <v>NW</v>
      </c>
      <c r="J1875" t="str">
        <f>INDEX(Table9[[#All],[PayGrade]], MATCH('Tabular Data'!D1875, Table9[[#All],[EmpID]], 0))</f>
        <v>C13</v>
      </c>
      <c r="K1875" t="str">
        <f>INDEX(Table9[[#All],[Sales Team Lead]], MATCH('Tabular Data'!D1875, Table9[[#All],[EmpID]], 0))</f>
        <v>Bachmann, Jane</v>
      </c>
      <c r="L1875" t="str">
        <f>INDEX(Table11[[#All],[Manufacturer]], MATCH('Tabular Data'!C1875, Table11[[#All],[PROD_CODE]], 0))</f>
        <v>Bobcat</v>
      </c>
      <c r="M1875" s="10">
        <v>12220</v>
      </c>
      <c r="N1875">
        <v>19</v>
      </c>
      <c r="O1875" s="10">
        <f t="shared" si="59"/>
        <v>232180</v>
      </c>
    </row>
    <row r="1876" spans="2:15" x14ac:dyDescent="0.3">
      <c r="B1876">
        <v>37</v>
      </c>
      <c r="C1876" t="s">
        <v>33</v>
      </c>
      <c r="D1876" t="s">
        <v>123</v>
      </c>
      <c r="E1876">
        <v>2021</v>
      </c>
      <c r="F1876" s="4">
        <v>1</v>
      </c>
      <c r="G1876" t="str">
        <f t="shared" si="58"/>
        <v>2021Q1</v>
      </c>
      <c r="H1876" t="s">
        <v>137</v>
      </c>
      <c r="I1876" t="str">
        <f>INDEX(Table9[[#All],[Region]], MATCH('Tabular Data'!D1876, Table9[[#All],[EmpID]], 0))</f>
        <v>NW</v>
      </c>
      <c r="J1876" t="str">
        <f>INDEX(Table9[[#All],[PayGrade]], MATCH('Tabular Data'!D1876, Table9[[#All],[EmpID]], 0))</f>
        <v>C13</v>
      </c>
      <c r="K1876" t="str">
        <f>INDEX(Table9[[#All],[Sales Team Lead]], MATCH('Tabular Data'!D1876, Table9[[#All],[EmpID]], 0))</f>
        <v>Bachmann, Jane</v>
      </c>
      <c r="L1876" t="str">
        <f>INDEX(Table11[[#All],[Manufacturer]], MATCH('Tabular Data'!C1876, Table11[[#All],[PROD_CODE]], 0))</f>
        <v>Bobcat</v>
      </c>
      <c r="M1876" s="10">
        <v>12220</v>
      </c>
      <c r="N1876">
        <v>32</v>
      </c>
      <c r="O1876" s="10">
        <f t="shared" si="59"/>
        <v>391040</v>
      </c>
    </row>
    <row r="1877" spans="2:15" x14ac:dyDescent="0.3">
      <c r="B1877">
        <v>37</v>
      </c>
      <c r="C1877" t="s">
        <v>33</v>
      </c>
      <c r="D1877" t="s">
        <v>123</v>
      </c>
      <c r="E1877">
        <v>2021</v>
      </c>
      <c r="F1877" s="4">
        <v>1</v>
      </c>
      <c r="G1877" t="str">
        <f t="shared" si="58"/>
        <v>2021Q1</v>
      </c>
      <c r="H1877" t="s">
        <v>138</v>
      </c>
      <c r="I1877" t="str">
        <f>INDEX(Table9[[#All],[Region]], MATCH('Tabular Data'!D1877, Table9[[#All],[EmpID]], 0))</f>
        <v>NW</v>
      </c>
      <c r="J1877" t="str">
        <f>INDEX(Table9[[#All],[PayGrade]], MATCH('Tabular Data'!D1877, Table9[[#All],[EmpID]], 0))</f>
        <v>C13</v>
      </c>
      <c r="K1877" t="str">
        <f>INDEX(Table9[[#All],[Sales Team Lead]], MATCH('Tabular Data'!D1877, Table9[[#All],[EmpID]], 0))</f>
        <v>Bachmann, Jane</v>
      </c>
      <c r="L1877" t="str">
        <f>INDEX(Table11[[#All],[Manufacturer]], MATCH('Tabular Data'!C1877, Table11[[#All],[PROD_CODE]], 0))</f>
        <v>Bobcat</v>
      </c>
      <c r="M1877" s="10">
        <v>12220</v>
      </c>
      <c r="N1877">
        <v>41</v>
      </c>
      <c r="O1877" s="10">
        <f t="shared" si="59"/>
        <v>501020</v>
      </c>
    </row>
    <row r="1878" spans="2:15" x14ac:dyDescent="0.3">
      <c r="B1878">
        <v>37</v>
      </c>
      <c r="C1878" t="s">
        <v>33</v>
      </c>
      <c r="D1878" t="s">
        <v>123</v>
      </c>
      <c r="E1878">
        <v>2021</v>
      </c>
      <c r="F1878" s="4">
        <v>1</v>
      </c>
      <c r="G1878" t="str">
        <f t="shared" si="58"/>
        <v>2021Q1</v>
      </c>
      <c r="H1878" t="s">
        <v>139</v>
      </c>
      <c r="I1878" t="str">
        <f>INDEX(Table9[[#All],[Region]], MATCH('Tabular Data'!D1878, Table9[[#All],[EmpID]], 0))</f>
        <v>NW</v>
      </c>
      <c r="J1878" t="str">
        <f>INDEX(Table9[[#All],[PayGrade]], MATCH('Tabular Data'!D1878, Table9[[#All],[EmpID]], 0))</f>
        <v>C13</v>
      </c>
      <c r="K1878" t="str">
        <f>INDEX(Table9[[#All],[Sales Team Lead]], MATCH('Tabular Data'!D1878, Table9[[#All],[EmpID]], 0))</f>
        <v>Bachmann, Jane</v>
      </c>
      <c r="L1878" t="str">
        <f>INDEX(Table11[[#All],[Manufacturer]], MATCH('Tabular Data'!C1878, Table11[[#All],[PROD_CODE]], 0))</f>
        <v>Bobcat</v>
      </c>
      <c r="M1878" s="10">
        <v>12220</v>
      </c>
      <c r="N1878">
        <v>55</v>
      </c>
      <c r="O1878" s="10">
        <f t="shared" si="59"/>
        <v>672100</v>
      </c>
    </row>
    <row r="1879" spans="2:15" x14ac:dyDescent="0.3">
      <c r="B1879">
        <v>37</v>
      </c>
      <c r="C1879" t="s">
        <v>33</v>
      </c>
      <c r="D1879" t="s">
        <v>123</v>
      </c>
      <c r="E1879">
        <v>2021</v>
      </c>
      <c r="F1879" s="4">
        <v>1</v>
      </c>
      <c r="G1879" t="str">
        <f t="shared" si="58"/>
        <v>2021Q1</v>
      </c>
      <c r="H1879" t="s">
        <v>140</v>
      </c>
      <c r="I1879" t="str">
        <f>INDEX(Table9[[#All],[Region]], MATCH('Tabular Data'!D1879, Table9[[#All],[EmpID]], 0))</f>
        <v>NW</v>
      </c>
      <c r="J1879" t="str">
        <f>INDEX(Table9[[#All],[PayGrade]], MATCH('Tabular Data'!D1879, Table9[[#All],[EmpID]], 0))</f>
        <v>C13</v>
      </c>
      <c r="K1879" t="str">
        <f>INDEX(Table9[[#All],[Sales Team Lead]], MATCH('Tabular Data'!D1879, Table9[[#All],[EmpID]], 0))</f>
        <v>Bachmann, Jane</v>
      </c>
      <c r="L1879" t="str">
        <f>INDEX(Table11[[#All],[Manufacturer]], MATCH('Tabular Data'!C1879, Table11[[#All],[PROD_CODE]], 0))</f>
        <v>Bobcat</v>
      </c>
      <c r="M1879" s="10">
        <v>12220</v>
      </c>
      <c r="N1879">
        <v>21</v>
      </c>
      <c r="O1879" s="10">
        <f t="shared" si="59"/>
        <v>256620</v>
      </c>
    </row>
    <row r="1880" spans="2:15" x14ac:dyDescent="0.3">
      <c r="B1880">
        <v>37</v>
      </c>
      <c r="C1880" t="s">
        <v>33</v>
      </c>
      <c r="D1880" t="s">
        <v>123</v>
      </c>
      <c r="E1880">
        <v>2021</v>
      </c>
      <c r="F1880" s="4">
        <v>1</v>
      </c>
      <c r="G1880" t="str">
        <f t="shared" si="58"/>
        <v>2021Q1</v>
      </c>
      <c r="H1880" t="s">
        <v>141</v>
      </c>
      <c r="I1880" t="str">
        <f>INDEX(Table9[[#All],[Region]], MATCH('Tabular Data'!D1880, Table9[[#All],[EmpID]], 0))</f>
        <v>NW</v>
      </c>
      <c r="J1880" t="str">
        <f>INDEX(Table9[[#All],[PayGrade]], MATCH('Tabular Data'!D1880, Table9[[#All],[EmpID]], 0))</f>
        <v>C13</v>
      </c>
      <c r="K1880" t="str">
        <f>INDEX(Table9[[#All],[Sales Team Lead]], MATCH('Tabular Data'!D1880, Table9[[#All],[EmpID]], 0))</f>
        <v>Bachmann, Jane</v>
      </c>
      <c r="L1880" t="str">
        <f>INDEX(Table11[[#All],[Manufacturer]], MATCH('Tabular Data'!C1880, Table11[[#All],[PROD_CODE]], 0))</f>
        <v>Bobcat</v>
      </c>
      <c r="M1880" s="10">
        <v>12220</v>
      </c>
      <c r="N1880">
        <v>45</v>
      </c>
      <c r="O1880" s="10">
        <f t="shared" si="59"/>
        <v>549900</v>
      </c>
    </row>
    <row r="1881" spans="2:15" x14ac:dyDescent="0.3">
      <c r="B1881">
        <v>37</v>
      </c>
      <c r="C1881" t="s">
        <v>33</v>
      </c>
      <c r="D1881" t="s">
        <v>123</v>
      </c>
      <c r="E1881">
        <v>2021</v>
      </c>
      <c r="F1881" s="4">
        <v>1</v>
      </c>
      <c r="G1881" t="str">
        <f t="shared" si="58"/>
        <v>2021Q1</v>
      </c>
      <c r="H1881" t="s">
        <v>142</v>
      </c>
      <c r="I1881" t="str">
        <f>INDEX(Table9[[#All],[Region]], MATCH('Tabular Data'!D1881, Table9[[#All],[EmpID]], 0))</f>
        <v>NW</v>
      </c>
      <c r="J1881" t="str">
        <f>INDEX(Table9[[#All],[PayGrade]], MATCH('Tabular Data'!D1881, Table9[[#All],[EmpID]], 0))</f>
        <v>C13</v>
      </c>
      <c r="K1881" t="str">
        <f>INDEX(Table9[[#All],[Sales Team Lead]], MATCH('Tabular Data'!D1881, Table9[[#All],[EmpID]], 0))</f>
        <v>Bachmann, Jane</v>
      </c>
      <c r="L1881" t="str">
        <f>INDEX(Table11[[#All],[Manufacturer]], MATCH('Tabular Data'!C1881, Table11[[#All],[PROD_CODE]], 0))</f>
        <v>Bobcat</v>
      </c>
      <c r="M1881" s="10">
        <v>12220</v>
      </c>
      <c r="N1881">
        <v>62</v>
      </c>
      <c r="O1881" s="10">
        <f t="shared" si="59"/>
        <v>757640</v>
      </c>
    </row>
    <row r="1882" spans="2:15" x14ac:dyDescent="0.3">
      <c r="B1882">
        <v>37</v>
      </c>
      <c r="C1882" t="s">
        <v>33</v>
      </c>
      <c r="D1882" t="s">
        <v>123</v>
      </c>
      <c r="E1882">
        <v>2021</v>
      </c>
      <c r="F1882" s="4">
        <v>1</v>
      </c>
      <c r="G1882" t="str">
        <f t="shared" si="58"/>
        <v>2021Q1</v>
      </c>
      <c r="H1882" t="s">
        <v>143</v>
      </c>
      <c r="I1882" t="str">
        <f>INDEX(Table9[[#All],[Region]], MATCH('Tabular Data'!D1882, Table9[[#All],[EmpID]], 0))</f>
        <v>NW</v>
      </c>
      <c r="J1882" t="str">
        <f>INDEX(Table9[[#All],[PayGrade]], MATCH('Tabular Data'!D1882, Table9[[#All],[EmpID]], 0))</f>
        <v>C13</v>
      </c>
      <c r="K1882" t="str">
        <f>INDEX(Table9[[#All],[Sales Team Lead]], MATCH('Tabular Data'!D1882, Table9[[#All],[EmpID]], 0))</f>
        <v>Bachmann, Jane</v>
      </c>
      <c r="L1882" t="str">
        <f>INDEX(Table11[[#All],[Manufacturer]], MATCH('Tabular Data'!C1882, Table11[[#All],[PROD_CODE]], 0))</f>
        <v>Bobcat</v>
      </c>
      <c r="M1882" s="10">
        <v>12220</v>
      </c>
      <c r="N1882">
        <v>65</v>
      </c>
      <c r="O1882" s="10">
        <f t="shared" si="59"/>
        <v>794300</v>
      </c>
    </row>
    <row r="1883" spans="2:15" x14ac:dyDescent="0.3">
      <c r="B1883">
        <v>37</v>
      </c>
      <c r="C1883" t="s">
        <v>33</v>
      </c>
      <c r="D1883" t="s">
        <v>123</v>
      </c>
      <c r="E1883">
        <v>2021</v>
      </c>
      <c r="F1883" s="4">
        <v>1</v>
      </c>
      <c r="G1883" t="str">
        <f t="shared" si="58"/>
        <v>2021Q1</v>
      </c>
      <c r="H1883" t="s">
        <v>144</v>
      </c>
      <c r="I1883" t="str">
        <f>INDEX(Table9[[#All],[Region]], MATCH('Tabular Data'!D1883, Table9[[#All],[EmpID]], 0))</f>
        <v>NW</v>
      </c>
      <c r="J1883" t="str">
        <f>INDEX(Table9[[#All],[PayGrade]], MATCH('Tabular Data'!D1883, Table9[[#All],[EmpID]], 0))</f>
        <v>C13</v>
      </c>
      <c r="K1883" t="str">
        <f>INDEX(Table9[[#All],[Sales Team Lead]], MATCH('Tabular Data'!D1883, Table9[[#All],[EmpID]], 0))</f>
        <v>Bachmann, Jane</v>
      </c>
      <c r="L1883" t="str">
        <f>INDEX(Table11[[#All],[Manufacturer]], MATCH('Tabular Data'!C1883, Table11[[#All],[PROD_CODE]], 0))</f>
        <v>Bobcat</v>
      </c>
      <c r="M1883" s="10">
        <v>12220</v>
      </c>
      <c r="N1883">
        <v>61</v>
      </c>
      <c r="O1883" s="10">
        <f t="shared" si="59"/>
        <v>745420</v>
      </c>
    </row>
    <row r="1884" spans="2:15" x14ac:dyDescent="0.3">
      <c r="B1884">
        <v>37</v>
      </c>
      <c r="C1884" t="s">
        <v>33</v>
      </c>
      <c r="D1884" t="s">
        <v>123</v>
      </c>
      <c r="E1884">
        <v>2021</v>
      </c>
      <c r="F1884" s="4">
        <v>1</v>
      </c>
      <c r="G1884" t="str">
        <f t="shared" si="58"/>
        <v>2021Q1</v>
      </c>
      <c r="H1884" t="s">
        <v>145</v>
      </c>
      <c r="I1884" t="str">
        <f>INDEX(Table9[[#All],[Region]], MATCH('Tabular Data'!D1884, Table9[[#All],[EmpID]], 0))</f>
        <v>NW</v>
      </c>
      <c r="J1884" t="str">
        <f>INDEX(Table9[[#All],[PayGrade]], MATCH('Tabular Data'!D1884, Table9[[#All],[EmpID]], 0))</f>
        <v>C13</v>
      </c>
      <c r="K1884" t="str">
        <f>INDEX(Table9[[#All],[Sales Team Lead]], MATCH('Tabular Data'!D1884, Table9[[#All],[EmpID]], 0))</f>
        <v>Bachmann, Jane</v>
      </c>
      <c r="L1884" t="str">
        <f>INDEX(Table11[[#All],[Manufacturer]], MATCH('Tabular Data'!C1884, Table11[[#All],[PROD_CODE]], 0))</f>
        <v>Bobcat</v>
      </c>
      <c r="M1884" s="10">
        <v>12220</v>
      </c>
      <c r="N1884">
        <v>46</v>
      </c>
      <c r="O1884" s="10">
        <f t="shared" si="59"/>
        <v>562120</v>
      </c>
    </row>
    <row r="1885" spans="2:15" x14ac:dyDescent="0.3">
      <c r="B1885">
        <v>37</v>
      </c>
      <c r="C1885" t="s">
        <v>33</v>
      </c>
      <c r="D1885" t="s">
        <v>123</v>
      </c>
      <c r="E1885">
        <v>2021</v>
      </c>
      <c r="F1885" s="4">
        <v>1</v>
      </c>
      <c r="G1885" t="str">
        <f t="shared" si="58"/>
        <v>2021Q1</v>
      </c>
      <c r="H1885" t="s">
        <v>146</v>
      </c>
      <c r="I1885" t="str">
        <f>INDEX(Table9[[#All],[Region]], MATCH('Tabular Data'!D1885, Table9[[#All],[EmpID]], 0))</f>
        <v>NW</v>
      </c>
      <c r="J1885" t="str">
        <f>INDEX(Table9[[#All],[PayGrade]], MATCH('Tabular Data'!D1885, Table9[[#All],[EmpID]], 0))</f>
        <v>C13</v>
      </c>
      <c r="K1885" t="str">
        <f>INDEX(Table9[[#All],[Sales Team Lead]], MATCH('Tabular Data'!D1885, Table9[[#All],[EmpID]], 0))</f>
        <v>Bachmann, Jane</v>
      </c>
      <c r="L1885" t="str">
        <f>INDEX(Table11[[#All],[Manufacturer]], MATCH('Tabular Data'!C1885, Table11[[#All],[PROD_CODE]], 0))</f>
        <v>Bobcat</v>
      </c>
      <c r="M1885" s="10">
        <v>12220</v>
      </c>
      <c r="N1885">
        <v>52</v>
      </c>
      <c r="O1885" s="10">
        <f t="shared" si="59"/>
        <v>635440</v>
      </c>
    </row>
    <row r="1886" spans="2:15" x14ac:dyDescent="0.3">
      <c r="B1886">
        <v>37</v>
      </c>
      <c r="C1886" t="s">
        <v>33</v>
      </c>
      <c r="D1886" t="s">
        <v>123</v>
      </c>
      <c r="E1886">
        <v>2021</v>
      </c>
      <c r="F1886" s="4">
        <v>1</v>
      </c>
      <c r="G1886" t="str">
        <f t="shared" si="58"/>
        <v>2021Q1</v>
      </c>
      <c r="H1886" t="s">
        <v>147</v>
      </c>
      <c r="I1886" t="str">
        <f>INDEX(Table9[[#All],[Region]], MATCH('Tabular Data'!D1886, Table9[[#All],[EmpID]], 0))</f>
        <v>NW</v>
      </c>
      <c r="J1886" t="str">
        <f>INDEX(Table9[[#All],[PayGrade]], MATCH('Tabular Data'!D1886, Table9[[#All],[EmpID]], 0))</f>
        <v>C13</v>
      </c>
      <c r="K1886" t="str">
        <f>INDEX(Table9[[#All],[Sales Team Lead]], MATCH('Tabular Data'!D1886, Table9[[#All],[EmpID]], 0))</f>
        <v>Bachmann, Jane</v>
      </c>
      <c r="L1886" t="str">
        <f>INDEX(Table11[[#All],[Manufacturer]], MATCH('Tabular Data'!C1886, Table11[[#All],[PROD_CODE]], 0))</f>
        <v>Bobcat</v>
      </c>
      <c r="M1886" s="10">
        <v>12220</v>
      </c>
      <c r="N1886">
        <v>24</v>
      </c>
      <c r="O1886" s="10">
        <f t="shared" si="59"/>
        <v>293280</v>
      </c>
    </row>
    <row r="1887" spans="2:15" x14ac:dyDescent="0.3">
      <c r="B1887">
        <v>37</v>
      </c>
      <c r="C1887" t="s">
        <v>33</v>
      </c>
      <c r="D1887" t="s">
        <v>123</v>
      </c>
      <c r="E1887">
        <v>2021</v>
      </c>
      <c r="F1887" s="4">
        <v>1</v>
      </c>
      <c r="G1887" t="str">
        <f t="shared" si="58"/>
        <v>2021Q1</v>
      </c>
      <c r="H1887" t="s">
        <v>148</v>
      </c>
      <c r="I1887" t="str">
        <f>INDEX(Table9[[#All],[Region]], MATCH('Tabular Data'!D1887, Table9[[#All],[EmpID]], 0))</f>
        <v>NW</v>
      </c>
      <c r="J1887" t="str">
        <f>INDEX(Table9[[#All],[PayGrade]], MATCH('Tabular Data'!D1887, Table9[[#All],[EmpID]], 0))</f>
        <v>C13</v>
      </c>
      <c r="K1887" t="str">
        <f>INDEX(Table9[[#All],[Sales Team Lead]], MATCH('Tabular Data'!D1887, Table9[[#All],[EmpID]], 0))</f>
        <v>Bachmann, Jane</v>
      </c>
      <c r="L1887" t="str">
        <f>INDEX(Table11[[#All],[Manufacturer]], MATCH('Tabular Data'!C1887, Table11[[#All],[PROD_CODE]], 0))</f>
        <v>Bobcat</v>
      </c>
      <c r="M1887" s="10">
        <v>12220</v>
      </c>
      <c r="N1887">
        <v>45</v>
      </c>
      <c r="O1887" s="10">
        <f t="shared" si="59"/>
        <v>549900</v>
      </c>
    </row>
    <row r="1888" spans="2:15" x14ac:dyDescent="0.3">
      <c r="B1888">
        <v>37</v>
      </c>
      <c r="C1888" t="s">
        <v>33</v>
      </c>
      <c r="D1888" t="s">
        <v>123</v>
      </c>
      <c r="E1888">
        <v>2021</v>
      </c>
      <c r="F1888" s="4">
        <v>1</v>
      </c>
      <c r="G1888" t="str">
        <f t="shared" si="58"/>
        <v>2021Q1</v>
      </c>
      <c r="H1888" t="s">
        <v>149</v>
      </c>
      <c r="I1888" t="str">
        <f>INDEX(Table9[[#All],[Region]], MATCH('Tabular Data'!D1888, Table9[[#All],[EmpID]], 0))</f>
        <v>NW</v>
      </c>
      <c r="J1888" t="str">
        <f>INDEX(Table9[[#All],[PayGrade]], MATCH('Tabular Data'!D1888, Table9[[#All],[EmpID]], 0))</f>
        <v>C13</v>
      </c>
      <c r="K1888" t="str">
        <f>INDEX(Table9[[#All],[Sales Team Lead]], MATCH('Tabular Data'!D1888, Table9[[#All],[EmpID]], 0))</f>
        <v>Bachmann, Jane</v>
      </c>
      <c r="L1888" t="str">
        <f>INDEX(Table11[[#All],[Manufacturer]], MATCH('Tabular Data'!C1888, Table11[[#All],[PROD_CODE]], 0))</f>
        <v>Bobcat</v>
      </c>
      <c r="M1888" s="10">
        <v>12220</v>
      </c>
      <c r="N1888">
        <v>52</v>
      </c>
      <c r="O1888" s="10">
        <f t="shared" si="59"/>
        <v>635440</v>
      </c>
    </row>
    <row r="1889" spans="2:15" x14ac:dyDescent="0.3">
      <c r="B1889">
        <v>37</v>
      </c>
      <c r="C1889" t="s">
        <v>33</v>
      </c>
      <c r="D1889" t="s">
        <v>123</v>
      </c>
      <c r="E1889">
        <v>2021</v>
      </c>
      <c r="F1889" s="4">
        <v>2</v>
      </c>
      <c r="G1889" t="str">
        <f t="shared" si="58"/>
        <v>2021Q2</v>
      </c>
      <c r="H1889" t="s">
        <v>150</v>
      </c>
      <c r="I1889" t="str">
        <f>INDEX(Table9[[#All],[Region]], MATCH('Tabular Data'!D1889, Table9[[#All],[EmpID]], 0))</f>
        <v>NW</v>
      </c>
      <c r="J1889" t="str">
        <f>INDEX(Table9[[#All],[PayGrade]], MATCH('Tabular Data'!D1889, Table9[[#All],[EmpID]], 0))</f>
        <v>C13</v>
      </c>
      <c r="K1889" t="str">
        <f>INDEX(Table9[[#All],[Sales Team Lead]], MATCH('Tabular Data'!D1889, Table9[[#All],[EmpID]], 0))</f>
        <v>Bachmann, Jane</v>
      </c>
      <c r="L1889" t="str">
        <f>INDEX(Table11[[#All],[Manufacturer]], MATCH('Tabular Data'!C1889, Table11[[#All],[PROD_CODE]], 0))</f>
        <v>Bobcat</v>
      </c>
      <c r="M1889" s="10">
        <v>12220</v>
      </c>
      <c r="N1889">
        <v>50</v>
      </c>
      <c r="O1889" s="10">
        <f t="shared" si="59"/>
        <v>611000</v>
      </c>
    </row>
    <row r="1890" spans="2:15" x14ac:dyDescent="0.3">
      <c r="B1890">
        <v>37</v>
      </c>
      <c r="C1890" t="s">
        <v>33</v>
      </c>
      <c r="D1890" t="s">
        <v>123</v>
      </c>
      <c r="E1890">
        <v>2021</v>
      </c>
      <c r="F1890" s="4">
        <v>2</v>
      </c>
      <c r="G1890" t="str">
        <f t="shared" si="58"/>
        <v>2021Q2</v>
      </c>
      <c r="H1890" t="s">
        <v>151</v>
      </c>
      <c r="I1890" t="str">
        <f>INDEX(Table9[[#All],[Region]], MATCH('Tabular Data'!D1890, Table9[[#All],[EmpID]], 0))</f>
        <v>NW</v>
      </c>
      <c r="J1890" t="str">
        <f>INDEX(Table9[[#All],[PayGrade]], MATCH('Tabular Data'!D1890, Table9[[#All],[EmpID]], 0))</f>
        <v>C13</v>
      </c>
      <c r="K1890" t="str">
        <f>INDEX(Table9[[#All],[Sales Team Lead]], MATCH('Tabular Data'!D1890, Table9[[#All],[EmpID]], 0))</f>
        <v>Bachmann, Jane</v>
      </c>
      <c r="L1890" t="str">
        <f>INDEX(Table11[[#All],[Manufacturer]], MATCH('Tabular Data'!C1890, Table11[[#All],[PROD_CODE]], 0))</f>
        <v>Bobcat</v>
      </c>
      <c r="M1890" s="10">
        <v>12220</v>
      </c>
      <c r="N1890">
        <v>59</v>
      </c>
      <c r="O1890" s="10">
        <f t="shared" si="59"/>
        <v>720980</v>
      </c>
    </row>
    <row r="1891" spans="2:15" x14ac:dyDescent="0.3">
      <c r="B1891">
        <v>37</v>
      </c>
      <c r="C1891" t="s">
        <v>33</v>
      </c>
      <c r="D1891" t="s">
        <v>123</v>
      </c>
      <c r="E1891">
        <v>2021</v>
      </c>
      <c r="F1891" s="4">
        <v>2</v>
      </c>
      <c r="G1891" t="str">
        <f t="shared" si="58"/>
        <v>2021Q2</v>
      </c>
      <c r="H1891" t="s">
        <v>152</v>
      </c>
      <c r="I1891" t="str">
        <f>INDEX(Table9[[#All],[Region]], MATCH('Tabular Data'!D1891, Table9[[#All],[EmpID]], 0))</f>
        <v>NW</v>
      </c>
      <c r="J1891" t="str">
        <f>INDEX(Table9[[#All],[PayGrade]], MATCH('Tabular Data'!D1891, Table9[[#All],[EmpID]], 0))</f>
        <v>C13</v>
      </c>
      <c r="K1891" t="str">
        <f>INDEX(Table9[[#All],[Sales Team Lead]], MATCH('Tabular Data'!D1891, Table9[[#All],[EmpID]], 0))</f>
        <v>Bachmann, Jane</v>
      </c>
      <c r="L1891" t="str">
        <f>INDEX(Table11[[#All],[Manufacturer]], MATCH('Tabular Data'!C1891, Table11[[#All],[PROD_CODE]], 0))</f>
        <v>Bobcat</v>
      </c>
      <c r="M1891" s="10">
        <v>12220</v>
      </c>
      <c r="N1891">
        <v>57</v>
      </c>
      <c r="O1891" s="10">
        <f t="shared" si="59"/>
        <v>696540</v>
      </c>
    </row>
    <row r="1892" spans="2:15" x14ac:dyDescent="0.3">
      <c r="B1892">
        <v>37</v>
      </c>
      <c r="C1892" t="s">
        <v>33</v>
      </c>
      <c r="D1892" t="s">
        <v>123</v>
      </c>
      <c r="E1892">
        <v>2021</v>
      </c>
      <c r="F1892" s="4">
        <v>2</v>
      </c>
      <c r="G1892" t="str">
        <f t="shared" si="58"/>
        <v>2021Q2</v>
      </c>
      <c r="H1892" t="s">
        <v>153</v>
      </c>
      <c r="I1892" t="str">
        <f>INDEX(Table9[[#All],[Region]], MATCH('Tabular Data'!D1892, Table9[[#All],[EmpID]], 0))</f>
        <v>NW</v>
      </c>
      <c r="J1892" t="str">
        <f>INDEX(Table9[[#All],[PayGrade]], MATCH('Tabular Data'!D1892, Table9[[#All],[EmpID]], 0))</f>
        <v>C13</v>
      </c>
      <c r="K1892" t="str">
        <f>INDEX(Table9[[#All],[Sales Team Lead]], MATCH('Tabular Data'!D1892, Table9[[#All],[EmpID]], 0))</f>
        <v>Bachmann, Jane</v>
      </c>
      <c r="L1892" t="str">
        <f>INDEX(Table11[[#All],[Manufacturer]], MATCH('Tabular Data'!C1892, Table11[[#All],[PROD_CODE]], 0))</f>
        <v>Bobcat</v>
      </c>
      <c r="M1892" s="10">
        <v>12220</v>
      </c>
      <c r="N1892">
        <v>54</v>
      </c>
      <c r="O1892" s="10">
        <f t="shared" si="59"/>
        <v>659880</v>
      </c>
    </row>
    <row r="1893" spans="2:15" x14ac:dyDescent="0.3">
      <c r="B1893">
        <v>37</v>
      </c>
      <c r="C1893" t="s">
        <v>33</v>
      </c>
      <c r="D1893" t="s">
        <v>123</v>
      </c>
      <c r="E1893">
        <v>2021</v>
      </c>
      <c r="F1893" s="4">
        <v>2</v>
      </c>
      <c r="G1893" t="str">
        <f t="shared" si="58"/>
        <v>2021Q2</v>
      </c>
      <c r="H1893" t="s">
        <v>154</v>
      </c>
      <c r="I1893" t="str">
        <f>INDEX(Table9[[#All],[Region]], MATCH('Tabular Data'!D1893, Table9[[#All],[EmpID]], 0))</f>
        <v>NW</v>
      </c>
      <c r="J1893" t="str">
        <f>INDEX(Table9[[#All],[PayGrade]], MATCH('Tabular Data'!D1893, Table9[[#All],[EmpID]], 0))</f>
        <v>C13</v>
      </c>
      <c r="K1893" t="str">
        <f>INDEX(Table9[[#All],[Sales Team Lead]], MATCH('Tabular Data'!D1893, Table9[[#All],[EmpID]], 0))</f>
        <v>Bachmann, Jane</v>
      </c>
      <c r="L1893" t="str">
        <f>INDEX(Table11[[#All],[Manufacturer]], MATCH('Tabular Data'!C1893, Table11[[#All],[PROD_CODE]], 0))</f>
        <v>Bobcat</v>
      </c>
      <c r="M1893" s="10">
        <v>12220</v>
      </c>
      <c r="N1893">
        <v>74</v>
      </c>
      <c r="O1893" s="10">
        <f t="shared" si="59"/>
        <v>904280</v>
      </c>
    </row>
    <row r="1894" spans="2:15" x14ac:dyDescent="0.3">
      <c r="B1894">
        <v>37</v>
      </c>
      <c r="C1894" t="s">
        <v>33</v>
      </c>
      <c r="D1894" t="s">
        <v>123</v>
      </c>
      <c r="E1894">
        <v>2021</v>
      </c>
      <c r="F1894" s="4">
        <v>2</v>
      </c>
      <c r="G1894" t="str">
        <f t="shared" si="58"/>
        <v>2021Q2</v>
      </c>
      <c r="H1894" t="s">
        <v>155</v>
      </c>
      <c r="I1894" t="str">
        <f>INDEX(Table9[[#All],[Region]], MATCH('Tabular Data'!D1894, Table9[[#All],[EmpID]], 0))</f>
        <v>NW</v>
      </c>
      <c r="J1894" t="str">
        <f>INDEX(Table9[[#All],[PayGrade]], MATCH('Tabular Data'!D1894, Table9[[#All],[EmpID]], 0))</f>
        <v>C13</v>
      </c>
      <c r="K1894" t="str">
        <f>INDEX(Table9[[#All],[Sales Team Lead]], MATCH('Tabular Data'!D1894, Table9[[#All],[EmpID]], 0))</f>
        <v>Bachmann, Jane</v>
      </c>
      <c r="L1894" t="str">
        <f>INDEX(Table11[[#All],[Manufacturer]], MATCH('Tabular Data'!C1894, Table11[[#All],[PROD_CODE]], 0))</f>
        <v>Bobcat</v>
      </c>
      <c r="M1894" s="10">
        <v>12220</v>
      </c>
      <c r="N1894">
        <v>58</v>
      </c>
      <c r="O1894" s="10">
        <f t="shared" si="59"/>
        <v>708760</v>
      </c>
    </row>
    <row r="1895" spans="2:15" x14ac:dyDescent="0.3">
      <c r="B1895">
        <v>37</v>
      </c>
      <c r="C1895" t="s">
        <v>33</v>
      </c>
      <c r="D1895" t="s">
        <v>123</v>
      </c>
      <c r="E1895">
        <v>2021</v>
      </c>
      <c r="F1895" s="4">
        <v>2</v>
      </c>
      <c r="G1895" t="str">
        <f t="shared" si="58"/>
        <v>2021Q2</v>
      </c>
      <c r="H1895" t="s">
        <v>156</v>
      </c>
      <c r="I1895" t="str">
        <f>INDEX(Table9[[#All],[Region]], MATCH('Tabular Data'!D1895, Table9[[#All],[EmpID]], 0))</f>
        <v>NW</v>
      </c>
      <c r="J1895" t="str">
        <f>INDEX(Table9[[#All],[PayGrade]], MATCH('Tabular Data'!D1895, Table9[[#All],[EmpID]], 0))</f>
        <v>C13</v>
      </c>
      <c r="K1895" t="str">
        <f>INDEX(Table9[[#All],[Sales Team Lead]], MATCH('Tabular Data'!D1895, Table9[[#All],[EmpID]], 0))</f>
        <v>Bachmann, Jane</v>
      </c>
      <c r="L1895" t="str">
        <f>INDEX(Table11[[#All],[Manufacturer]], MATCH('Tabular Data'!C1895, Table11[[#All],[PROD_CODE]], 0))</f>
        <v>Bobcat</v>
      </c>
      <c r="M1895" s="10">
        <v>12220</v>
      </c>
      <c r="N1895">
        <v>78</v>
      </c>
      <c r="O1895" s="10">
        <f t="shared" si="59"/>
        <v>953160</v>
      </c>
    </row>
    <row r="1896" spans="2:15" x14ac:dyDescent="0.3">
      <c r="B1896">
        <v>37</v>
      </c>
      <c r="C1896" t="s">
        <v>33</v>
      </c>
      <c r="D1896" t="s">
        <v>123</v>
      </c>
      <c r="E1896">
        <v>2021</v>
      </c>
      <c r="F1896" s="4">
        <v>2</v>
      </c>
      <c r="G1896" t="str">
        <f t="shared" si="58"/>
        <v>2021Q2</v>
      </c>
      <c r="H1896" t="s">
        <v>157</v>
      </c>
      <c r="I1896" t="str">
        <f>INDEX(Table9[[#All],[Region]], MATCH('Tabular Data'!D1896, Table9[[#All],[EmpID]], 0))</f>
        <v>NW</v>
      </c>
      <c r="J1896" t="str">
        <f>INDEX(Table9[[#All],[PayGrade]], MATCH('Tabular Data'!D1896, Table9[[#All],[EmpID]], 0))</f>
        <v>C13</v>
      </c>
      <c r="K1896" t="str">
        <f>INDEX(Table9[[#All],[Sales Team Lead]], MATCH('Tabular Data'!D1896, Table9[[#All],[EmpID]], 0))</f>
        <v>Bachmann, Jane</v>
      </c>
      <c r="L1896" t="str">
        <f>INDEX(Table11[[#All],[Manufacturer]], MATCH('Tabular Data'!C1896, Table11[[#All],[PROD_CODE]], 0))</f>
        <v>Bobcat</v>
      </c>
      <c r="M1896" s="10">
        <v>12220</v>
      </c>
      <c r="N1896">
        <v>65</v>
      </c>
      <c r="O1896" s="10">
        <f t="shared" si="59"/>
        <v>794300</v>
      </c>
    </row>
    <row r="1897" spans="2:15" x14ac:dyDescent="0.3">
      <c r="B1897">
        <v>37</v>
      </c>
      <c r="C1897" t="s">
        <v>33</v>
      </c>
      <c r="D1897" t="s">
        <v>123</v>
      </c>
      <c r="E1897">
        <v>2021</v>
      </c>
      <c r="F1897" s="4">
        <v>2</v>
      </c>
      <c r="G1897" t="str">
        <f t="shared" si="58"/>
        <v>2021Q2</v>
      </c>
      <c r="H1897" t="s">
        <v>158</v>
      </c>
      <c r="I1897" t="str">
        <f>INDEX(Table9[[#All],[Region]], MATCH('Tabular Data'!D1897, Table9[[#All],[EmpID]], 0))</f>
        <v>NW</v>
      </c>
      <c r="J1897" t="str">
        <f>INDEX(Table9[[#All],[PayGrade]], MATCH('Tabular Data'!D1897, Table9[[#All],[EmpID]], 0))</f>
        <v>C13</v>
      </c>
      <c r="K1897" t="str">
        <f>INDEX(Table9[[#All],[Sales Team Lead]], MATCH('Tabular Data'!D1897, Table9[[#All],[EmpID]], 0))</f>
        <v>Bachmann, Jane</v>
      </c>
      <c r="L1897" t="str">
        <f>INDEX(Table11[[#All],[Manufacturer]], MATCH('Tabular Data'!C1897, Table11[[#All],[PROD_CODE]], 0))</f>
        <v>Bobcat</v>
      </c>
      <c r="M1897" s="10">
        <v>12220</v>
      </c>
      <c r="N1897">
        <v>60</v>
      </c>
      <c r="O1897" s="10">
        <f t="shared" si="59"/>
        <v>733200</v>
      </c>
    </row>
    <row r="1898" spans="2:15" x14ac:dyDescent="0.3">
      <c r="B1898">
        <v>37</v>
      </c>
      <c r="C1898" t="s">
        <v>33</v>
      </c>
      <c r="D1898" t="s">
        <v>123</v>
      </c>
      <c r="E1898">
        <v>2021</v>
      </c>
      <c r="F1898" s="4">
        <v>2</v>
      </c>
      <c r="G1898" t="str">
        <f t="shared" si="58"/>
        <v>2021Q2</v>
      </c>
      <c r="H1898" t="s">
        <v>159</v>
      </c>
      <c r="I1898" t="str">
        <f>INDEX(Table9[[#All],[Region]], MATCH('Tabular Data'!D1898, Table9[[#All],[EmpID]], 0))</f>
        <v>NW</v>
      </c>
      <c r="J1898" t="str">
        <f>INDEX(Table9[[#All],[PayGrade]], MATCH('Tabular Data'!D1898, Table9[[#All],[EmpID]], 0))</f>
        <v>C13</v>
      </c>
      <c r="K1898" t="str">
        <f>INDEX(Table9[[#All],[Sales Team Lead]], MATCH('Tabular Data'!D1898, Table9[[#All],[EmpID]], 0))</f>
        <v>Bachmann, Jane</v>
      </c>
      <c r="L1898" t="str">
        <f>INDEX(Table11[[#All],[Manufacturer]], MATCH('Tabular Data'!C1898, Table11[[#All],[PROD_CODE]], 0))</f>
        <v>Bobcat</v>
      </c>
      <c r="M1898" s="10">
        <v>12220</v>
      </c>
      <c r="N1898">
        <v>55</v>
      </c>
      <c r="O1898" s="10">
        <f t="shared" si="59"/>
        <v>672100</v>
      </c>
    </row>
    <row r="1899" spans="2:15" x14ac:dyDescent="0.3">
      <c r="B1899">
        <v>37</v>
      </c>
      <c r="C1899" t="s">
        <v>33</v>
      </c>
      <c r="D1899" t="s">
        <v>123</v>
      </c>
      <c r="E1899">
        <v>2021</v>
      </c>
      <c r="F1899" s="4">
        <v>2</v>
      </c>
      <c r="G1899" t="str">
        <f t="shared" si="58"/>
        <v>2021Q2</v>
      </c>
      <c r="H1899" t="s">
        <v>160</v>
      </c>
      <c r="I1899" t="str">
        <f>INDEX(Table9[[#All],[Region]], MATCH('Tabular Data'!D1899, Table9[[#All],[EmpID]], 0))</f>
        <v>NW</v>
      </c>
      <c r="J1899" t="str">
        <f>INDEX(Table9[[#All],[PayGrade]], MATCH('Tabular Data'!D1899, Table9[[#All],[EmpID]], 0))</f>
        <v>C13</v>
      </c>
      <c r="K1899" t="str">
        <f>INDEX(Table9[[#All],[Sales Team Lead]], MATCH('Tabular Data'!D1899, Table9[[#All],[EmpID]], 0))</f>
        <v>Bachmann, Jane</v>
      </c>
      <c r="L1899" t="str">
        <f>INDEX(Table11[[#All],[Manufacturer]], MATCH('Tabular Data'!C1899, Table11[[#All],[PROD_CODE]], 0))</f>
        <v>Bobcat</v>
      </c>
      <c r="M1899" s="10">
        <v>12220</v>
      </c>
      <c r="N1899">
        <v>40</v>
      </c>
      <c r="O1899" s="10">
        <f t="shared" si="59"/>
        <v>488800</v>
      </c>
    </row>
    <row r="1900" spans="2:15" x14ac:dyDescent="0.3">
      <c r="B1900">
        <v>37</v>
      </c>
      <c r="C1900" t="s">
        <v>33</v>
      </c>
      <c r="D1900" t="s">
        <v>123</v>
      </c>
      <c r="E1900">
        <v>2021</v>
      </c>
      <c r="F1900" s="4">
        <v>2</v>
      </c>
      <c r="G1900" t="str">
        <f t="shared" si="58"/>
        <v>2021Q2</v>
      </c>
      <c r="H1900" t="s">
        <v>161</v>
      </c>
      <c r="I1900" t="str">
        <f>INDEX(Table9[[#All],[Region]], MATCH('Tabular Data'!D1900, Table9[[#All],[EmpID]], 0))</f>
        <v>NW</v>
      </c>
      <c r="J1900" t="str">
        <f>INDEX(Table9[[#All],[PayGrade]], MATCH('Tabular Data'!D1900, Table9[[#All],[EmpID]], 0))</f>
        <v>C13</v>
      </c>
      <c r="K1900" t="str">
        <f>INDEX(Table9[[#All],[Sales Team Lead]], MATCH('Tabular Data'!D1900, Table9[[#All],[EmpID]], 0))</f>
        <v>Bachmann, Jane</v>
      </c>
      <c r="L1900" t="str">
        <f>INDEX(Table11[[#All],[Manufacturer]], MATCH('Tabular Data'!C1900, Table11[[#All],[PROD_CODE]], 0))</f>
        <v>Bobcat</v>
      </c>
      <c r="M1900" s="10">
        <v>12220</v>
      </c>
      <c r="N1900">
        <v>28</v>
      </c>
      <c r="O1900" s="10">
        <f t="shared" si="59"/>
        <v>342160</v>
      </c>
    </row>
    <row r="1901" spans="2:15" x14ac:dyDescent="0.3">
      <c r="B1901">
        <v>37</v>
      </c>
      <c r="C1901" t="s">
        <v>33</v>
      </c>
      <c r="D1901" t="s">
        <v>123</v>
      </c>
      <c r="E1901">
        <v>2021</v>
      </c>
      <c r="F1901">
        <v>3</v>
      </c>
      <c r="G1901" t="str">
        <f t="shared" si="58"/>
        <v>2021Q3</v>
      </c>
      <c r="H1901" t="s">
        <v>162</v>
      </c>
      <c r="I1901" t="str">
        <f>INDEX(Table9[[#All],[Region]], MATCH('Tabular Data'!D1901, Table9[[#All],[EmpID]], 0))</f>
        <v>NW</v>
      </c>
      <c r="J1901" t="str">
        <f>INDEX(Table9[[#All],[PayGrade]], MATCH('Tabular Data'!D1901, Table9[[#All],[EmpID]], 0))</f>
        <v>C13</v>
      </c>
      <c r="K1901" t="str">
        <f>INDEX(Table9[[#All],[Sales Team Lead]], MATCH('Tabular Data'!D1901, Table9[[#All],[EmpID]], 0))</f>
        <v>Bachmann, Jane</v>
      </c>
      <c r="L1901" t="str">
        <f>INDEX(Table11[[#All],[Manufacturer]], MATCH('Tabular Data'!C1901, Table11[[#All],[PROD_CODE]], 0))</f>
        <v>Bobcat</v>
      </c>
      <c r="M1901" s="10">
        <v>12220</v>
      </c>
      <c r="N1901">
        <v>26</v>
      </c>
      <c r="O1901" s="10">
        <f t="shared" si="59"/>
        <v>317720</v>
      </c>
    </row>
    <row r="1902" spans="2:15" x14ac:dyDescent="0.3">
      <c r="B1902">
        <v>37</v>
      </c>
      <c r="C1902" t="s">
        <v>33</v>
      </c>
      <c r="D1902" t="s">
        <v>123</v>
      </c>
      <c r="E1902">
        <v>2021</v>
      </c>
      <c r="F1902">
        <v>3</v>
      </c>
      <c r="G1902" t="str">
        <f t="shared" si="58"/>
        <v>2021Q3</v>
      </c>
      <c r="H1902" t="s">
        <v>163</v>
      </c>
      <c r="I1902" t="str">
        <f>INDEX(Table9[[#All],[Region]], MATCH('Tabular Data'!D1902, Table9[[#All],[EmpID]], 0))</f>
        <v>NW</v>
      </c>
      <c r="J1902" t="str">
        <f>INDEX(Table9[[#All],[PayGrade]], MATCH('Tabular Data'!D1902, Table9[[#All],[EmpID]], 0))</f>
        <v>C13</v>
      </c>
      <c r="K1902" t="str">
        <f>INDEX(Table9[[#All],[Sales Team Lead]], MATCH('Tabular Data'!D1902, Table9[[#All],[EmpID]], 0))</f>
        <v>Bachmann, Jane</v>
      </c>
      <c r="L1902" t="str">
        <f>INDEX(Table11[[#All],[Manufacturer]], MATCH('Tabular Data'!C1902, Table11[[#All],[PROD_CODE]], 0))</f>
        <v>Bobcat</v>
      </c>
      <c r="M1902" s="10">
        <v>12220</v>
      </c>
      <c r="N1902">
        <v>36</v>
      </c>
      <c r="O1902" s="10">
        <f t="shared" si="59"/>
        <v>439920</v>
      </c>
    </row>
    <row r="1903" spans="2:15" x14ac:dyDescent="0.3">
      <c r="B1903">
        <v>37</v>
      </c>
      <c r="C1903" t="s">
        <v>33</v>
      </c>
      <c r="D1903" t="s">
        <v>123</v>
      </c>
      <c r="E1903">
        <v>2021</v>
      </c>
      <c r="F1903">
        <v>3</v>
      </c>
      <c r="G1903" t="str">
        <f t="shared" si="58"/>
        <v>2021Q3</v>
      </c>
      <c r="H1903" t="s">
        <v>164</v>
      </c>
      <c r="I1903" t="str">
        <f>INDEX(Table9[[#All],[Region]], MATCH('Tabular Data'!D1903, Table9[[#All],[EmpID]], 0))</f>
        <v>NW</v>
      </c>
      <c r="J1903" t="str">
        <f>INDEX(Table9[[#All],[PayGrade]], MATCH('Tabular Data'!D1903, Table9[[#All],[EmpID]], 0))</f>
        <v>C13</v>
      </c>
      <c r="K1903" t="str">
        <f>INDEX(Table9[[#All],[Sales Team Lead]], MATCH('Tabular Data'!D1903, Table9[[#All],[EmpID]], 0))</f>
        <v>Bachmann, Jane</v>
      </c>
      <c r="L1903" t="str">
        <f>INDEX(Table11[[#All],[Manufacturer]], MATCH('Tabular Data'!C1903, Table11[[#All],[PROD_CODE]], 0))</f>
        <v>Bobcat</v>
      </c>
      <c r="M1903" s="10">
        <v>12220</v>
      </c>
      <c r="N1903">
        <v>24</v>
      </c>
      <c r="O1903" s="10">
        <f t="shared" si="59"/>
        <v>293280</v>
      </c>
    </row>
    <row r="1904" spans="2:15" x14ac:dyDescent="0.3">
      <c r="B1904">
        <v>37</v>
      </c>
      <c r="C1904" t="s">
        <v>33</v>
      </c>
      <c r="D1904" t="s">
        <v>123</v>
      </c>
      <c r="E1904">
        <v>2021</v>
      </c>
      <c r="F1904">
        <v>3</v>
      </c>
      <c r="G1904" t="str">
        <f t="shared" si="58"/>
        <v>2021Q3</v>
      </c>
      <c r="H1904" t="s">
        <v>165</v>
      </c>
      <c r="I1904" t="str">
        <f>INDEX(Table9[[#All],[Region]], MATCH('Tabular Data'!D1904, Table9[[#All],[EmpID]], 0))</f>
        <v>NW</v>
      </c>
      <c r="J1904" t="str">
        <f>INDEX(Table9[[#All],[PayGrade]], MATCH('Tabular Data'!D1904, Table9[[#All],[EmpID]], 0))</f>
        <v>C13</v>
      </c>
      <c r="K1904" t="str">
        <f>INDEX(Table9[[#All],[Sales Team Lead]], MATCH('Tabular Data'!D1904, Table9[[#All],[EmpID]], 0))</f>
        <v>Bachmann, Jane</v>
      </c>
      <c r="L1904" t="str">
        <f>INDEX(Table11[[#All],[Manufacturer]], MATCH('Tabular Data'!C1904, Table11[[#All],[PROD_CODE]], 0))</f>
        <v>Bobcat</v>
      </c>
      <c r="M1904" s="10">
        <v>12220</v>
      </c>
      <c r="N1904">
        <v>29</v>
      </c>
      <c r="O1904" s="10">
        <f t="shared" si="59"/>
        <v>354380</v>
      </c>
    </row>
    <row r="1905" spans="2:15" x14ac:dyDescent="0.3">
      <c r="B1905">
        <v>37</v>
      </c>
      <c r="C1905" t="s">
        <v>33</v>
      </c>
      <c r="D1905" t="s">
        <v>123</v>
      </c>
      <c r="E1905">
        <v>2021</v>
      </c>
      <c r="F1905">
        <v>3</v>
      </c>
      <c r="G1905" t="str">
        <f t="shared" si="58"/>
        <v>2021Q3</v>
      </c>
      <c r="H1905" t="s">
        <v>166</v>
      </c>
      <c r="I1905" t="str">
        <f>INDEX(Table9[[#All],[Region]], MATCH('Tabular Data'!D1905, Table9[[#All],[EmpID]], 0))</f>
        <v>NW</v>
      </c>
      <c r="J1905" t="str">
        <f>INDEX(Table9[[#All],[PayGrade]], MATCH('Tabular Data'!D1905, Table9[[#All],[EmpID]], 0))</f>
        <v>C13</v>
      </c>
      <c r="K1905" t="str">
        <f>INDEX(Table9[[#All],[Sales Team Lead]], MATCH('Tabular Data'!D1905, Table9[[#All],[EmpID]], 0))</f>
        <v>Bachmann, Jane</v>
      </c>
      <c r="L1905" t="str">
        <f>INDEX(Table11[[#All],[Manufacturer]], MATCH('Tabular Data'!C1905, Table11[[#All],[PROD_CODE]], 0))</f>
        <v>Bobcat</v>
      </c>
      <c r="M1905" s="10">
        <v>12220</v>
      </c>
      <c r="N1905">
        <v>23</v>
      </c>
      <c r="O1905" s="10">
        <f t="shared" si="59"/>
        <v>281060</v>
      </c>
    </row>
    <row r="1906" spans="2:15" x14ac:dyDescent="0.3">
      <c r="B1906">
        <v>37</v>
      </c>
      <c r="C1906" t="s">
        <v>33</v>
      </c>
      <c r="D1906" t="s">
        <v>123</v>
      </c>
      <c r="E1906">
        <v>2021</v>
      </c>
      <c r="F1906">
        <v>3</v>
      </c>
      <c r="G1906" t="str">
        <f t="shared" si="58"/>
        <v>2021Q3</v>
      </c>
      <c r="H1906" t="s">
        <v>167</v>
      </c>
      <c r="I1906" t="str">
        <f>INDEX(Table9[[#All],[Region]], MATCH('Tabular Data'!D1906, Table9[[#All],[EmpID]], 0))</f>
        <v>NW</v>
      </c>
      <c r="J1906" t="str">
        <f>INDEX(Table9[[#All],[PayGrade]], MATCH('Tabular Data'!D1906, Table9[[#All],[EmpID]], 0))</f>
        <v>C13</v>
      </c>
      <c r="K1906" t="str">
        <f>INDEX(Table9[[#All],[Sales Team Lead]], MATCH('Tabular Data'!D1906, Table9[[#All],[EmpID]], 0))</f>
        <v>Bachmann, Jane</v>
      </c>
      <c r="L1906" t="str">
        <f>INDEX(Table11[[#All],[Manufacturer]], MATCH('Tabular Data'!C1906, Table11[[#All],[PROD_CODE]], 0))</f>
        <v>Bobcat</v>
      </c>
      <c r="M1906" s="10">
        <v>12220</v>
      </c>
      <c r="N1906">
        <v>28</v>
      </c>
      <c r="O1906" s="10">
        <f t="shared" si="59"/>
        <v>342160</v>
      </c>
    </row>
    <row r="1907" spans="2:15" x14ac:dyDescent="0.3">
      <c r="B1907">
        <v>37</v>
      </c>
      <c r="C1907" t="s">
        <v>33</v>
      </c>
      <c r="D1907" t="s">
        <v>123</v>
      </c>
      <c r="E1907">
        <v>2021</v>
      </c>
      <c r="F1907">
        <v>3</v>
      </c>
      <c r="G1907" t="str">
        <f t="shared" si="58"/>
        <v>2021Q3</v>
      </c>
      <c r="H1907" t="s">
        <v>168</v>
      </c>
      <c r="I1907" t="str">
        <f>INDEX(Table9[[#All],[Region]], MATCH('Tabular Data'!D1907, Table9[[#All],[EmpID]], 0))</f>
        <v>NW</v>
      </c>
      <c r="J1907" t="str">
        <f>INDEX(Table9[[#All],[PayGrade]], MATCH('Tabular Data'!D1907, Table9[[#All],[EmpID]], 0))</f>
        <v>C13</v>
      </c>
      <c r="K1907" t="str">
        <f>INDEX(Table9[[#All],[Sales Team Lead]], MATCH('Tabular Data'!D1907, Table9[[#All],[EmpID]], 0))</f>
        <v>Bachmann, Jane</v>
      </c>
      <c r="L1907" t="str">
        <f>INDEX(Table11[[#All],[Manufacturer]], MATCH('Tabular Data'!C1907, Table11[[#All],[PROD_CODE]], 0))</f>
        <v>Bobcat</v>
      </c>
      <c r="M1907" s="10">
        <v>12220</v>
      </c>
      <c r="N1907">
        <v>40</v>
      </c>
      <c r="O1907" s="10">
        <f t="shared" si="59"/>
        <v>488800</v>
      </c>
    </row>
    <row r="1908" spans="2:15" x14ac:dyDescent="0.3">
      <c r="B1908">
        <v>37</v>
      </c>
      <c r="C1908" t="s">
        <v>33</v>
      </c>
      <c r="D1908" t="s">
        <v>123</v>
      </c>
      <c r="E1908">
        <v>2021</v>
      </c>
      <c r="F1908">
        <v>3</v>
      </c>
      <c r="G1908" t="str">
        <f t="shared" si="58"/>
        <v>2021Q3</v>
      </c>
      <c r="H1908" t="s">
        <v>169</v>
      </c>
      <c r="I1908" t="str">
        <f>INDEX(Table9[[#All],[Region]], MATCH('Tabular Data'!D1908, Table9[[#All],[EmpID]], 0))</f>
        <v>NW</v>
      </c>
      <c r="J1908" t="str">
        <f>INDEX(Table9[[#All],[PayGrade]], MATCH('Tabular Data'!D1908, Table9[[#All],[EmpID]], 0))</f>
        <v>C13</v>
      </c>
      <c r="K1908" t="str">
        <f>INDEX(Table9[[#All],[Sales Team Lead]], MATCH('Tabular Data'!D1908, Table9[[#All],[EmpID]], 0))</f>
        <v>Bachmann, Jane</v>
      </c>
      <c r="L1908" t="str">
        <f>INDEX(Table11[[#All],[Manufacturer]], MATCH('Tabular Data'!C1908, Table11[[#All],[PROD_CODE]], 0))</f>
        <v>Bobcat</v>
      </c>
      <c r="M1908" s="10">
        <v>12220</v>
      </c>
      <c r="N1908">
        <v>34</v>
      </c>
      <c r="O1908" s="10">
        <f t="shared" si="59"/>
        <v>415480</v>
      </c>
    </row>
    <row r="1909" spans="2:15" x14ac:dyDescent="0.3">
      <c r="B1909">
        <v>37</v>
      </c>
      <c r="C1909" t="s">
        <v>33</v>
      </c>
      <c r="D1909" t="s">
        <v>123</v>
      </c>
      <c r="E1909">
        <v>2021</v>
      </c>
      <c r="F1909">
        <v>3</v>
      </c>
      <c r="G1909" t="str">
        <f t="shared" si="58"/>
        <v>2021Q3</v>
      </c>
      <c r="H1909" t="s">
        <v>170</v>
      </c>
      <c r="I1909" t="str">
        <f>INDEX(Table9[[#All],[Region]], MATCH('Tabular Data'!D1909, Table9[[#All],[EmpID]], 0))</f>
        <v>NW</v>
      </c>
      <c r="J1909" t="str">
        <f>INDEX(Table9[[#All],[PayGrade]], MATCH('Tabular Data'!D1909, Table9[[#All],[EmpID]], 0))</f>
        <v>C13</v>
      </c>
      <c r="K1909" t="str">
        <f>INDEX(Table9[[#All],[Sales Team Lead]], MATCH('Tabular Data'!D1909, Table9[[#All],[EmpID]], 0))</f>
        <v>Bachmann, Jane</v>
      </c>
      <c r="L1909" t="str">
        <f>INDEX(Table11[[#All],[Manufacturer]], MATCH('Tabular Data'!C1909, Table11[[#All],[PROD_CODE]], 0))</f>
        <v>Bobcat</v>
      </c>
      <c r="M1909" s="10">
        <v>12220</v>
      </c>
      <c r="N1909">
        <v>36</v>
      </c>
      <c r="O1909" s="10">
        <f t="shared" si="59"/>
        <v>439920</v>
      </c>
    </row>
    <row r="1910" spans="2:15" x14ac:dyDescent="0.3">
      <c r="B1910">
        <v>37</v>
      </c>
      <c r="C1910" t="s">
        <v>33</v>
      </c>
      <c r="D1910" t="s">
        <v>123</v>
      </c>
      <c r="E1910">
        <v>2021</v>
      </c>
      <c r="F1910">
        <v>3</v>
      </c>
      <c r="G1910" t="str">
        <f t="shared" si="58"/>
        <v>2021Q3</v>
      </c>
      <c r="H1910" t="s">
        <v>171</v>
      </c>
      <c r="I1910" t="str">
        <f>INDEX(Table9[[#All],[Region]], MATCH('Tabular Data'!D1910, Table9[[#All],[EmpID]], 0))</f>
        <v>NW</v>
      </c>
      <c r="J1910" t="str">
        <f>INDEX(Table9[[#All],[PayGrade]], MATCH('Tabular Data'!D1910, Table9[[#All],[EmpID]], 0))</f>
        <v>C13</v>
      </c>
      <c r="K1910" t="str">
        <f>INDEX(Table9[[#All],[Sales Team Lead]], MATCH('Tabular Data'!D1910, Table9[[#All],[EmpID]], 0))</f>
        <v>Bachmann, Jane</v>
      </c>
      <c r="L1910" t="str">
        <f>INDEX(Table11[[#All],[Manufacturer]], MATCH('Tabular Data'!C1910, Table11[[#All],[PROD_CODE]], 0))</f>
        <v>Bobcat</v>
      </c>
      <c r="M1910" s="10">
        <v>12220</v>
      </c>
      <c r="N1910">
        <v>38</v>
      </c>
      <c r="O1910" s="10">
        <f t="shared" si="59"/>
        <v>464360</v>
      </c>
    </row>
    <row r="1911" spans="2:15" x14ac:dyDescent="0.3">
      <c r="B1911">
        <v>37</v>
      </c>
      <c r="C1911" t="s">
        <v>33</v>
      </c>
      <c r="D1911" t="s">
        <v>123</v>
      </c>
      <c r="E1911">
        <v>2021</v>
      </c>
      <c r="F1911">
        <v>3</v>
      </c>
      <c r="G1911" t="str">
        <f t="shared" si="58"/>
        <v>2021Q3</v>
      </c>
      <c r="H1911" t="s">
        <v>172</v>
      </c>
      <c r="I1911" t="str">
        <f>INDEX(Table9[[#All],[Region]], MATCH('Tabular Data'!D1911, Table9[[#All],[EmpID]], 0))</f>
        <v>NW</v>
      </c>
      <c r="J1911" t="str">
        <f>INDEX(Table9[[#All],[PayGrade]], MATCH('Tabular Data'!D1911, Table9[[#All],[EmpID]], 0))</f>
        <v>C13</v>
      </c>
      <c r="K1911" t="str">
        <f>INDEX(Table9[[#All],[Sales Team Lead]], MATCH('Tabular Data'!D1911, Table9[[#All],[EmpID]], 0))</f>
        <v>Bachmann, Jane</v>
      </c>
      <c r="L1911" t="str">
        <f>INDEX(Table11[[#All],[Manufacturer]], MATCH('Tabular Data'!C1911, Table11[[#All],[PROD_CODE]], 0))</f>
        <v>Bobcat</v>
      </c>
      <c r="M1911" s="10">
        <v>12220</v>
      </c>
      <c r="N1911">
        <v>34</v>
      </c>
      <c r="O1911" s="10">
        <f t="shared" si="59"/>
        <v>415480</v>
      </c>
    </row>
    <row r="1912" spans="2:15" x14ac:dyDescent="0.3">
      <c r="B1912">
        <v>37</v>
      </c>
      <c r="C1912" t="s">
        <v>33</v>
      </c>
      <c r="D1912" t="s">
        <v>123</v>
      </c>
      <c r="E1912">
        <v>2021</v>
      </c>
      <c r="F1912">
        <v>3</v>
      </c>
      <c r="G1912" t="str">
        <f t="shared" si="58"/>
        <v>2021Q3</v>
      </c>
      <c r="H1912" t="s">
        <v>173</v>
      </c>
      <c r="I1912" t="str">
        <f>INDEX(Table9[[#All],[Region]], MATCH('Tabular Data'!D1912, Table9[[#All],[EmpID]], 0))</f>
        <v>NW</v>
      </c>
      <c r="J1912" t="str">
        <f>INDEX(Table9[[#All],[PayGrade]], MATCH('Tabular Data'!D1912, Table9[[#All],[EmpID]], 0))</f>
        <v>C13</v>
      </c>
      <c r="K1912" t="str">
        <f>INDEX(Table9[[#All],[Sales Team Lead]], MATCH('Tabular Data'!D1912, Table9[[#All],[EmpID]], 0))</f>
        <v>Bachmann, Jane</v>
      </c>
      <c r="L1912" t="str">
        <f>INDEX(Table11[[#All],[Manufacturer]], MATCH('Tabular Data'!C1912, Table11[[#All],[PROD_CODE]], 0))</f>
        <v>Bobcat</v>
      </c>
      <c r="M1912" s="10">
        <v>12220</v>
      </c>
      <c r="N1912">
        <v>54</v>
      </c>
      <c r="O1912" s="10">
        <f t="shared" si="59"/>
        <v>659880</v>
      </c>
    </row>
    <row r="1913" spans="2:15" x14ac:dyDescent="0.3">
      <c r="B1913">
        <v>37</v>
      </c>
      <c r="C1913" t="s">
        <v>33</v>
      </c>
      <c r="D1913" t="s">
        <v>123</v>
      </c>
      <c r="E1913">
        <v>2021</v>
      </c>
      <c r="F1913">
        <v>3</v>
      </c>
      <c r="G1913" t="str">
        <f t="shared" si="58"/>
        <v>2021Q3</v>
      </c>
      <c r="H1913" t="s">
        <v>174</v>
      </c>
      <c r="I1913" t="str">
        <f>INDEX(Table9[[#All],[Region]], MATCH('Tabular Data'!D1913, Table9[[#All],[EmpID]], 0))</f>
        <v>NW</v>
      </c>
      <c r="J1913" t="str">
        <f>INDEX(Table9[[#All],[PayGrade]], MATCH('Tabular Data'!D1913, Table9[[#All],[EmpID]], 0))</f>
        <v>C13</v>
      </c>
      <c r="K1913" t="str">
        <f>INDEX(Table9[[#All],[Sales Team Lead]], MATCH('Tabular Data'!D1913, Table9[[#All],[EmpID]], 0))</f>
        <v>Bachmann, Jane</v>
      </c>
      <c r="L1913" t="str">
        <f>INDEX(Table11[[#All],[Manufacturer]], MATCH('Tabular Data'!C1913, Table11[[#All],[PROD_CODE]], 0))</f>
        <v>Bobcat</v>
      </c>
      <c r="M1913" s="10">
        <v>12220</v>
      </c>
      <c r="N1913">
        <v>48</v>
      </c>
      <c r="O1913" s="10">
        <f t="shared" si="59"/>
        <v>586560</v>
      </c>
    </row>
    <row r="1914" spans="2:15" x14ac:dyDescent="0.3">
      <c r="B1914">
        <v>37</v>
      </c>
      <c r="C1914" t="s">
        <v>33</v>
      </c>
      <c r="D1914" t="s">
        <v>123</v>
      </c>
      <c r="E1914">
        <v>2021</v>
      </c>
      <c r="F1914">
        <v>4</v>
      </c>
      <c r="G1914" t="str">
        <f t="shared" si="58"/>
        <v>2021Q4</v>
      </c>
      <c r="H1914" t="s">
        <v>175</v>
      </c>
      <c r="I1914" t="str">
        <f>INDEX(Table9[[#All],[Region]], MATCH('Tabular Data'!D1914, Table9[[#All],[EmpID]], 0))</f>
        <v>NW</v>
      </c>
      <c r="J1914" t="str">
        <f>INDEX(Table9[[#All],[PayGrade]], MATCH('Tabular Data'!D1914, Table9[[#All],[EmpID]], 0))</f>
        <v>C13</v>
      </c>
      <c r="K1914" t="str">
        <f>INDEX(Table9[[#All],[Sales Team Lead]], MATCH('Tabular Data'!D1914, Table9[[#All],[EmpID]], 0))</f>
        <v>Bachmann, Jane</v>
      </c>
      <c r="L1914" t="str">
        <f>INDEX(Table11[[#All],[Manufacturer]], MATCH('Tabular Data'!C1914, Table11[[#All],[PROD_CODE]], 0))</f>
        <v>Bobcat</v>
      </c>
      <c r="M1914" s="10">
        <v>12999</v>
      </c>
      <c r="N1914">
        <v>23</v>
      </c>
      <c r="O1914" s="10">
        <f t="shared" si="59"/>
        <v>298977</v>
      </c>
    </row>
    <row r="1915" spans="2:15" x14ac:dyDescent="0.3">
      <c r="B1915">
        <v>37</v>
      </c>
      <c r="C1915" t="s">
        <v>33</v>
      </c>
      <c r="D1915" t="s">
        <v>123</v>
      </c>
      <c r="E1915">
        <v>2021</v>
      </c>
      <c r="F1915">
        <v>4</v>
      </c>
      <c r="G1915" t="str">
        <f t="shared" si="58"/>
        <v>2021Q4</v>
      </c>
      <c r="H1915" t="s">
        <v>176</v>
      </c>
      <c r="I1915" t="str">
        <f>INDEX(Table9[[#All],[Region]], MATCH('Tabular Data'!D1915, Table9[[#All],[EmpID]], 0))</f>
        <v>NW</v>
      </c>
      <c r="J1915" t="str">
        <f>INDEX(Table9[[#All],[PayGrade]], MATCH('Tabular Data'!D1915, Table9[[#All],[EmpID]], 0))</f>
        <v>C13</v>
      </c>
      <c r="K1915" t="str">
        <f>INDEX(Table9[[#All],[Sales Team Lead]], MATCH('Tabular Data'!D1915, Table9[[#All],[EmpID]], 0))</f>
        <v>Bachmann, Jane</v>
      </c>
      <c r="L1915" t="str">
        <f>INDEX(Table11[[#All],[Manufacturer]], MATCH('Tabular Data'!C1915, Table11[[#All],[PROD_CODE]], 0))</f>
        <v>Bobcat</v>
      </c>
      <c r="M1915" s="10">
        <v>12999</v>
      </c>
      <c r="N1915">
        <v>25</v>
      </c>
      <c r="O1915" s="10">
        <f t="shared" si="59"/>
        <v>324975</v>
      </c>
    </row>
    <row r="1916" spans="2:15" x14ac:dyDescent="0.3">
      <c r="B1916">
        <v>37</v>
      </c>
      <c r="C1916" t="s">
        <v>33</v>
      </c>
      <c r="D1916" t="s">
        <v>123</v>
      </c>
      <c r="E1916">
        <v>2021</v>
      </c>
      <c r="F1916">
        <v>4</v>
      </c>
      <c r="G1916" t="str">
        <f t="shared" si="58"/>
        <v>2021Q4</v>
      </c>
      <c r="H1916" t="s">
        <v>177</v>
      </c>
      <c r="I1916" t="str">
        <f>INDEX(Table9[[#All],[Region]], MATCH('Tabular Data'!D1916, Table9[[#All],[EmpID]], 0))</f>
        <v>NW</v>
      </c>
      <c r="J1916" t="str">
        <f>INDEX(Table9[[#All],[PayGrade]], MATCH('Tabular Data'!D1916, Table9[[#All],[EmpID]], 0))</f>
        <v>C13</v>
      </c>
      <c r="K1916" t="str">
        <f>INDEX(Table9[[#All],[Sales Team Lead]], MATCH('Tabular Data'!D1916, Table9[[#All],[EmpID]], 0))</f>
        <v>Bachmann, Jane</v>
      </c>
      <c r="L1916" t="str">
        <f>INDEX(Table11[[#All],[Manufacturer]], MATCH('Tabular Data'!C1916, Table11[[#All],[PROD_CODE]], 0))</f>
        <v>Bobcat</v>
      </c>
      <c r="M1916" s="10">
        <v>12999</v>
      </c>
      <c r="N1916">
        <v>23</v>
      </c>
      <c r="O1916" s="10">
        <f t="shared" si="59"/>
        <v>298977</v>
      </c>
    </row>
    <row r="1917" spans="2:15" x14ac:dyDescent="0.3">
      <c r="B1917">
        <v>37</v>
      </c>
      <c r="C1917" t="s">
        <v>33</v>
      </c>
      <c r="D1917" t="s">
        <v>123</v>
      </c>
      <c r="E1917">
        <v>2021</v>
      </c>
      <c r="F1917">
        <v>4</v>
      </c>
      <c r="G1917" t="str">
        <f t="shared" si="58"/>
        <v>2021Q4</v>
      </c>
      <c r="H1917" t="s">
        <v>178</v>
      </c>
      <c r="I1917" t="str">
        <f>INDEX(Table9[[#All],[Region]], MATCH('Tabular Data'!D1917, Table9[[#All],[EmpID]], 0))</f>
        <v>NW</v>
      </c>
      <c r="J1917" t="str">
        <f>INDEX(Table9[[#All],[PayGrade]], MATCH('Tabular Data'!D1917, Table9[[#All],[EmpID]], 0))</f>
        <v>C13</v>
      </c>
      <c r="K1917" t="str">
        <f>INDEX(Table9[[#All],[Sales Team Lead]], MATCH('Tabular Data'!D1917, Table9[[#All],[EmpID]], 0))</f>
        <v>Bachmann, Jane</v>
      </c>
      <c r="L1917" t="str">
        <f>INDEX(Table11[[#All],[Manufacturer]], MATCH('Tabular Data'!C1917, Table11[[#All],[PROD_CODE]], 0))</f>
        <v>Bobcat</v>
      </c>
      <c r="M1917" s="10">
        <v>12999</v>
      </c>
      <c r="N1917">
        <v>17</v>
      </c>
      <c r="O1917" s="10">
        <f t="shared" si="59"/>
        <v>220983</v>
      </c>
    </row>
    <row r="1918" spans="2:15" x14ac:dyDescent="0.3">
      <c r="B1918">
        <v>37</v>
      </c>
      <c r="C1918" t="s">
        <v>33</v>
      </c>
      <c r="D1918" t="s">
        <v>123</v>
      </c>
      <c r="E1918">
        <v>2021</v>
      </c>
      <c r="F1918">
        <v>4</v>
      </c>
      <c r="G1918" t="str">
        <f t="shared" si="58"/>
        <v>2021Q4</v>
      </c>
      <c r="H1918" t="s">
        <v>179</v>
      </c>
      <c r="I1918" t="str">
        <f>INDEX(Table9[[#All],[Region]], MATCH('Tabular Data'!D1918, Table9[[#All],[EmpID]], 0))</f>
        <v>NW</v>
      </c>
      <c r="J1918" t="str">
        <f>INDEX(Table9[[#All],[PayGrade]], MATCH('Tabular Data'!D1918, Table9[[#All],[EmpID]], 0))</f>
        <v>C13</v>
      </c>
      <c r="K1918" t="str">
        <f>INDEX(Table9[[#All],[Sales Team Lead]], MATCH('Tabular Data'!D1918, Table9[[#All],[EmpID]], 0))</f>
        <v>Bachmann, Jane</v>
      </c>
      <c r="L1918" t="str">
        <f>INDEX(Table11[[#All],[Manufacturer]], MATCH('Tabular Data'!C1918, Table11[[#All],[PROD_CODE]], 0))</f>
        <v>Bobcat</v>
      </c>
      <c r="M1918" s="10">
        <v>12999</v>
      </c>
      <c r="N1918">
        <v>15</v>
      </c>
      <c r="O1918" s="10">
        <f t="shared" si="59"/>
        <v>194985</v>
      </c>
    </row>
    <row r="1919" spans="2:15" x14ac:dyDescent="0.3">
      <c r="B1919">
        <v>37</v>
      </c>
      <c r="C1919" t="s">
        <v>33</v>
      </c>
      <c r="D1919" t="s">
        <v>123</v>
      </c>
      <c r="E1919">
        <v>2021</v>
      </c>
      <c r="F1919">
        <v>4</v>
      </c>
      <c r="G1919" t="str">
        <f t="shared" si="58"/>
        <v>2021Q4</v>
      </c>
      <c r="H1919" t="s">
        <v>180</v>
      </c>
      <c r="I1919" t="str">
        <f>INDEX(Table9[[#All],[Region]], MATCH('Tabular Data'!D1919, Table9[[#All],[EmpID]], 0))</f>
        <v>NW</v>
      </c>
      <c r="J1919" t="str">
        <f>INDEX(Table9[[#All],[PayGrade]], MATCH('Tabular Data'!D1919, Table9[[#All],[EmpID]], 0))</f>
        <v>C13</v>
      </c>
      <c r="K1919" t="str">
        <f>INDEX(Table9[[#All],[Sales Team Lead]], MATCH('Tabular Data'!D1919, Table9[[#All],[EmpID]], 0))</f>
        <v>Bachmann, Jane</v>
      </c>
      <c r="L1919" t="str">
        <f>INDEX(Table11[[#All],[Manufacturer]], MATCH('Tabular Data'!C1919, Table11[[#All],[PROD_CODE]], 0))</f>
        <v>Bobcat</v>
      </c>
      <c r="M1919" s="10">
        <v>12999</v>
      </c>
      <c r="N1919">
        <v>19</v>
      </c>
      <c r="O1919" s="10">
        <f t="shared" si="59"/>
        <v>246981</v>
      </c>
    </row>
    <row r="1920" spans="2:15" x14ac:dyDescent="0.3">
      <c r="B1920">
        <v>37</v>
      </c>
      <c r="C1920" t="s">
        <v>33</v>
      </c>
      <c r="D1920" t="s">
        <v>123</v>
      </c>
      <c r="E1920">
        <v>2021</v>
      </c>
      <c r="F1920">
        <v>4</v>
      </c>
      <c r="G1920" t="str">
        <f t="shared" si="58"/>
        <v>2021Q4</v>
      </c>
      <c r="H1920" t="s">
        <v>181</v>
      </c>
      <c r="I1920" t="str">
        <f>INDEX(Table9[[#All],[Region]], MATCH('Tabular Data'!D1920, Table9[[#All],[EmpID]], 0))</f>
        <v>NW</v>
      </c>
      <c r="J1920" t="str">
        <f>INDEX(Table9[[#All],[PayGrade]], MATCH('Tabular Data'!D1920, Table9[[#All],[EmpID]], 0))</f>
        <v>C13</v>
      </c>
      <c r="K1920" t="str">
        <f>INDEX(Table9[[#All],[Sales Team Lead]], MATCH('Tabular Data'!D1920, Table9[[#All],[EmpID]], 0))</f>
        <v>Bachmann, Jane</v>
      </c>
      <c r="L1920" t="str">
        <f>INDEX(Table11[[#All],[Manufacturer]], MATCH('Tabular Data'!C1920, Table11[[#All],[PROD_CODE]], 0))</f>
        <v>Bobcat</v>
      </c>
      <c r="M1920" s="10">
        <v>12999</v>
      </c>
      <c r="N1920">
        <v>20</v>
      </c>
      <c r="O1920" s="10">
        <f t="shared" si="59"/>
        <v>259980</v>
      </c>
    </row>
    <row r="1921" spans="2:15" x14ac:dyDescent="0.3">
      <c r="B1921">
        <v>37</v>
      </c>
      <c r="C1921" t="s">
        <v>33</v>
      </c>
      <c r="D1921" t="s">
        <v>123</v>
      </c>
      <c r="E1921">
        <v>2021</v>
      </c>
      <c r="F1921">
        <v>4</v>
      </c>
      <c r="G1921" t="str">
        <f t="shared" si="58"/>
        <v>2021Q4</v>
      </c>
      <c r="H1921" t="s">
        <v>182</v>
      </c>
      <c r="I1921" t="str">
        <f>INDEX(Table9[[#All],[Region]], MATCH('Tabular Data'!D1921, Table9[[#All],[EmpID]], 0))</f>
        <v>NW</v>
      </c>
      <c r="J1921" t="str">
        <f>INDEX(Table9[[#All],[PayGrade]], MATCH('Tabular Data'!D1921, Table9[[#All],[EmpID]], 0))</f>
        <v>C13</v>
      </c>
      <c r="K1921" t="str">
        <f>INDEX(Table9[[#All],[Sales Team Lead]], MATCH('Tabular Data'!D1921, Table9[[#All],[EmpID]], 0))</f>
        <v>Bachmann, Jane</v>
      </c>
      <c r="L1921" t="str">
        <f>INDEX(Table11[[#All],[Manufacturer]], MATCH('Tabular Data'!C1921, Table11[[#All],[PROD_CODE]], 0))</f>
        <v>Bobcat</v>
      </c>
      <c r="M1921" s="10">
        <v>12999</v>
      </c>
      <c r="N1921">
        <v>23</v>
      </c>
      <c r="O1921" s="10">
        <f t="shared" si="59"/>
        <v>298977</v>
      </c>
    </row>
    <row r="1922" spans="2:15" x14ac:dyDescent="0.3">
      <c r="B1922">
        <v>37</v>
      </c>
      <c r="C1922" t="s">
        <v>33</v>
      </c>
      <c r="D1922" t="s">
        <v>123</v>
      </c>
      <c r="E1922">
        <v>2021</v>
      </c>
      <c r="F1922">
        <v>4</v>
      </c>
      <c r="G1922" t="str">
        <f t="shared" si="58"/>
        <v>2021Q4</v>
      </c>
      <c r="H1922" t="s">
        <v>183</v>
      </c>
      <c r="I1922" t="str">
        <f>INDEX(Table9[[#All],[Region]], MATCH('Tabular Data'!D1922, Table9[[#All],[EmpID]], 0))</f>
        <v>NW</v>
      </c>
      <c r="J1922" t="str">
        <f>INDEX(Table9[[#All],[PayGrade]], MATCH('Tabular Data'!D1922, Table9[[#All],[EmpID]], 0))</f>
        <v>C13</v>
      </c>
      <c r="K1922" t="str">
        <f>INDEX(Table9[[#All],[Sales Team Lead]], MATCH('Tabular Data'!D1922, Table9[[#All],[EmpID]], 0))</f>
        <v>Bachmann, Jane</v>
      </c>
      <c r="L1922" t="str">
        <f>INDEX(Table11[[#All],[Manufacturer]], MATCH('Tabular Data'!C1922, Table11[[#All],[PROD_CODE]], 0))</f>
        <v>Bobcat</v>
      </c>
      <c r="M1922" s="10">
        <v>12999</v>
      </c>
      <c r="N1922">
        <v>27</v>
      </c>
      <c r="O1922" s="10">
        <f t="shared" si="59"/>
        <v>350973</v>
      </c>
    </row>
    <row r="1923" spans="2:15" x14ac:dyDescent="0.3">
      <c r="B1923">
        <v>37</v>
      </c>
      <c r="C1923" t="s">
        <v>33</v>
      </c>
      <c r="D1923" t="s">
        <v>123</v>
      </c>
      <c r="E1923">
        <v>2021</v>
      </c>
      <c r="F1923">
        <v>4</v>
      </c>
      <c r="G1923" t="str">
        <f t="shared" si="58"/>
        <v>2021Q4</v>
      </c>
      <c r="H1923" t="s">
        <v>184</v>
      </c>
      <c r="I1923" t="str">
        <f>INDEX(Table9[[#All],[Region]], MATCH('Tabular Data'!D1923, Table9[[#All],[EmpID]], 0))</f>
        <v>NW</v>
      </c>
      <c r="J1923" t="str">
        <f>INDEX(Table9[[#All],[PayGrade]], MATCH('Tabular Data'!D1923, Table9[[#All],[EmpID]], 0))</f>
        <v>C13</v>
      </c>
      <c r="K1923" t="str">
        <f>INDEX(Table9[[#All],[Sales Team Lead]], MATCH('Tabular Data'!D1923, Table9[[#All],[EmpID]], 0))</f>
        <v>Bachmann, Jane</v>
      </c>
      <c r="L1923" t="str">
        <f>INDEX(Table11[[#All],[Manufacturer]], MATCH('Tabular Data'!C1923, Table11[[#All],[PROD_CODE]], 0))</f>
        <v>Bobcat</v>
      </c>
      <c r="M1923" s="10">
        <v>12999</v>
      </c>
      <c r="N1923">
        <v>24</v>
      </c>
      <c r="O1923" s="10">
        <f t="shared" si="59"/>
        <v>311976</v>
      </c>
    </row>
    <row r="1924" spans="2:15" x14ac:dyDescent="0.3">
      <c r="B1924">
        <v>37</v>
      </c>
      <c r="C1924" t="s">
        <v>33</v>
      </c>
      <c r="D1924" t="s">
        <v>123</v>
      </c>
      <c r="E1924">
        <v>2021</v>
      </c>
      <c r="F1924">
        <v>4</v>
      </c>
      <c r="G1924" t="str">
        <f t="shared" ref="G1924:G1987" si="60">_xlfn.CONCAT(E1924, "Q", F1924)</f>
        <v>2021Q4</v>
      </c>
      <c r="H1924" t="s">
        <v>185</v>
      </c>
      <c r="I1924" t="str">
        <f>INDEX(Table9[[#All],[Region]], MATCH('Tabular Data'!D1924, Table9[[#All],[EmpID]], 0))</f>
        <v>NW</v>
      </c>
      <c r="J1924" t="str">
        <f>INDEX(Table9[[#All],[PayGrade]], MATCH('Tabular Data'!D1924, Table9[[#All],[EmpID]], 0))</f>
        <v>C13</v>
      </c>
      <c r="K1924" t="str">
        <f>INDEX(Table9[[#All],[Sales Team Lead]], MATCH('Tabular Data'!D1924, Table9[[#All],[EmpID]], 0))</f>
        <v>Bachmann, Jane</v>
      </c>
      <c r="L1924" t="str">
        <f>INDEX(Table11[[#All],[Manufacturer]], MATCH('Tabular Data'!C1924, Table11[[#All],[PROD_CODE]], 0))</f>
        <v>Bobcat</v>
      </c>
      <c r="M1924" s="10">
        <v>12999</v>
      </c>
      <c r="N1924">
        <v>20</v>
      </c>
      <c r="O1924" s="10">
        <f t="shared" ref="O1924:O1987" si="61">M1924*N1924</f>
        <v>259980</v>
      </c>
    </row>
    <row r="1925" spans="2:15" x14ac:dyDescent="0.3">
      <c r="B1925">
        <v>37</v>
      </c>
      <c r="C1925" t="s">
        <v>33</v>
      </c>
      <c r="D1925" t="s">
        <v>123</v>
      </c>
      <c r="E1925">
        <v>2021</v>
      </c>
      <c r="F1925">
        <v>4</v>
      </c>
      <c r="G1925" t="str">
        <f t="shared" si="60"/>
        <v>2021Q4</v>
      </c>
      <c r="H1925" t="s">
        <v>186</v>
      </c>
      <c r="I1925" t="str">
        <f>INDEX(Table9[[#All],[Region]], MATCH('Tabular Data'!D1925, Table9[[#All],[EmpID]], 0))</f>
        <v>NW</v>
      </c>
      <c r="J1925" t="str">
        <f>INDEX(Table9[[#All],[PayGrade]], MATCH('Tabular Data'!D1925, Table9[[#All],[EmpID]], 0))</f>
        <v>C13</v>
      </c>
      <c r="K1925" t="str">
        <f>INDEX(Table9[[#All],[Sales Team Lead]], MATCH('Tabular Data'!D1925, Table9[[#All],[EmpID]], 0))</f>
        <v>Bachmann, Jane</v>
      </c>
      <c r="L1925" t="str">
        <f>INDEX(Table11[[#All],[Manufacturer]], MATCH('Tabular Data'!C1925, Table11[[#All],[PROD_CODE]], 0))</f>
        <v>Bobcat</v>
      </c>
      <c r="M1925" s="10">
        <v>12999</v>
      </c>
      <c r="N1925">
        <v>14</v>
      </c>
      <c r="O1925" s="10">
        <f t="shared" si="61"/>
        <v>181986</v>
      </c>
    </row>
    <row r="1926" spans="2:15" x14ac:dyDescent="0.3">
      <c r="B1926">
        <v>37</v>
      </c>
      <c r="C1926" t="s">
        <v>33</v>
      </c>
      <c r="D1926" t="s">
        <v>123</v>
      </c>
      <c r="E1926">
        <v>2021</v>
      </c>
      <c r="F1926">
        <v>4</v>
      </c>
      <c r="G1926" t="str">
        <f t="shared" si="60"/>
        <v>2021Q4</v>
      </c>
      <c r="H1926" t="s">
        <v>187</v>
      </c>
      <c r="I1926" t="str">
        <f>INDEX(Table9[[#All],[Region]], MATCH('Tabular Data'!D1926, Table9[[#All],[EmpID]], 0))</f>
        <v>NW</v>
      </c>
      <c r="J1926" t="str">
        <f>INDEX(Table9[[#All],[PayGrade]], MATCH('Tabular Data'!D1926, Table9[[#All],[EmpID]], 0))</f>
        <v>C13</v>
      </c>
      <c r="K1926" t="str">
        <f>INDEX(Table9[[#All],[Sales Team Lead]], MATCH('Tabular Data'!D1926, Table9[[#All],[EmpID]], 0))</f>
        <v>Bachmann, Jane</v>
      </c>
      <c r="L1926" t="str">
        <f>INDEX(Table11[[#All],[Manufacturer]], MATCH('Tabular Data'!C1926, Table11[[#All],[PROD_CODE]], 0))</f>
        <v>Bobcat</v>
      </c>
      <c r="M1926" s="10">
        <v>12999</v>
      </c>
      <c r="N1926">
        <v>9</v>
      </c>
      <c r="O1926" s="10">
        <f t="shared" si="61"/>
        <v>116991</v>
      </c>
    </row>
    <row r="1927" spans="2:15" x14ac:dyDescent="0.3">
      <c r="B1927">
        <v>38</v>
      </c>
      <c r="C1927" t="s">
        <v>33</v>
      </c>
      <c r="D1927" t="s">
        <v>123</v>
      </c>
      <c r="E1927">
        <v>2020</v>
      </c>
      <c r="F1927" s="4">
        <v>1</v>
      </c>
      <c r="G1927" t="str">
        <f t="shared" si="60"/>
        <v>2020Q1</v>
      </c>
      <c r="H1927" t="s">
        <v>136</v>
      </c>
      <c r="I1927" t="str">
        <f>INDEX(Table9[[#All],[Region]], MATCH('Tabular Data'!D1927, Table9[[#All],[EmpID]], 0))</f>
        <v>NW</v>
      </c>
      <c r="J1927" t="str">
        <f>INDEX(Table9[[#All],[PayGrade]], MATCH('Tabular Data'!D1927, Table9[[#All],[EmpID]], 0))</f>
        <v>C13</v>
      </c>
      <c r="K1927" t="str">
        <f>INDEX(Table9[[#All],[Sales Team Lead]], MATCH('Tabular Data'!D1927, Table9[[#All],[EmpID]], 0))</f>
        <v>Bachmann, Jane</v>
      </c>
      <c r="L1927" t="str">
        <f>INDEX(Table11[[#All],[Manufacturer]], MATCH('Tabular Data'!C1927, Table11[[#All],[PROD_CODE]], 0))</f>
        <v>Bobcat</v>
      </c>
      <c r="M1927" s="11">
        <v>11385</v>
      </c>
      <c r="N1927">
        <v>27</v>
      </c>
      <c r="O1927" s="10">
        <f t="shared" si="61"/>
        <v>307395</v>
      </c>
    </row>
    <row r="1928" spans="2:15" x14ac:dyDescent="0.3">
      <c r="B1928">
        <v>38</v>
      </c>
      <c r="C1928" t="s">
        <v>33</v>
      </c>
      <c r="D1928" t="s">
        <v>123</v>
      </c>
      <c r="E1928">
        <v>2020</v>
      </c>
      <c r="F1928" s="4">
        <v>1</v>
      </c>
      <c r="G1928" t="str">
        <f t="shared" si="60"/>
        <v>2020Q1</v>
      </c>
      <c r="H1928" t="s">
        <v>137</v>
      </c>
      <c r="I1928" t="str">
        <f>INDEX(Table9[[#All],[Region]], MATCH('Tabular Data'!D1928, Table9[[#All],[EmpID]], 0))</f>
        <v>NW</v>
      </c>
      <c r="J1928" t="str">
        <f>INDEX(Table9[[#All],[PayGrade]], MATCH('Tabular Data'!D1928, Table9[[#All],[EmpID]], 0))</f>
        <v>C13</v>
      </c>
      <c r="K1928" t="str">
        <f>INDEX(Table9[[#All],[Sales Team Lead]], MATCH('Tabular Data'!D1928, Table9[[#All],[EmpID]], 0))</f>
        <v>Bachmann, Jane</v>
      </c>
      <c r="L1928" t="str">
        <f>INDEX(Table11[[#All],[Manufacturer]], MATCH('Tabular Data'!C1928, Table11[[#All],[PROD_CODE]], 0))</f>
        <v>Bobcat</v>
      </c>
      <c r="M1928" s="11">
        <v>11385</v>
      </c>
      <c r="N1928">
        <v>33</v>
      </c>
      <c r="O1928" s="10">
        <f t="shared" si="61"/>
        <v>375705</v>
      </c>
    </row>
    <row r="1929" spans="2:15" x14ac:dyDescent="0.3">
      <c r="B1929">
        <v>38</v>
      </c>
      <c r="C1929" t="s">
        <v>33</v>
      </c>
      <c r="D1929" t="s">
        <v>123</v>
      </c>
      <c r="E1929">
        <v>2020</v>
      </c>
      <c r="F1929" s="4">
        <v>1</v>
      </c>
      <c r="G1929" t="str">
        <f t="shared" si="60"/>
        <v>2020Q1</v>
      </c>
      <c r="H1929" t="s">
        <v>138</v>
      </c>
      <c r="I1929" t="str">
        <f>INDEX(Table9[[#All],[Region]], MATCH('Tabular Data'!D1929, Table9[[#All],[EmpID]], 0))</f>
        <v>NW</v>
      </c>
      <c r="J1929" t="str">
        <f>INDEX(Table9[[#All],[PayGrade]], MATCH('Tabular Data'!D1929, Table9[[#All],[EmpID]], 0))</f>
        <v>C13</v>
      </c>
      <c r="K1929" t="str">
        <f>INDEX(Table9[[#All],[Sales Team Lead]], MATCH('Tabular Data'!D1929, Table9[[#All],[EmpID]], 0))</f>
        <v>Bachmann, Jane</v>
      </c>
      <c r="L1929" t="str">
        <f>INDEX(Table11[[#All],[Manufacturer]], MATCH('Tabular Data'!C1929, Table11[[#All],[PROD_CODE]], 0))</f>
        <v>Bobcat</v>
      </c>
      <c r="M1929" s="11">
        <v>11385</v>
      </c>
      <c r="N1929">
        <v>31</v>
      </c>
      <c r="O1929" s="10">
        <f t="shared" si="61"/>
        <v>352935</v>
      </c>
    </row>
    <row r="1930" spans="2:15" x14ac:dyDescent="0.3">
      <c r="B1930">
        <v>38</v>
      </c>
      <c r="C1930" t="s">
        <v>33</v>
      </c>
      <c r="D1930" t="s">
        <v>123</v>
      </c>
      <c r="E1930">
        <v>2020</v>
      </c>
      <c r="F1930" s="4">
        <v>1</v>
      </c>
      <c r="G1930" t="str">
        <f t="shared" si="60"/>
        <v>2020Q1</v>
      </c>
      <c r="H1930" t="s">
        <v>139</v>
      </c>
      <c r="I1930" t="str">
        <f>INDEX(Table9[[#All],[Region]], MATCH('Tabular Data'!D1930, Table9[[#All],[EmpID]], 0))</f>
        <v>NW</v>
      </c>
      <c r="J1930" t="str">
        <f>INDEX(Table9[[#All],[PayGrade]], MATCH('Tabular Data'!D1930, Table9[[#All],[EmpID]], 0))</f>
        <v>C13</v>
      </c>
      <c r="K1930" t="str">
        <f>INDEX(Table9[[#All],[Sales Team Lead]], MATCH('Tabular Data'!D1930, Table9[[#All],[EmpID]], 0))</f>
        <v>Bachmann, Jane</v>
      </c>
      <c r="L1930" t="str">
        <f>INDEX(Table11[[#All],[Manufacturer]], MATCH('Tabular Data'!C1930, Table11[[#All],[PROD_CODE]], 0))</f>
        <v>Bobcat</v>
      </c>
      <c r="M1930" s="11">
        <v>11385</v>
      </c>
      <c r="N1930">
        <v>26</v>
      </c>
      <c r="O1930" s="10">
        <f t="shared" si="61"/>
        <v>296010</v>
      </c>
    </row>
    <row r="1931" spans="2:15" x14ac:dyDescent="0.3">
      <c r="B1931">
        <v>38</v>
      </c>
      <c r="C1931" t="s">
        <v>33</v>
      </c>
      <c r="D1931" t="s">
        <v>123</v>
      </c>
      <c r="E1931">
        <v>2020</v>
      </c>
      <c r="F1931" s="4">
        <v>1</v>
      </c>
      <c r="G1931" t="str">
        <f t="shared" si="60"/>
        <v>2020Q1</v>
      </c>
      <c r="H1931" t="s">
        <v>140</v>
      </c>
      <c r="I1931" t="str">
        <f>INDEX(Table9[[#All],[Region]], MATCH('Tabular Data'!D1931, Table9[[#All],[EmpID]], 0))</f>
        <v>NW</v>
      </c>
      <c r="J1931" t="str">
        <f>INDEX(Table9[[#All],[PayGrade]], MATCH('Tabular Data'!D1931, Table9[[#All],[EmpID]], 0))</f>
        <v>C13</v>
      </c>
      <c r="K1931" t="str">
        <f>INDEX(Table9[[#All],[Sales Team Lead]], MATCH('Tabular Data'!D1931, Table9[[#All],[EmpID]], 0))</f>
        <v>Bachmann, Jane</v>
      </c>
      <c r="L1931" t="str">
        <f>INDEX(Table11[[#All],[Manufacturer]], MATCH('Tabular Data'!C1931, Table11[[#All],[PROD_CODE]], 0))</f>
        <v>Bobcat</v>
      </c>
      <c r="M1931" s="11">
        <v>11385</v>
      </c>
      <c r="N1931">
        <v>46</v>
      </c>
      <c r="O1931" s="10">
        <f t="shared" si="61"/>
        <v>523710</v>
      </c>
    </row>
    <row r="1932" spans="2:15" x14ac:dyDescent="0.3">
      <c r="B1932">
        <v>38</v>
      </c>
      <c r="C1932" t="s">
        <v>33</v>
      </c>
      <c r="D1932" t="s">
        <v>123</v>
      </c>
      <c r="E1932">
        <v>2020</v>
      </c>
      <c r="F1932" s="4">
        <v>1</v>
      </c>
      <c r="G1932" t="str">
        <f t="shared" si="60"/>
        <v>2020Q1</v>
      </c>
      <c r="H1932" t="s">
        <v>141</v>
      </c>
      <c r="I1932" t="str">
        <f>INDEX(Table9[[#All],[Region]], MATCH('Tabular Data'!D1932, Table9[[#All],[EmpID]], 0))</f>
        <v>NW</v>
      </c>
      <c r="J1932" t="str">
        <f>INDEX(Table9[[#All],[PayGrade]], MATCH('Tabular Data'!D1932, Table9[[#All],[EmpID]], 0))</f>
        <v>C13</v>
      </c>
      <c r="K1932" t="str">
        <f>INDEX(Table9[[#All],[Sales Team Lead]], MATCH('Tabular Data'!D1932, Table9[[#All],[EmpID]], 0))</f>
        <v>Bachmann, Jane</v>
      </c>
      <c r="L1932" t="str">
        <f>INDEX(Table11[[#All],[Manufacturer]], MATCH('Tabular Data'!C1932, Table11[[#All],[PROD_CODE]], 0))</f>
        <v>Bobcat</v>
      </c>
      <c r="M1932" s="11">
        <v>11385</v>
      </c>
      <c r="N1932">
        <v>63</v>
      </c>
      <c r="O1932" s="10">
        <f t="shared" si="61"/>
        <v>717255</v>
      </c>
    </row>
    <row r="1933" spans="2:15" x14ac:dyDescent="0.3">
      <c r="B1933">
        <v>38</v>
      </c>
      <c r="C1933" t="s">
        <v>33</v>
      </c>
      <c r="D1933" t="s">
        <v>123</v>
      </c>
      <c r="E1933">
        <v>2020</v>
      </c>
      <c r="F1933" s="4">
        <v>1</v>
      </c>
      <c r="G1933" t="str">
        <f t="shared" si="60"/>
        <v>2020Q1</v>
      </c>
      <c r="H1933" t="s">
        <v>142</v>
      </c>
      <c r="I1933" t="str">
        <f>INDEX(Table9[[#All],[Region]], MATCH('Tabular Data'!D1933, Table9[[#All],[EmpID]], 0))</f>
        <v>NW</v>
      </c>
      <c r="J1933" t="str">
        <f>INDEX(Table9[[#All],[PayGrade]], MATCH('Tabular Data'!D1933, Table9[[#All],[EmpID]], 0))</f>
        <v>C13</v>
      </c>
      <c r="K1933" t="str">
        <f>INDEX(Table9[[#All],[Sales Team Lead]], MATCH('Tabular Data'!D1933, Table9[[#All],[EmpID]], 0))</f>
        <v>Bachmann, Jane</v>
      </c>
      <c r="L1933" t="str">
        <f>INDEX(Table11[[#All],[Manufacturer]], MATCH('Tabular Data'!C1933, Table11[[#All],[PROD_CODE]], 0))</f>
        <v>Bobcat</v>
      </c>
      <c r="M1933" s="11">
        <v>11385</v>
      </c>
      <c r="N1933">
        <v>65</v>
      </c>
      <c r="O1933" s="10">
        <f t="shared" si="61"/>
        <v>740025</v>
      </c>
    </row>
    <row r="1934" spans="2:15" x14ac:dyDescent="0.3">
      <c r="B1934">
        <v>38</v>
      </c>
      <c r="C1934" t="s">
        <v>33</v>
      </c>
      <c r="D1934" t="s">
        <v>123</v>
      </c>
      <c r="E1934">
        <v>2020</v>
      </c>
      <c r="F1934" s="4">
        <v>1</v>
      </c>
      <c r="G1934" t="str">
        <f t="shared" si="60"/>
        <v>2020Q1</v>
      </c>
      <c r="H1934" t="s">
        <v>143</v>
      </c>
      <c r="I1934" t="str">
        <f>INDEX(Table9[[#All],[Region]], MATCH('Tabular Data'!D1934, Table9[[#All],[EmpID]], 0))</f>
        <v>NW</v>
      </c>
      <c r="J1934" t="str">
        <f>INDEX(Table9[[#All],[PayGrade]], MATCH('Tabular Data'!D1934, Table9[[#All],[EmpID]], 0))</f>
        <v>C13</v>
      </c>
      <c r="K1934" t="str">
        <f>INDEX(Table9[[#All],[Sales Team Lead]], MATCH('Tabular Data'!D1934, Table9[[#All],[EmpID]], 0))</f>
        <v>Bachmann, Jane</v>
      </c>
      <c r="L1934" t="str">
        <f>INDEX(Table11[[#All],[Manufacturer]], MATCH('Tabular Data'!C1934, Table11[[#All],[PROD_CODE]], 0))</f>
        <v>Bobcat</v>
      </c>
      <c r="M1934" s="11">
        <v>11385</v>
      </c>
      <c r="N1934">
        <v>61</v>
      </c>
      <c r="O1934" s="10">
        <f t="shared" si="61"/>
        <v>694485</v>
      </c>
    </row>
    <row r="1935" spans="2:15" x14ac:dyDescent="0.3">
      <c r="B1935">
        <v>38</v>
      </c>
      <c r="C1935" t="s">
        <v>33</v>
      </c>
      <c r="D1935" t="s">
        <v>123</v>
      </c>
      <c r="E1935">
        <v>2020</v>
      </c>
      <c r="F1935" s="4">
        <v>1</v>
      </c>
      <c r="G1935" t="str">
        <f t="shared" si="60"/>
        <v>2020Q1</v>
      </c>
      <c r="H1935" t="s">
        <v>144</v>
      </c>
      <c r="I1935" t="str">
        <f>INDEX(Table9[[#All],[Region]], MATCH('Tabular Data'!D1935, Table9[[#All],[EmpID]], 0))</f>
        <v>NW</v>
      </c>
      <c r="J1935" t="str">
        <f>INDEX(Table9[[#All],[PayGrade]], MATCH('Tabular Data'!D1935, Table9[[#All],[EmpID]], 0))</f>
        <v>C13</v>
      </c>
      <c r="K1935" t="str">
        <f>INDEX(Table9[[#All],[Sales Team Lead]], MATCH('Tabular Data'!D1935, Table9[[#All],[EmpID]], 0))</f>
        <v>Bachmann, Jane</v>
      </c>
      <c r="L1935" t="str">
        <f>INDEX(Table11[[#All],[Manufacturer]], MATCH('Tabular Data'!C1935, Table11[[#All],[PROD_CODE]], 0))</f>
        <v>Bobcat</v>
      </c>
      <c r="M1935" s="11">
        <v>11385</v>
      </c>
      <c r="N1935">
        <v>64</v>
      </c>
      <c r="O1935" s="10">
        <f t="shared" si="61"/>
        <v>728640</v>
      </c>
    </row>
    <row r="1936" spans="2:15" x14ac:dyDescent="0.3">
      <c r="B1936">
        <v>38</v>
      </c>
      <c r="C1936" t="s">
        <v>33</v>
      </c>
      <c r="D1936" t="s">
        <v>123</v>
      </c>
      <c r="E1936">
        <v>2020</v>
      </c>
      <c r="F1936" s="4">
        <v>1</v>
      </c>
      <c r="G1936" t="str">
        <f t="shared" si="60"/>
        <v>2020Q1</v>
      </c>
      <c r="H1936" t="s">
        <v>145</v>
      </c>
      <c r="I1936" t="str">
        <f>INDEX(Table9[[#All],[Region]], MATCH('Tabular Data'!D1936, Table9[[#All],[EmpID]], 0))</f>
        <v>NW</v>
      </c>
      <c r="J1936" t="str">
        <f>INDEX(Table9[[#All],[PayGrade]], MATCH('Tabular Data'!D1936, Table9[[#All],[EmpID]], 0))</f>
        <v>C13</v>
      </c>
      <c r="K1936" t="str">
        <f>INDEX(Table9[[#All],[Sales Team Lead]], MATCH('Tabular Data'!D1936, Table9[[#All],[EmpID]], 0))</f>
        <v>Bachmann, Jane</v>
      </c>
      <c r="L1936" t="str">
        <f>INDEX(Table11[[#All],[Manufacturer]], MATCH('Tabular Data'!C1936, Table11[[#All],[PROD_CODE]], 0))</f>
        <v>Bobcat</v>
      </c>
      <c r="M1936" s="11">
        <v>11385</v>
      </c>
      <c r="N1936">
        <v>58</v>
      </c>
      <c r="O1936" s="10">
        <f t="shared" si="61"/>
        <v>660330</v>
      </c>
    </row>
    <row r="1937" spans="2:15" x14ac:dyDescent="0.3">
      <c r="B1937">
        <v>38</v>
      </c>
      <c r="C1937" t="s">
        <v>33</v>
      </c>
      <c r="D1937" t="s">
        <v>123</v>
      </c>
      <c r="E1937">
        <v>2020</v>
      </c>
      <c r="F1937" s="4">
        <v>1</v>
      </c>
      <c r="G1937" t="str">
        <f t="shared" si="60"/>
        <v>2020Q1</v>
      </c>
      <c r="H1937" t="s">
        <v>146</v>
      </c>
      <c r="I1937" t="str">
        <f>INDEX(Table9[[#All],[Region]], MATCH('Tabular Data'!D1937, Table9[[#All],[EmpID]], 0))</f>
        <v>NW</v>
      </c>
      <c r="J1937" t="str">
        <f>INDEX(Table9[[#All],[PayGrade]], MATCH('Tabular Data'!D1937, Table9[[#All],[EmpID]], 0))</f>
        <v>C13</v>
      </c>
      <c r="K1937" t="str">
        <f>INDEX(Table9[[#All],[Sales Team Lead]], MATCH('Tabular Data'!D1937, Table9[[#All],[EmpID]], 0))</f>
        <v>Bachmann, Jane</v>
      </c>
      <c r="L1937" t="str">
        <f>INDEX(Table11[[#All],[Manufacturer]], MATCH('Tabular Data'!C1937, Table11[[#All],[PROD_CODE]], 0))</f>
        <v>Bobcat</v>
      </c>
      <c r="M1937" s="11">
        <v>11385</v>
      </c>
      <c r="N1937">
        <v>50</v>
      </c>
      <c r="O1937" s="10">
        <f t="shared" si="61"/>
        <v>569250</v>
      </c>
    </row>
    <row r="1938" spans="2:15" x14ac:dyDescent="0.3">
      <c r="B1938">
        <v>38</v>
      </c>
      <c r="C1938" t="s">
        <v>33</v>
      </c>
      <c r="D1938" t="s">
        <v>123</v>
      </c>
      <c r="E1938">
        <v>2020</v>
      </c>
      <c r="F1938" s="4">
        <v>1</v>
      </c>
      <c r="G1938" t="str">
        <f t="shared" si="60"/>
        <v>2020Q1</v>
      </c>
      <c r="H1938" t="s">
        <v>147</v>
      </c>
      <c r="I1938" t="str">
        <f>INDEX(Table9[[#All],[Region]], MATCH('Tabular Data'!D1938, Table9[[#All],[EmpID]], 0))</f>
        <v>NW</v>
      </c>
      <c r="J1938" t="str">
        <f>INDEX(Table9[[#All],[PayGrade]], MATCH('Tabular Data'!D1938, Table9[[#All],[EmpID]], 0))</f>
        <v>C13</v>
      </c>
      <c r="K1938" t="str">
        <f>INDEX(Table9[[#All],[Sales Team Lead]], MATCH('Tabular Data'!D1938, Table9[[#All],[EmpID]], 0))</f>
        <v>Bachmann, Jane</v>
      </c>
      <c r="L1938" t="str">
        <f>INDEX(Table11[[#All],[Manufacturer]], MATCH('Tabular Data'!C1938, Table11[[#All],[PROD_CODE]], 0))</f>
        <v>Bobcat</v>
      </c>
      <c r="M1938" s="11">
        <v>11385</v>
      </c>
      <c r="N1938">
        <v>54</v>
      </c>
      <c r="O1938" s="10">
        <f t="shared" si="61"/>
        <v>614790</v>
      </c>
    </row>
    <row r="1939" spans="2:15" x14ac:dyDescent="0.3">
      <c r="B1939">
        <v>38</v>
      </c>
      <c r="C1939" t="s">
        <v>33</v>
      </c>
      <c r="D1939" t="s">
        <v>123</v>
      </c>
      <c r="E1939">
        <v>2020</v>
      </c>
      <c r="F1939" s="4">
        <v>1</v>
      </c>
      <c r="G1939" t="str">
        <f t="shared" si="60"/>
        <v>2020Q1</v>
      </c>
      <c r="H1939" t="s">
        <v>148</v>
      </c>
      <c r="I1939" t="str">
        <f>INDEX(Table9[[#All],[Region]], MATCH('Tabular Data'!D1939, Table9[[#All],[EmpID]], 0))</f>
        <v>NW</v>
      </c>
      <c r="J1939" t="str">
        <f>INDEX(Table9[[#All],[PayGrade]], MATCH('Tabular Data'!D1939, Table9[[#All],[EmpID]], 0))</f>
        <v>C13</v>
      </c>
      <c r="K1939" t="str">
        <f>INDEX(Table9[[#All],[Sales Team Lead]], MATCH('Tabular Data'!D1939, Table9[[#All],[EmpID]], 0))</f>
        <v>Bachmann, Jane</v>
      </c>
      <c r="L1939" t="str">
        <f>INDEX(Table11[[#All],[Manufacturer]], MATCH('Tabular Data'!C1939, Table11[[#All],[PROD_CODE]], 0))</f>
        <v>Bobcat</v>
      </c>
      <c r="M1939" s="11">
        <v>11385</v>
      </c>
      <c r="N1939">
        <v>42</v>
      </c>
      <c r="O1939" s="10">
        <f t="shared" si="61"/>
        <v>478170</v>
      </c>
    </row>
    <row r="1940" spans="2:15" x14ac:dyDescent="0.3">
      <c r="B1940">
        <v>38</v>
      </c>
      <c r="C1940" t="s">
        <v>33</v>
      </c>
      <c r="D1940" t="s">
        <v>123</v>
      </c>
      <c r="E1940">
        <v>2020</v>
      </c>
      <c r="F1940" s="4">
        <v>1</v>
      </c>
      <c r="G1940" t="str">
        <f t="shared" si="60"/>
        <v>2020Q1</v>
      </c>
      <c r="H1940" t="s">
        <v>149</v>
      </c>
      <c r="I1940" t="str">
        <f>INDEX(Table9[[#All],[Region]], MATCH('Tabular Data'!D1940, Table9[[#All],[EmpID]], 0))</f>
        <v>NW</v>
      </c>
      <c r="J1940" t="str">
        <f>INDEX(Table9[[#All],[PayGrade]], MATCH('Tabular Data'!D1940, Table9[[#All],[EmpID]], 0))</f>
        <v>C13</v>
      </c>
      <c r="K1940" t="str">
        <f>INDEX(Table9[[#All],[Sales Team Lead]], MATCH('Tabular Data'!D1940, Table9[[#All],[EmpID]], 0))</f>
        <v>Bachmann, Jane</v>
      </c>
      <c r="L1940" t="str">
        <f>INDEX(Table11[[#All],[Manufacturer]], MATCH('Tabular Data'!C1940, Table11[[#All],[PROD_CODE]], 0))</f>
        <v>Bobcat</v>
      </c>
      <c r="M1940" s="11">
        <v>11385</v>
      </c>
      <c r="N1940">
        <v>43</v>
      </c>
      <c r="O1940" s="10">
        <f t="shared" si="61"/>
        <v>489555</v>
      </c>
    </row>
    <row r="1941" spans="2:15" x14ac:dyDescent="0.3">
      <c r="B1941">
        <v>38</v>
      </c>
      <c r="C1941" t="s">
        <v>33</v>
      </c>
      <c r="D1941" t="s">
        <v>123</v>
      </c>
      <c r="E1941">
        <v>2020</v>
      </c>
      <c r="F1941" s="4">
        <v>2</v>
      </c>
      <c r="G1941" t="str">
        <f t="shared" si="60"/>
        <v>2020Q2</v>
      </c>
      <c r="H1941" t="s">
        <v>150</v>
      </c>
      <c r="I1941" t="str">
        <f>INDEX(Table9[[#All],[Region]], MATCH('Tabular Data'!D1941, Table9[[#All],[EmpID]], 0))</f>
        <v>NW</v>
      </c>
      <c r="J1941" t="str">
        <f>INDEX(Table9[[#All],[PayGrade]], MATCH('Tabular Data'!D1941, Table9[[#All],[EmpID]], 0))</f>
        <v>C13</v>
      </c>
      <c r="K1941" t="str">
        <f>INDEX(Table9[[#All],[Sales Team Lead]], MATCH('Tabular Data'!D1941, Table9[[#All],[EmpID]], 0))</f>
        <v>Bachmann, Jane</v>
      </c>
      <c r="L1941" t="str">
        <f>INDEX(Table11[[#All],[Manufacturer]], MATCH('Tabular Data'!C1941, Table11[[#All],[PROD_CODE]], 0))</f>
        <v>Bobcat</v>
      </c>
      <c r="M1941" s="11">
        <v>11385</v>
      </c>
      <c r="N1941">
        <v>57</v>
      </c>
      <c r="O1941" s="10">
        <f t="shared" si="61"/>
        <v>648945</v>
      </c>
    </row>
    <row r="1942" spans="2:15" x14ac:dyDescent="0.3">
      <c r="B1942">
        <v>38</v>
      </c>
      <c r="C1942" t="s">
        <v>33</v>
      </c>
      <c r="D1942" t="s">
        <v>123</v>
      </c>
      <c r="E1942">
        <v>2020</v>
      </c>
      <c r="F1942" s="4">
        <v>2</v>
      </c>
      <c r="G1942" t="str">
        <f t="shared" si="60"/>
        <v>2020Q2</v>
      </c>
      <c r="H1942" t="s">
        <v>151</v>
      </c>
      <c r="I1942" t="str">
        <f>INDEX(Table9[[#All],[Region]], MATCH('Tabular Data'!D1942, Table9[[#All],[EmpID]], 0))</f>
        <v>NW</v>
      </c>
      <c r="J1942" t="str">
        <f>INDEX(Table9[[#All],[PayGrade]], MATCH('Tabular Data'!D1942, Table9[[#All],[EmpID]], 0))</f>
        <v>C13</v>
      </c>
      <c r="K1942" t="str">
        <f>INDEX(Table9[[#All],[Sales Team Lead]], MATCH('Tabular Data'!D1942, Table9[[#All],[EmpID]], 0))</f>
        <v>Bachmann, Jane</v>
      </c>
      <c r="L1942" t="str">
        <f>INDEX(Table11[[#All],[Manufacturer]], MATCH('Tabular Data'!C1942, Table11[[#All],[PROD_CODE]], 0))</f>
        <v>Bobcat</v>
      </c>
      <c r="M1942" s="11">
        <v>11385</v>
      </c>
      <c r="N1942">
        <v>68</v>
      </c>
      <c r="O1942" s="10">
        <f t="shared" si="61"/>
        <v>774180</v>
      </c>
    </row>
    <row r="1943" spans="2:15" x14ac:dyDescent="0.3">
      <c r="B1943">
        <v>38</v>
      </c>
      <c r="C1943" t="s">
        <v>33</v>
      </c>
      <c r="D1943" t="s">
        <v>123</v>
      </c>
      <c r="E1943">
        <v>2020</v>
      </c>
      <c r="F1943" s="4">
        <v>2</v>
      </c>
      <c r="G1943" t="str">
        <f t="shared" si="60"/>
        <v>2020Q2</v>
      </c>
      <c r="H1943" t="s">
        <v>152</v>
      </c>
      <c r="I1943" t="str">
        <f>INDEX(Table9[[#All],[Region]], MATCH('Tabular Data'!D1943, Table9[[#All],[EmpID]], 0))</f>
        <v>NW</v>
      </c>
      <c r="J1943" t="str">
        <f>INDEX(Table9[[#All],[PayGrade]], MATCH('Tabular Data'!D1943, Table9[[#All],[EmpID]], 0))</f>
        <v>C13</v>
      </c>
      <c r="K1943" t="str">
        <f>INDEX(Table9[[#All],[Sales Team Lead]], MATCH('Tabular Data'!D1943, Table9[[#All],[EmpID]], 0))</f>
        <v>Bachmann, Jane</v>
      </c>
      <c r="L1943" t="str">
        <f>INDEX(Table11[[#All],[Manufacturer]], MATCH('Tabular Data'!C1943, Table11[[#All],[PROD_CODE]], 0))</f>
        <v>Bobcat</v>
      </c>
      <c r="M1943" s="11">
        <v>11385</v>
      </c>
      <c r="N1943">
        <v>72</v>
      </c>
      <c r="O1943" s="10">
        <f t="shared" si="61"/>
        <v>819720</v>
      </c>
    </row>
    <row r="1944" spans="2:15" x14ac:dyDescent="0.3">
      <c r="B1944">
        <v>38</v>
      </c>
      <c r="C1944" t="s">
        <v>33</v>
      </c>
      <c r="D1944" t="s">
        <v>123</v>
      </c>
      <c r="E1944">
        <v>2020</v>
      </c>
      <c r="F1944" s="4">
        <v>2</v>
      </c>
      <c r="G1944" t="str">
        <f t="shared" si="60"/>
        <v>2020Q2</v>
      </c>
      <c r="H1944" t="s">
        <v>153</v>
      </c>
      <c r="I1944" t="str">
        <f>INDEX(Table9[[#All],[Region]], MATCH('Tabular Data'!D1944, Table9[[#All],[EmpID]], 0))</f>
        <v>NW</v>
      </c>
      <c r="J1944" t="str">
        <f>INDEX(Table9[[#All],[PayGrade]], MATCH('Tabular Data'!D1944, Table9[[#All],[EmpID]], 0))</f>
        <v>C13</v>
      </c>
      <c r="K1944" t="str">
        <f>INDEX(Table9[[#All],[Sales Team Lead]], MATCH('Tabular Data'!D1944, Table9[[#All],[EmpID]], 0))</f>
        <v>Bachmann, Jane</v>
      </c>
      <c r="L1944" t="str">
        <f>INDEX(Table11[[#All],[Manufacturer]], MATCH('Tabular Data'!C1944, Table11[[#All],[PROD_CODE]], 0))</f>
        <v>Bobcat</v>
      </c>
      <c r="M1944" s="11">
        <v>11385</v>
      </c>
      <c r="N1944">
        <v>75</v>
      </c>
      <c r="O1944" s="10">
        <f t="shared" si="61"/>
        <v>853875</v>
      </c>
    </row>
    <row r="1945" spans="2:15" x14ac:dyDescent="0.3">
      <c r="B1945">
        <v>38</v>
      </c>
      <c r="C1945" t="s">
        <v>33</v>
      </c>
      <c r="D1945" t="s">
        <v>123</v>
      </c>
      <c r="E1945">
        <v>2020</v>
      </c>
      <c r="F1945" s="4">
        <v>2</v>
      </c>
      <c r="G1945" t="str">
        <f t="shared" si="60"/>
        <v>2020Q2</v>
      </c>
      <c r="H1945" t="s">
        <v>154</v>
      </c>
      <c r="I1945" t="str">
        <f>INDEX(Table9[[#All],[Region]], MATCH('Tabular Data'!D1945, Table9[[#All],[EmpID]], 0))</f>
        <v>NW</v>
      </c>
      <c r="J1945" t="str">
        <f>INDEX(Table9[[#All],[PayGrade]], MATCH('Tabular Data'!D1945, Table9[[#All],[EmpID]], 0))</f>
        <v>C13</v>
      </c>
      <c r="K1945" t="str">
        <f>INDEX(Table9[[#All],[Sales Team Lead]], MATCH('Tabular Data'!D1945, Table9[[#All],[EmpID]], 0))</f>
        <v>Bachmann, Jane</v>
      </c>
      <c r="L1945" t="str">
        <f>INDEX(Table11[[#All],[Manufacturer]], MATCH('Tabular Data'!C1945, Table11[[#All],[PROD_CODE]], 0))</f>
        <v>Bobcat</v>
      </c>
      <c r="M1945" s="11">
        <v>11385</v>
      </c>
      <c r="N1945">
        <v>54</v>
      </c>
      <c r="O1945" s="10">
        <f t="shared" si="61"/>
        <v>614790</v>
      </c>
    </row>
    <row r="1946" spans="2:15" x14ac:dyDescent="0.3">
      <c r="B1946">
        <v>38</v>
      </c>
      <c r="C1946" t="s">
        <v>33</v>
      </c>
      <c r="D1946" t="s">
        <v>123</v>
      </c>
      <c r="E1946">
        <v>2020</v>
      </c>
      <c r="F1946" s="4">
        <v>2</v>
      </c>
      <c r="G1946" t="str">
        <f t="shared" si="60"/>
        <v>2020Q2</v>
      </c>
      <c r="H1946" t="s">
        <v>155</v>
      </c>
      <c r="I1946" t="str">
        <f>INDEX(Table9[[#All],[Region]], MATCH('Tabular Data'!D1946, Table9[[#All],[EmpID]], 0))</f>
        <v>NW</v>
      </c>
      <c r="J1946" t="str">
        <f>INDEX(Table9[[#All],[PayGrade]], MATCH('Tabular Data'!D1946, Table9[[#All],[EmpID]], 0))</f>
        <v>C13</v>
      </c>
      <c r="K1946" t="str">
        <f>INDEX(Table9[[#All],[Sales Team Lead]], MATCH('Tabular Data'!D1946, Table9[[#All],[EmpID]], 0))</f>
        <v>Bachmann, Jane</v>
      </c>
      <c r="L1946" t="str">
        <f>INDEX(Table11[[#All],[Manufacturer]], MATCH('Tabular Data'!C1946, Table11[[#All],[PROD_CODE]], 0))</f>
        <v>Bobcat</v>
      </c>
      <c r="M1946" s="11">
        <v>11385</v>
      </c>
      <c r="N1946">
        <v>67</v>
      </c>
      <c r="O1946" s="10">
        <f t="shared" si="61"/>
        <v>762795</v>
      </c>
    </row>
    <row r="1947" spans="2:15" x14ac:dyDescent="0.3">
      <c r="B1947">
        <v>38</v>
      </c>
      <c r="C1947" t="s">
        <v>33</v>
      </c>
      <c r="D1947" t="s">
        <v>123</v>
      </c>
      <c r="E1947">
        <v>2020</v>
      </c>
      <c r="F1947" s="4">
        <v>2</v>
      </c>
      <c r="G1947" t="str">
        <f t="shared" si="60"/>
        <v>2020Q2</v>
      </c>
      <c r="H1947" t="s">
        <v>156</v>
      </c>
      <c r="I1947" t="str">
        <f>INDEX(Table9[[#All],[Region]], MATCH('Tabular Data'!D1947, Table9[[#All],[EmpID]], 0))</f>
        <v>NW</v>
      </c>
      <c r="J1947" t="str">
        <f>INDEX(Table9[[#All],[PayGrade]], MATCH('Tabular Data'!D1947, Table9[[#All],[EmpID]], 0))</f>
        <v>C13</v>
      </c>
      <c r="K1947" t="str">
        <f>INDEX(Table9[[#All],[Sales Team Lead]], MATCH('Tabular Data'!D1947, Table9[[#All],[EmpID]], 0))</f>
        <v>Bachmann, Jane</v>
      </c>
      <c r="L1947" t="str">
        <f>INDEX(Table11[[#All],[Manufacturer]], MATCH('Tabular Data'!C1947, Table11[[#All],[PROD_CODE]], 0))</f>
        <v>Bobcat</v>
      </c>
      <c r="M1947" s="11">
        <v>11385</v>
      </c>
      <c r="N1947">
        <v>79</v>
      </c>
      <c r="O1947" s="10">
        <f t="shared" si="61"/>
        <v>899415</v>
      </c>
    </row>
    <row r="1948" spans="2:15" x14ac:dyDescent="0.3">
      <c r="B1948">
        <v>38</v>
      </c>
      <c r="C1948" t="s">
        <v>33</v>
      </c>
      <c r="D1948" t="s">
        <v>123</v>
      </c>
      <c r="E1948">
        <v>2020</v>
      </c>
      <c r="F1948" s="4">
        <v>2</v>
      </c>
      <c r="G1948" t="str">
        <f t="shared" si="60"/>
        <v>2020Q2</v>
      </c>
      <c r="H1948" t="s">
        <v>157</v>
      </c>
      <c r="I1948" t="str">
        <f>INDEX(Table9[[#All],[Region]], MATCH('Tabular Data'!D1948, Table9[[#All],[EmpID]], 0))</f>
        <v>NW</v>
      </c>
      <c r="J1948" t="str">
        <f>INDEX(Table9[[#All],[PayGrade]], MATCH('Tabular Data'!D1948, Table9[[#All],[EmpID]], 0))</f>
        <v>C13</v>
      </c>
      <c r="K1948" t="str">
        <f>INDEX(Table9[[#All],[Sales Team Lead]], MATCH('Tabular Data'!D1948, Table9[[#All],[EmpID]], 0))</f>
        <v>Bachmann, Jane</v>
      </c>
      <c r="L1948" t="str">
        <f>INDEX(Table11[[#All],[Manufacturer]], MATCH('Tabular Data'!C1948, Table11[[#All],[PROD_CODE]], 0))</f>
        <v>Bobcat</v>
      </c>
      <c r="M1948" s="11">
        <v>11385</v>
      </c>
      <c r="N1948">
        <v>47</v>
      </c>
      <c r="O1948" s="10">
        <f t="shared" si="61"/>
        <v>535095</v>
      </c>
    </row>
    <row r="1949" spans="2:15" x14ac:dyDescent="0.3">
      <c r="B1949">
        <v>38</v>
      </c>
      <c r="C1949" t="s">
        <v>33</v>
      </c>
      <c r="D1949" t="s">
        <v>123</v>
      </c>
      <c r="E1949">
        <v>2020</v>
      </c>
      <c r="F1949" s="4">
        <v>2</v>
      </c>
      <c r="G1949" t="str">
        <f t="shared" si="60"/>
        <v>2020Q2</v>
      </c>
      <c r="H1949" t="s">
        <v>158</v>
      </c>
      <c r="I1949" t="str">
        <f>INDEX(Table9[[#All],[Region]], MATCH('Tabular Data'!D1949, Table9[[#All],[EmpID]], 0))</f>
        <v>NW</v>
      </c>
      <c r="J1949" t="str">
        <f>INDEX(Table9[[#All],[PayGrade]], MATCH('Tabular Data'!D1949, Table9[[#All],[EmpID]], 0))</f>
        <v>C13</v>
      </c>
      <c r="K1949" t="str">
        <f>INDEX(Table9[[#All],[Sales Team Lead]], MATCH('Tabular Data'!D1949, Table9[[#All],[EmpID]], 0))</f>
        <v>Bachmann, Jane</v>
      </c>
      <c r="L1949" t="str">
        <f>INDEX(Table11[[#All],[Manufacturer]], MATCH('Tabular Data'!C1949, Table11[[#All],[PROD_CODE]], 0))</f>
        <v>Bobcat</v>
      </c>
      <c r="M1949" s="11">
        <v>11385</v>
      </c>
      <c r="N1949">
        <v>65</v>
      </c>
      <c r="O1949" s="10">
        <f t="shared" si="61"/>
        <v>740025</v>
      </c>
    </row>
    <row r="1950" spans="2:15" x14ac:dyDescent="0.3">
      <c r="B1950">
        <v>38</v>
      </c>
      <c r="C1950" t="s">
        <v>33</v>
      </c>
      <c r="D1950" t="s">
        <v>123</v>
      </c>
      <c r="E1950">
        <v>2020</v>
      </c>
      <c r="F1950" s="4">
        <v>2</v>
      </c>
      <c r="G1950" t="str">
        <f t="shared" si="60"/>
        <v>2020Q2</v>
      </c>
      <c r="H1950" t="s">
        <v>159</v>
      </c>
      <c r="I1950" t="str">
        <f>INDEX(Table9[[#All],[Region]], MATCH('Tabular Data'!D1950, Table9[[#All],[EmpID]], 0))</f>
        <v>NW</v>
      </c>
      <c r="J1950" t="str">
        <f>INDEX(Table9[[#All],[PayGrade]], MATCH('Tabular Data'!D1950, Table9[[#All],[EmpID]], 0))</f>
        <v>C13</v>
      </c>
      <c r="K1950" t="str">
        <f>INDEX(Table9[[#All],[Sales Team Lead]], MATCH('Tabular Data'!D1950, Table9[[#All],[EmpID]], 0))</f>
        <v>Bachmann, Jane</v>
      </c>
      <c r="L1950" t="str">
        <f>INDEX(Table11[[#All],[Manufacturer]], MATCH('Tabular Data'!C1950, Table11[[#All],[PROD_CODE]], 0))</f>
        <v>Bobcat</v>
      </c>
      <c r="M1950" s="11">
        <v>11385</v>
      </c>
      <c r="N1950">
        <v>54</v>
      </c>
      <c r="O1950" s="10">
        <f t="shared" si="61"/>
        <v>614790</v>
      </c>
    </row>
    <row r="1951" spans="2:15" x14ac:dyDescent="0.3">
      <c r="B1951">
        <v>38</v>
      </c>
      <c r="C1951" t="s">
        <v>33</v>
      </c>
      <c r="D1951" t="s">
        <v>123</v>
      </c>
      <c r="E1951">
        <v>2020</v>
      </c>
      <c r="F1951" s="4">
        <v>2</v>
      </c>
      <c r="G1951" t="str">
        <f t="shared" si="60"/>
        <v>2020Q2</v>
      </c>
      <c r="H1951" t="s">
        <v>160</v>
      </c>
      <c r="I1951" t="str">
        <f>INDEX(Table9[[#All],[Region]], MATCH('Tabular Data'!D1951, Table9[[#All],[EmpID]], 0))</f>
        <v>NW</v>
      </c>
      <c r="J1951" t="str">
        <f>INDEX(Table9[[#All],[PayGrade]], MATCH('Tabular Data'!D1951, Table9[[#All],[EmpID]], 0))</f>
        <v>C13</v>
      </c>
      <c r="K1951" t="str">
        <f>INDEX(Table9[[#All],[Sales Team Lead]], MATCH('Tabular Data'!D1951, Table9[[#All],[EmpID]], 0))</f>
        <v>Bachmann, Jane</v>
      </c>
      <c r="L1951" t="str">
        <f>INDEX(Table11[[#All],[Manufacturer]], MATCH('Tabular Data'!C1951, Table11[[#All],[PROD_CODE]], 0))</f>
        <v>Bobcat</v>
      </c>
      <c r="M1951" s="11">
        <v>11385</v>
      </c>
      <c r="N1951">
        <v>33</v>
      </c>
      <c r="O1951" s="10">
        <f t="shared" si="61"/>
        <v>375705</v>
      </c>
    </row>
    <row r="1952" spans="2:15" x14ac:dyDescent="0.3">
      <c r="B1952">
        <v>38</v>
      </c>
      <c r="C1952" t="s">
        <v>33</v>
      </c>
      <c r="D1952" t="s">
        <v>123</v>
      </c>
      <c r="E1952">
        <v>2020</v>
      </c>
      <c r="F1952" s="4">
        <v>2</v>
      </c>
      <c r="G1952" t="str">
        <f t="shared" si="60"/>
        <v>2020Q2</v>
      </c>
      <c r="H1952" t="s">
        <v>161</v>
      </c>
      <c r="I1952" t="str">
        <f>INDEX(Table9[[#All],[Region]], MATCH('Tabular Data'!D1952, Table9[[#All],[EmpID]], 0))</f>
        <v>NW</v>
      </c>
      <c r="J1952" t="str">
        <f>INDEX(Table9[[#All],[PayGrade]], MATCH('Tabular Data'!D1952, Table9[[#All],[EmpID]], 0))</f>
        <v>C13</v>
      </c>
      <c r="K1952" t="str">
        <f>INDEX(Table9[[#All],[Sales Team Lead]], MATCH('Tabular Data'!D1952, Table9[[#All],[EmpID]], 0))</f>
        <v>Bachmann, Jane</v>
      </c>
      <c r="L1952" t="str">
        <f>INDEX(Table11[[#All],[Manufacturer]], MATCH('Tabular Data'!C1952, Table11[[#All],[PROD_CODE]], 0))</f>
        <v>Bobcat</v>
      </c>
      <c r="M1952" s="11">
        <v>11385</v>
      </c>
      <c r="N1952">
        <v>25</v>
      </c>
      <c r="O1952" s="10">
        <f t="shared" si="61"/>
        <v>284625</v>
      </c>
    </row>
    <row r="1953" spans="2:15" x14ac:dyDescent="0.3">
      <c r="B1953">
        <v>38</v>
      </c>
      <c r="C1953" t="s">
        <v>33</v>
      </c>
      <c r="D1953" t="s">
        <v>123</v>
      </c>
      <c r="E1953">
        <v>2020</v>
      </c>
      <c r="F1953">
        <v>3</v>
      </c>
      <c r="G1953" t="str">
        <f t="shared" si="60"/>
        <v>2020Q3</v>
      </c>
      <c r="H1953" t="s">
        <v>162</v>
      </c>
      <c r="I1953" t="str">
        <f>INDEX(Table9[[#All],[Region]], MATCH('Tabular Data'!D1953, Table9[[#All],[EmpID]], 0))</f>
        <v>NW</v>
      </c>
      <c r="J1953" t="str">
        <f>INDEX(Table9[[#All],[PayGrade]], MATCH('Tabular Data'!D1953, Table9[[#All],[EmpID]], 0))</f>
        <v>C13</v>
      </c>
      <c r="K1953" t="str">
        <f>INDEX(Table9[[#All],[Sales Team Lead]], MATCH('Tabular Data'!D1953, Table9[[#All],[EmpID]], 0))</f>
        <v>Bachmann, Jane</v>
      </c>
      <c r="L1953" t="str">
        <f>INDEX(Table11[[#All],[Manufacturer]], MATCH('Tabular Data'!C1953, Table11[[#All],[PROD_CODE]], 0))</f>
        <v>Bobcat</v>
      </c>
      <c r="M1953" s="11">
        <v>11385</v>
      </c>
      <c r="N1953">
        <v>26</v>
      </c>
      <c r="O1953" s="10">
        <f t="shared" si="61"/>
        <v>296010</v>
      </c>
    </row>
    <row r="1954" spans="2:15" x14ac:dyDescent="0.3">
      <c r="B1954">
        <v>38</v>
      </c>
      <c r="C1954" t="s">
        <v>33</v>
      </c>
      <c r="D1954" t="s">
        <v>123</v>
      </c>
      <c r="E1954">
        <v>2020</v>
      </c>
      <c r="F1954">
        <v>3</v>
      </c>
      <c r="G1954" t="str">
        <f t="shared" si="60"/>
        <v>2020Q3</v>
      </c>
      <c r="H1954" t="s">
        <v>163</v>
      </c>
      <c r="I1954" t="str">
        <f>INDEX(Table9[[#All],[Region]], MATCH('Tabular Data'!D1954, Table9[[#All],[EmpID]], 0))</f>
        <v>NW</v>
      </c>
      <c r="J1954" t="str">
        <f>INDEX(Table9[[#All],[PayGrade]], MATCH('Tabular Data'!D1954, Table9[[#All],[EmpID]], 0))</f>
        <v>C13</v>
      </c>
      <c r="K1954" t="str">
        <f>INDEX(Table9[[#All],[Sales Team Lead]], MATCH('Tabular Data'!D1954, Table9[[#All],[EmpID]], 0))</f>
        <v>Bachmann, Jane</v>
      </c>
      <c r="L1954" t="str">
        <f>INDEX(Table11[[#All],[Manufacturer]], MATCH('Tabular Data'!C1954, Table11[[#All],[PROD_CODE]], 0))</f>
        <v>Bobcat</v>
      </c>
      <c r="M1954" s="11">
        <v>11385</v>
      </c>
      <c r="N1954">
        <v>35</v>
      </c>
      <c r="O1954" s="10">
        <f t="shared" si="61"/>
        <v>398475</v>
      </c>
    </row>
    <row r="1955" spans="2:15" x14ac:dyDescent="0.3">
      <c r="B1955">
        <v>38</v>
      </c>
      <c r="C1955" t="s">
        <v>33</v>
      </c>
      <c r="D1955" t="s">
        <v>123</v>
      </c>
      <c r="E1955">
        <v>2020</v>
      </c>
      <c r="F1955">
        <v>3</v>
      </c>
      <c r="G1955" t="str">
        <f t="shared" si="60"/>
        <v>2020Q3</v>
      </c>
      <c r="H1955" t="s">
        <v>164</v>
      </c>
      <c r="I1955" t="str">
        <f>INDEX(Table9[[#All],[Region]], MATCH('Tabular Data'!D1955, Table9[[#All],[EmpID]], 0))</f>
        <v>NW</v>
      </c>
      <c r="J1955" t="str">
        <f>INDEX(Table9[[#All],[PayGrade]], MATCH('Tabular Data'!D1955, Table9[[#All],[EmpID]], 0))</f>
        <v>C13</v>
      </c>
      <c r="K1955" t="str">
        <f>INDEX(Table9[[#All],[Sales Team Lead]], MATCH('Tabular Data'!D1955, Table9[[#All],[EmpID]], 0))</f>
        <v>Bachmann, Jane</v>
      </c>
      <c r="L1955" t="str">
        <f>INDEX(Table11[[#All],[Manufacturer]], MATCH('Tabular Data'!C1955, Table11[[#All],[PROD_CODE]], 0))</f>
        <v>Bobcat</v>
      </c>
      <c r="M1955" s="11">
        <v>11385</v>
      </c>
      <c r="N1955">
        <v>23</v>
      </c>
      <c r="O1955" s="10">
        <f t="shared" si="61"/>
        <v>261855</v>
      </c>
    </row>
    <row r="1956" spans="2:15" x14ac:dyDescent="0.3">
      <c r="B1956">
        <v>38</v>
      </c>
      <c r="C1956" t="s">
        <v>33</v>
      </c>
      <c r="D1956" t="s">
        <v>123</v>
      </c>
      <c r="E1956">
        <v>2020</v>
      </c>
      <c r="F1956">
        <v>3</v>
      </c>
      <c r="G1956" t="str">
        <f t="shared" si="60"/>
        <v>2020Q3</v>
      </c>
      <c r="H1956" t="s">
        <v>165</v>
      </c>
      <c r="I1956" t="str">
        <f>INDEX(Table9[[#All],[Region]], MATCH('Tabular Data'!D1956, Table9[[#All],[EmpID]], 0))</f>
        <v>NW</v>
      </c>
      <c r="J1956" t="str">
        <f>INDEX(Table9[[#All],[PayGrade]], MATCH('Tabular Data'!D1956, Table9[[#All],[EmpID]], 0))</f>
        <v>C13</v>
      </c>
      <c r="K1956" t="str">
        <f>INDEX(Table9[[#All],[Sales Team Lead]], MATCH('Tabular Data'!D1956, Table9[[#All],[EmpID]], 0))</f>
        <v>Bachmann, Jane</v>
      </c>
      <c r="L1956" t="str">
        <f>INDEX(Table11[[#All],[Manufacturer]], MATCH('Tabular Data'!C1956, Table11[[#All],[PROD_CODE]], 0))</f>
        <v>Bobcat</v>
      </c>
      <c r="M1956" s="11">
        <v>11385</v>
      </c>
      <c r="N1956">
        <v>25</v>
      </c>
      <c r="O1956" s="10">
        <f t="shared" si="61"/>
        <v>284625</v>
      </c>
    </row>
    <row r="1957" spans="2:15" x14ac:dyDescent="0.3">
      <c r="B1957">
        <v>38</v>
      </c>
      <c r="C1957" t="s">
        <v>33</v>
      </c>
      <c r="D1957" t="s">
        <v>123</v>
      </c>
      <c r="E1957">
        <v>2020</v>
      </c>
      <c r="F1957">
        <v>3</v>
      </c>
      <c r="G1957" t="str">
        <f t="shared" si="60"/>
        <v>2020Q3</v>
      </c>
      <c r="H1957" t="s">
        <v>166</v>
      </c>
      <c r="I1957" t="str">
        <f>INDEX(Table9[[#All],[Region]], MATCH('Tabular Data'!D1957, Table9[[#All],[EmpID]], 0))</f>
        <v>NW</v>
      </c>
      <c r="J1957" t="str">
        <f>INDEX(Table9[[#All],[PayGrade]], MATCH('Tabular Data'!D1957, Table9[[#All],[EmpID]], 0))</f>
        <v>C13</v>
      </c>
      <c r="K1957" t="str">
        <f>INDEX(Table9[[#All],[Sales Team Lead]], MATCH('Tabular Data'!D1957, Table9[[#All],[EmpID]], 0))</f>
        <v>Bachmann, Jane</v>
      </c>
      <c r="L1957" t="str">
        <f>INDEX(Table11[[#All],[Manufacturer]], MATCH('Tabular Data'!C1957, Table11[[#All],[PROD_CODE]], 0))</f>
        <v>Bobcat</v>
      </c>
      <c r="M1957" s="11">
        <v>11385</v>
      </c>
      <c r="N1957">
        <v>16</v>
      </c>
      <c r="O1957" s="10">
        <f t="shared" si="61"/>
        <v>182160</v>
      </c>
    </row>
    <row r="1958" spans="2:15" x14ac:dyDescent="0.3">
      <c r="B1958">
        <v>38</v>
      </c>
      <c r="C1958" t="s">
        <v>33</v>
      </c>
      <c r="D1958" t="s">
        <v>123</v>
      </c>
      <c r="E1958">
        <v>2020</v>
      </c>
      <c r="F1958">
        <v>3</v>
      </c>
      <c r="G1958" t="str">
        <f t="shared" si="60"/>
        <v>2020Q3</v>
      </c>
      <c r="H1958" t="s">
        <v>167</v>
      </c>
      <c r="I1958" t="str">
        <f>INDEX(Table9[[#All],[Region]], MATCH('Tabular Data'!D1958, Table9[[#All],[EmpID]], 0))</f>
        <v>NW</v>
      </c>
      <c r="J1958" t="str">
        <f>INDEX(Table9[[#All],[PayGrade]], MATCH('Tabular Data'!D1958, Table9[[#All],[EmpID]], 0))</f>
        <v>C13</v>
      </c>
      <c r="K1958" t="str">
        <f>INDEX(Table9[[#All],[Sales Team Lead]], MATCH('Tabular Data'!D1958, Table9[[#All],[EmpID]], 0))</f>
        <v>Bachmann, Jane</v>
      </c>
      <c r="L1958" t="str">
        <f>INDEX(Table11[[#All],[Manufacturer]], MATCH('Tabular Data'!C1958, Table11[[#All],[PROD_CODE]], 0))</f>
        <v>Bobcat</v>
      </c>
      <c r="M1958" s="11">
        <v>11385</v>
      </c>
      <c r="N1958">
        <v>28</v>
      </c>
      <c r="O1958" s="10">
        <f t="shared" si="61"/>
        <v>318780</v>
      </c>
    </row>
    <row r="1959" spans="2:15" x14ac:dyDescent="0.3">
      <c r="B1959">
        <v>38</v>
      </c>
      <c r="C1959" t="s">
        <v>33</v>
      </c>
      <c r="D1959" t="s">
        <v>123</v>
      </c>
      <c r="E1959">
        <v>2020</v>
      </c>
      <c r="F1959">
        <v>3</v>
      </c>
      <c r="G1959" t="str">
        <f t="shared" si="60"/>
        <v>2020Q3</v>
      </c>
      <c r="H1959" t="s">
        <v>168</v>
      </c>
      <c r="I1959" t="str">
        <f>INDEX(Table9[[#All],[Region]], MATCH('Tabular Data'!D1959, Table9[[#All],[EmpID]], 0))</f>
        <v>NW</v>
      </c>
      <c r="J1959" t="str">
        <f>INDEX(Table9[[#All],[PayGrade]], MATCH('Tabular Data'!D1959, Table9[[#All],[EmpID]], 0))</f>
        <v>C13</v>
      </c>
      <c r="K1959" t="str">
        <f>INDEX(Table9[[#All],[Sales Team Lead]], MATCH('Tabular Data'!D1959, Table9[[#All],[EmpID]], 0))</f>
        <v>Bachmann, Jane</v>
      </c>
      <c r="L1959" t="str">
        <f>INDEX(Table11[[#All],[Manufacturer]], MATCH('Tabular Data'!C1959, Table11[[#All],[PROD_CODE]], 0))</f>
        <v>Bobcat</v>
      </c>
      <c r="M1959" s="11">
        <v>11385</v>
      </c>
      <c r="N1959">
        <v>27</v>
      </c>
      <c r="O1959" s="10">
        <f t="shared" si="61"/>
        <v>307395</v>
      </c>
    </row>
    <row r="1960" spans="2:15" x14ac:dyDescent="0.3">
      <c r="B1960">
        <v>38</v>
      </c>
      <c r="C1960" t="s">
        <v>33</v>
      </c>
      <c r="D1960" t="s">
        <v>123</v>
      </c>
      <c r="E1960">
        <v>2020</v>
      </c>
      <c r="F1960">
        <v>3</v>
      </c>
      <c r="G1960" t="str">
        <f t="shared" si="60"/>
        <v>2020Q3</v>
      </c>
      <c r="H1960" t="s">
        <v>169</v>
      </c>
      <c r="I1960" t="str">
        <f>INDEX(Table9[[#All],[Region]], MATCH('Tabular Data'!D1960, Table9[[#All],[EmpID]], 0))</f>
        <v>NW</v>
      </c>
      <c r="J1960" t="str">
        <f>INDEX(Table9[[#All],[PayGrade]], MATCH('Tabular Data'!D1960, Table9[[#All],[EmpID]], 0))</f>
        <v>C13</v>
      </c>
      <c r="K1960" t="str">
        <f>INDEX(Table9[[#All],[Sales Team Lead]], MATCH('Tabular Data'!D1960, Table9[[#All],[EmpID]], 0))</f>
        <v>Bachmann, Jane</v>
      </c>
      <c r="L1960" t="str">
        <f>INDEX(Table11[[#All],[Manufacturer]], MATCH('Tabular Data'!C1960, Table11[[#All],[PROD_CODE]], 0))</f>
        <v>Bobcat</v>
      </c>
      <c r="M1960" s="11">
        <v>11385</v>
      </c>
      <c r="N1960">
        <v>23</v>
      </c>
      <c r="O1960" s="10">
        <f t="shared" si="61"/>
        <v>261855</v>
      </c>
    </row>
    <row r="1961" spans="2:15" x14ac:dyDescent="0.3">
      <c r="B1961">
        <v>38</v>
      </c>
      <c r="C1961" t="s">
        <v>33</v>
      </c>
      <c r="D1961" t="s">
        <v>123</v>
      </c>
      <c r="E1961">
        <v>2020</v>
      </c>
      <c r="F1961">
        <v>3</v>
      </c>
      <c r="G1961" t="str">
        <f t="shared" si="60"/>
        <v>2020Q3</v>
      </c>
      <c r="H1961" t="s">
        <v>170</v>
      </c>
      <c r="I1961" t="str">
        <f>INDEX(Table9[[#All],[Region]], MATCH('Tabular Data'!D1961, Table9[[#All],[EmpID]], 0))</f>
        <v>NW</v>
      </c>
      <c r="J1961" t="str">
        <f>INDEX(Table9[[#All],[PayGrade]], MATCH('Tabular Data'!D1961, Table9[[#All],[EmpID]], 0))</f>
        <v>C13</v>
      </c>
      <c r="K1961" t="str">
        <f>INDEX(Table9[[#All],[Sales Team Lead]], MATCH('Tabular Data'!D1961, Table9[[#All],[EmpID]], 0))</f>
        <v>Bachmann, Jane</v>
      </c>
      <c r="L1961" t="str">
        <f>INDEX(Table11[[#All],[Manufacturer]], MATCH('Tabular Data'!C1961, Table11[[#All],[PROD_CODE]], 0))</f>
        <v>Bobcat</v>
      </c>
      <c r="M1961" s="11">
        <v>11385</v>
      </c>
      <c r="N1961">
        <v>46</v>
      </c>
      <c r="O1961" s="10">
        <f t="shared" si="61"/>
        <v>523710</v>
      </c>
    </row>
    <row r="1962" spans="2:15" x14ac:dyDescent="0.3">
      <c r="B1962">
        <v>38</v>
      </c>
      <c r="C1962" t="s">
        <v>33</v>
      </c>
      <c r="D1962" t="s">
        <v>123</v>
      </c>
      <c r="E1962">
        <v>2020</v>
      </c>
      <c r="F1962">
        <v>3</v>
      </c>
      <c r="G1962" t="str">
        <f t="shared" si="60"/>
        <v>2020Q3</v>
      </c>
      <c r="H1962" t="s">
        <v>171</v>
      </c>
      <c r="I1962" t="str">
        <f>INDEX(Table9[[#All],[Region]], MATCH('Tabular Data'!D1962, Table9[[#All],[EmpID]], 0))</f>
        <v>NW</v>
      </c>
      <c r="J1962" t="str">
        <f>INDEX(Table9[[#All],[PayGrade]], MATCH('Tabular Data'!D1962, Table9[[#All],[EmpID]], 0))</f>
        <v>C13</v>
      </c>
      <c r="K1962" t="str">
        <f>INDEX(Table9[[#All],[Sales Team Lead]], MATCH('Tabular Data'!D1962, Table9[[#All],[EmpID]], 0))</f>
        <v>Bachmann, Jane</v>
      </c>
      <c r="L1962" t="str">
        <f>INDEX(Table11[[#All],[Manufacturer]], MATCH('Tabular Data'!C1962, Table11[[#All],[PROD_CODE]], 0))</f>
        <v>Bobcat</v>
      </c>
      <c r="M1962" s="11">
        <v>11385</v>
      </c>
      <c r="N1962">
        <v>34</v>
      </c>
      <c r="O1962" s="10">
        <f t="shared" si="61"/>
        <v>387090</v>
      </c>
    </row>
    <row r="1963" spans="2:15" x14ac:dyDescent="0.3">
      <c r="B1963">
        <v>38</v>
      </c>
      <c r="C1963" t="s">
        <v>33</v>
      </c>
      <c r="D1963" t="s">
        <v>123</v>
      </c>
      <c r="E1963">
        <v>2020</v>
      </c>
      <c r="F1963">
        <v>3</v>
      </c>
      <c r="G1963" t="str">
        <f t="shared" si="60"/>
        <v>2020Q3</v>
      </c>
      <c r="H1963" t="s">
        <v>172</v>
      </c>
      <c r="I1963" t="str">
        <f>INDEX(Table9[[#All],[Region]], MATCH('Tabular Data'!D1963, Table9[[#All],[EmpID]], 0))</f>
        <v>NW</v>
      </c>
      <c r="J1963" t="str">
        <f>INDEX(Table9[[#All],[PayGrade]], MATCH('Tabular Data'!D1963, Table9[[#All],[EmpID]], 0))</f>
        <v>C13</v>
      </c>
      <c r="K1963" t="str">
        <f>INDEX(Table9[[#All],[Sales Team Lead]], MATCH('Tabular Data'!D1963, Table9[[#All],[EmpID]], 0))</f>
        <v>Bachmann, Jane</v>
      </c>
      <c r="L1963" t="str">
        <f>INDEX(Table11[[#All],[Manufacturer]], MATCH('Tabular Data'!C1963, Table11[[#All],[PROD_CODE]], 0))</f>
        <v>Bobcat</v>
      </c>
      <c r="M1963" s="11">
        <v>11385</v>
      </c>
      <c r="N1963">
        <v>50</v>
      </c>
      <c r="O1963" s="10">
        <f t="shared" si="61"/>
        <v>569250</v>
      </c>
    </row>
    <row r="1964" spans="2:15" x14ac:dyDescent="0.3">
      <c r="B1964">
        <v>38</v>
      </c>
      <c r="C1964" t="s">
        <v>33</v>
      </c>
      <c r="D1964" t="s">
        <v>123</v>
      </c>
      <c r="E1964">
        <v>2020</v>
      </c>
      <c r="F1964">
        <v>3</v>
      </c>
      <c r="G1964" t="str">
        <f t="shared" si="60"/>
        <v>2020Q3</v>
      </c>
      <c r="H1964" t="s">
        <v>173</v>
      </c>
      <c r="I1964" t="str">
        <f>INDEX(Table9[[#All],[Region]], MATCH('Tabular Data'!D1964, Table9[[#All],[EmpID]], 0))</f>
        <v>NW</v>
      </c>
      <c r="J1964" t="str">
        <f>INDEX(Table9[[#All],[PayGrade]], MATCH('Tabular Data'!D1964, Table9[[#All],[EmpID]], 0))</f>
        <v>C13</v>
      </c>
      <c r="K1964" t="str">
        <f>INDEX(Table9[[#All],[Sales Team Lead]], MATCH('Tabular Data'!D1964, Table9[[#All],[EmpID]], 0))</f>
        <v>Bachmann, Jane</v>
      </c>
      <c r="L1964" t="str">
        <f>INDEX(Table11[[#All],[Manufacturer]], MATCH('Tabular Data'!C1964, Table11[[#All],[PROD_CODE]], 0))</f>
        <v>Bobcat</v>
      </c>
      <c r="M1964" s="11">
        <v>11385</v>
      </c>
      <c r="N1964">
        <v>50</v>
      </c>
      <c r="O1964" s="10">
        <f t="shared" si="61"/>
        <v>569250</v>
      </c>
    </row>
    <row r="1965" spans="2:15" x14ac:dyDescent="0.3">
      <c r="B1965">
        <v>38</v>
      </c>
      <c r="C1965" t="s">
        <v>33</v>
      </c>
      <c r="D1965" t="s">
        <v>123</v>
      </c>
      <c r="E1965">
        <v>2020</v>
      </c>
      <c r="F1965">
        <v>3</v>
      </c>
      <c r="G1965" t="str">
        <f t="shared" si="60"/>
        <v>2020Q3</v>
      </c>
      <c r="H1965" t="s">
        <v>174</v>
      </c>
      <c r="I1965" t="str">
        <f>INDEX(Table9[[#All],[Region]], MATCH('Tabular Data'!D1965, Table9[[#All],[EmpID]], 0))</f>
        <v>NW</v>
      </c>
      <c r="J1965" t="str">
        <f>INDEX(Table9[[#All],[PayGrade]], MATCH('Tabular Data'!D1965, Table9[[#All],[EmpID]], 0))</f>
        <v>C13</v>
      </c>
      <c r="K1965" t="str">
        <f>INDEX(Table9[[#All],[Sales Team Lead]], MATCH('Tabular Data'!D1965, Table9[[#All],[EmpID]], 0))</f>
        <v>Bachmann, Jane</v>
      </c>
      <c r="L1965" t="str">
        <f>INDEX(Table11[[#All],[Manufacturer]], MATCH('Tabular Data'!C1965, Table11[[#All],[PROD_CODE]], 0))</f>
        <v>Bobcat</v>
      </c>
      <c r="M1965" s="11">
        <v>11385</v>
      </c>
      <c r="N1965">
        <v>36</v>
      </c>
      <c r="O1965" s="10">
        <f t="shared" si="61"/>
        <v>409860</v>
      </c>
    </row>
    <row r="1966" spans="2:15" x14ac:dyDescent="0.3">
      <c r="B1966">
        <v>38</v>
      </c>
      <c r="C1966" t="s">
        <v>33</v>
      </c>
      <c r="D1966" t="s">
        <v>123</v>
      </c>
      <c r="E1966">
        <v>2020</v>
      </c>
      <c r="F1966">
        <v>4</v>
      </c>
      <c r="G1966" t="str">
        <f t="shared" si="60"/>
        <v>2020Q4</v>
      </c>
      <c r="H1966" t="s">
        <v>175</v>
      </c>
      <c r="I1966" t="str">
        <f>INDEX(Table9[[#All],[Region]], MATCH('Tabular Data'!D1966, Table9[[#All],[EmpID]], 0))</f>
        <v>NW</v>
      </c>
      <c r="J1966" t="str">
        <f>INDEX(Table9[[#All],[PayGrade]], MATCH('Tabular Data'!D1966, Table9[[#All],[EmpID]], 0))</f>
        <v>C13</v>
      </c>
      <c r="K1966" t="str">
        <f>INDEX(Table9[[#All],[Sales Team Lead]], MATCH('Tabular Data'!D1966, Table9[[#All],[EmpID]], 0))</f>
        <v>Bachmann, Jane</v>
      </c>
      <c r="L1966" t="str">
        <f>INDEX(Table11[[#All],[Manufacturer]], MATCH('Tabular Data'!C1966, Table11[[#All],[PROD_CODE]], 0))</f>
        <v>Bobcat</v>
      </c>
      <c r="M1966" s="10">
        <v>11999</v>
      </c>
      <c r="N1966">
        <v>27</v>
      </c>
      <c r="O1966" s="10">
        <f t="shared" si="61"/>
        <v>323973</v>
      </c>
    </row>
    <row r="1967" spans="2:15" x14ac:dyDescent="0.3">
      <c r="B1967">
        <v>38</v>
      </c>
      <c r="C1967" t="s">
        <v>33</v>
      </c>
      <c r="D1967" t="s">
        <v>123</v>
      </c>
      <c r="E1967">
        <v>2020</v>
      </c>
      <c r="F1967">
        <v>4</v>
      </c>
      <c r="G1967" t="str">
        <f t="shared" si="60"/>
        <v>2020Q4</v>
      </c>
      <c r="H1967" t="s">
        <v>176</v>
      </c>
      <c r="I1967" t="str">
        <f>INDEX(Table9[[#All],[Region]], MATCH('Tabular Data'!D1967, Table9[[#All],[EmpID]], 0))</f>
        <v>NW</v>
      </c>
      <c r="J1967" t="str">
        <f>INDEX(Table9[[#All],[PayGrade]], MATCH('Tabular Data'!D1967, Table9[[#All],[EmpID]], 0))</f>
        <v>C13</v>
      </c>
      <c r="K1967" t="str">
        <f>INDEX(Table9[[#All],[Sales Team Lead]], MATCH('Tabular Data'!D1967, Table9[[#All],[EmpID]], 0))</f>
        <v>Bachmann, Jane</v>
      </c>
      <c r="L1967" t="str">
        <f>INDEX(Table11[[#All],[Manufacturer]], MATCH('Tabular Data'!C1967, Table11[[#All],[PROD_CODE]], 0))</f>
        <v>Bobcat</v>
      </c>
      <c r="M1967" s="10">
        <v>11999</v>
      </c>
      <c r="N1967">
        <v>37</v>
      </c>
      <c r="O1967" s="10">
        <f t="shared" si="61"/>
        <v>443963</v>
      </c>
    </row>
    <row r="1968" spans="2:15" x14ac:dyDescent="0.3">
      <c r="B1968">
        <v>38</v>
      </c>
      <c r="C1968" t="s">
        <v>33</v>
      </c>
      <c r="D1968" t="s">
        <v>123</v>
      </c>
      <c r="E1968">
        <v>2020</v>
      </c>
      <c r="F1968">
        <v>4</v>
      </c>
      <c r="G1968" t="str">
        <f t="shared" si="60"/>
        <v>2020Q4</v>
      </c>
      <c r="H1968" t="s">
        <v>177</v>
      </c>
      <c r="I1968" t="str">
        <f>INDEX(Table9[[#All],[Region]], MATCH('Tabular Data'!D1968, Table9[[#All],[EmpID]], 0))</f>
        <v>NW</v>
      </c>
      <c r="J1968" t="str">
        <f>INDEX(Table9[[#All],[PayGrade]], MATCH('Tabular Data'!D1968, Table9[[#All],[EmpID]], 0))</f>
        <v>C13</v>
      </c>
      <c r="K1968" t="str">
        <f>INDEX(Table9[[#All],[Sales Team Lead]], MATCH('Tabular Data'!D1968, Table9[[#All],[EmpID]], 0))</f>
        <v>Bachmann, Jane</v>
      </c>
      <c r="L1968" t="str">
        <f>INDEX(Table11[[#All],[Manufacturer]], MATCH('Tabular Data'!C1968, Table11[[#All],[PROD_CODE]], 0))</f>
        <v>Bobcat</v>
      </c>
      <c r="M1968" s="10">
        <v>11999</v>
      </c>
      <c r="N1968">
        <v>25</v>
      </c>
      <c r="O1968" s="10">
        <f t="shared" si="61"/>
        <v>299975</v>
      </c>
    </row>
    <row r="1969" spans="2:15" x14ac:dyDescent="0.3">
      <c r="B1969">
        <v>38</v>
      </c>
      <c r="C1969" t="s">
        <v>33</v>
      </c>
      <c r="D1969" t="s">
        <v>123</v>
      </c>
      <c r="E1969">
        <v>2020</v>
      </c>
      <c r="F1969">
        <v>4</v>
      </c>
      <c r="G1969" t="str">
        <f t="shared" si="60"/>
        <v>2020Q4</v>
      </c>
      <c r="H1969" t="s">
        <v>178</v>
      </c>
      <c r="I1969" t="str">
        <f>INDEX(Table9[[#All],[Region]], MATCH('Tabular Data'!D1969, Table9[[#All],[EmpID]], 0))</f>
        <v>NW</v>
      </c>
      <c r="J1969" t="str">
        <f>INDEX(Table9[[#All],[PayGrade]], MATCH('Tabular Data'!D1969, Table9[[#All],[EmpID]], 0))</f>
        <v>C13</v>
      </c>
      <c r="K1969" t="str">
        <f>INDEX(Table9[[#All],[Sales Team Lead]], MATCH('Tabular Data'!D1969, Table9[[#All],[EmpID]], 0))</f>
        <v>Bachmann, Jane</v>
      </c>
      <c r="L1969" t="str">
        <f>INDEX(Table11[[#All],[Manufacturer]], MATCH('Tabular Data'!C1969, Table11[[#All],[PROD_CODE]], 0))</f>
        <v>Bobcat</v>
      </c>
      <c r="M1969" s="10">
        <v>11999</v>
      </c>
      <c r="N1969">
        <v>21</v>
      </c>
      <c r="O1969" s="10">
        <f t="shared" si="61"/>
        <v>251979</v>
      </c>
    </row>
    <row r="1970" spans="2:15" x14ac:dyDescent="0.3">
      <c r="B1970">
        <v>38</v>
      </c>
      <c r="C1970" t="s">
        <v>33</v>
      </c>
      <c r="D1970" t="s">
        <v>123</v>
      </c>
      <c r="E1970">
        <v>2020</v>
      </c>
      <c r="F1970">
        <v>4</v>
      </c>
      <c r="G1970" t="str">
        <f t="shared" si="60"/>
        <v>2020Q4</v>
      </c>
      <c r="H1970" t="s">
        <v>179</v>
      </c>
      <c r="I1970" t="str">
        <f>INDEX(Table9[[#All],[Region]], MATCH('Tabular Data'!D1970, Table9[[#All],[EmpID]], 0))</f>
        <v>NW</v>
      </c>
      <c r="J1970" t="str">
        <f>INDEX(Table9[[#All],[PayGrade]], MATCH('Tabular Data'!D1970, Table9[[#All],[EmpID]], 0))</f>
        <v>C13</v>
      </c>
      <c r="K1970" t="str">
        <f>INDEX(Table9[[#All],[Sales Team Lead]], MATCH('Tabular Data'!D1970, Table9[[#All],[EmpID]], 0))</f>
        <v>Bachmann, Jane</v>
      </c>
      <c r="L1970" t="str">
        <f>INDEX(Table11[[#All],[Manufacturer]], MATCH('Tabular Data'!C1970, Table11[[#All],[PROD_CODE]], 0))</f>
        <v>Bobcat</v>
      </c>
      <c r="M1970" s="10">
        <v>11999</v>
      </c>
      <c r="N1970">
        <v>17</v>
      </c>
      <c r="O1970" s="10">
        <f t="shared" si="61"/>
        <v>203983</v>
      </c>
    </row>
    <row r="1971" spans="2:15" x14ac:dyDescent="0.3">
      <c r="B1971">
        <v>38</v>
      </c>
      <c r="C1971" t="s">
        <v>33</v>
      </c>
      <c r="D1971" t="s">
        <v>123</v>
      </c>
      <c r="E1971">
        <v>2020</v>
      </c>
      <c r="F1971">
        <v>4</v>
      </c>
      <c r="G1971" t="str">
        <f t="shared" si="60"/>
        <v>2020Q4</v>
      </c>
      <c r="H1971" t="s">
        <v>180</v>
      </c>
      <c r="I1971" t="str">
        <f>INDEX(Table9[[#All],[Region]], MATCH('Tabular Data'!D1971, Table9[[#All],[EmpID]], 0))</f>
        <v>NW</v>
      </c>
      <c r="J1971" t="str">
        <f>INDEX(Table9[[#All],[PayGrade]], MATCH('Tabular Data'!D1971, Table9[[#All],[EmpID]], 0))</f>
        <v>C13</v>
      </c>
      <c r="K1971" t="str">
        <f>INDEX(Table9[[#All],[Sales Team Lead]], MATCH('Tabular Data'!D1971, Table9[[#All],[EmpID]], 0))</f>
        <v>Bachmann, Jane</v>
      </c>
      <c r="L1971" t="str">
        <f>INDEX(Table11[[#All],[Manufacturer]], MATCH('Tabular Data'!C1971, Table11[[#All],[PROD_CODE]], 0))</f>
        <v>Bobcat</v>
      </c>
      <c r="M1971" s="10">
        <v>11999</v>
      </c>
      <c r="N1971">
        <v>16</v>
      </c>
      <c r="O1971" s="10">
        <f t="shared" si="61"/>
        <v>191984</v>
      </c>
    </row>
    <row r="1972" spans="2:15" x14ac:dyDescent="0.3">
      <c r="B1972">
        <v>38</v>
      </c>
      <c r="C1972" t="s">
        <v>33</v>
      </c>
      <c r="D1972" t="s">
        <v>123</v>
      </c>
      <c r="E1972">
        <v>2020</v>
      </c>
      <c r="F1972">
        <v>4</v>
      </c>
      <c r="G1972" t="str">
        <f t="shared" si="60"/>
        <v>2020Q4</v>
      </c>
      <c r="H1972" t="s">
        <v>181</v>
      </c>
      <c r="I1972" t="str">
        <f>INDEX(Table9[[#All],[Region]], MATCH('Tabular Data'!D1972, Table9[[#All],[EmpID]], 0))</f>
        <v>NW</v>
      </c>
      <c r="J1972" t="str">
        <f>INDEX(Table9[[#All],[PayGrade]], MATCH('Tabular Data'!D1972, Table9[[#All],[EmpID]], 0))</f>
        <v>C13</v>
      </c>
      <c r="K1972" t="str">
        <f>INDEX(Table9[[#All],[Sales Team Lead]], MATCH('Tabular Data'!D1972, Table9[[#All],[EmpID]], 0))</f>
        <v>Bachmann, Jane</v>
      </c>
      <c r="L1972" t="str">
        <f>INDEX(Table11[[#All],[Manufacturer]], MATCH('Tabular Data'!C1972, Table11[[#All],[PROD_CODE]], 0))</f>
        <v>Bobcat</v>
      </c>
      <c r="M1972" s="10">
        <v>11999</v>
      </c>
      <c r="N1972">
        <v>23</v>
      </c>
      <c r="O1972" s="10">
        <f t="shared" si="61"/>
        <v>275977</v>
      </c>
    </row>
    <row r="1973" spans="2:15" x14ac:dyDescent="0.3">
      <c r="B1973">
        <v>38</v>
      </c>
      <c r="C1973" t="s">
        <v>33</v>
      </c>
      <c r="D1973" t="s">
        <v>123</v>
      </c>
      <c r="E1973">
        <v>2020</v>
      </c>
      <c r="F1973">
        <v>4</v>
      </c>
      <c r="G1973" t="str">
        <f t="shared" si="60"/>
        <v>2020Q4</v>
      </c>
      <c r="H1973" t="s">
        <v>182</v>
      </c>
      <c r="I1973" t="str">
        <f>INDEX(Table9[[#All],[Region]], MATCH('Tabular Data'!D1973, Table9[[#All],[EmpID]], 0))</f>
        <v>NW</v>
      </c>
      <c r="J1973" t="str">
        <f>INDEX(Table9[[#All],[PayGrade]], MATCH('Tabular Data'!D1973, Table9[[#All],[EmpID]], 0))</f>
        <v>C13</v>
      </c>
      <c r="K1973" t="str">
        <f>INDEX(Table9[[#All],[Sales Team Lead]], MATCH('Tabular Data'!D1973, Table9[[#All],[EmpID]], 0))</f>
        <v>Bachmann, Jane</v>
      </c>
      <c r="L1973" t="str">
        <f>INDEX(Table11[[#All],[Manufacturer]], MATCH('Tabular Data'!C1973, Table11[[#All],[PROD_CODE]], 0))</f>
        <v>Bobcat</v>
      </c>
      <c r="M1973" s="10">
        <v>11999</v>
      </c>
      <c r="N1973">
        <v>16</v>
      </c>
      <c r="O1973" s="10">
        <f t="shared" si="61"/>
        <v>191984</v>
      </c>
    </row>
    <row r="1974" spans="2:15" x14ac:dyDescent="0.3">
      <c r="B1974">
        <v>38</v>
      </c>
      <c r="C1974" t="s">
        <v>33</v>
      </c>
      <c r="D1974" t="s">
        <v>123</v>
      </c>
      <c r="E1974">
        <v>2020</v>
      </c>
      <c r="F1974">
        <v>4</v>
      </c>
      <c r="G1974" t="str">
        <f t="shared" si="60"/>
        <v>2020Q4</v>
      </c>
      <c r="H1974" t="s">
        <v>183</v>
      </c>
      <c r="I1974" t="str">
        <f>INDEX(Table9[[#All],[Region]], MATCH('Tabular Data'!D1974, Table9[[#All],[EmpID]], 0))</f>
        <v>NW</v>
      </c>
      <c r="J1974" t="str">
        <f>INDEX(Table9[[#All],[PayGrade]], MATCH('Tabular Data'!D1974, Table9[[#All],[EmpID]], 0))</f>
        <v>C13</v>
      </c>
      <c r="K1974" t="str">
        <f>INDEX(Table9[[#All],[Sales Team Lead]], MATCH('Tabular Data'!D1974, Table9[[#All],[EmpID]], 0))</f>
        <v>Bachmann, Jane</v>
      </c>
      <c r="L1974" t="str">
        <f>INDEX(Table11[[#All],[Manufacturer]], MATCH('Tabular Data'!C1974, Table11[[#All],[PROD_CODE]], 0))</f>
        <v>Bobcat</v>
      </c>
      <c r="M1974" s="10">
        <v>11999</v>
      </c>
      <c r="N1974">
        <v>29</v>
      </c>
      <c r="O1974" s="10">
        <f t="shared" si="61"/>
        <v>347971</v>
      </c>
    </row>
    <row r="1975" spans="2:15" x14ac:dyDescent="0.3">
      <c r="B1975">
        <v>38</v>
      </c>
      <c r="C1975" t="s">
        <v>33</v>
      </c>
      <c r="D1975" t="s">
        <v>123</v>
      </c>
      <c r="E1975">
        <v>2020</v>
      </c>
      <c r="F1975">
        <v>4</v>
      </c>
      <c r="G1975" t="str">
        <f t="shared" si="60"/>
        <v>2020Q4</v>
      </c>
      <c r="H1975" t="s">
        <v>184</v>
      </c>
      <c r="I1975" t="str">
        <f>INDEX(Table9[[#All],[Region]], MATCH('Tabular Data'!D1975, Table9[[#All],[EmpID]], 0))</f>
        <v>NW</v>
      </c>
      <c r="J1975" t="str">
        <f>INDEX(Table9[[#All],[PayGrade]], MATCH('Tabular Data'!D1975, Table9[[#All],[EmpID]], 0))</f>
        <v>C13</v>
      </c>
      <c r="K1975" t="str">
        <f>INDEX(Table9[[#All],[Sales Team Lead]], MATCH('Tabular Data'!D1975, Table9[[#All],[EmpID]], 0))</f>
        <v>Bachmann, Jane</v>
      </c>
      <c r="L1975" t="str">
        <f>INDEX(Table11[[#All],[Manufacturer]], MATCH('Tabular Data'!C1975, Table11[[#All],[PROD_CODE]], 0))</f>
        <v>Bobcat</v>
      </c>
      <c r="M1975" s="10">
        <v>11999</v>
      </c>
      <c r="N1975">
        <v>18</v>
      </c>
      <c r="O1975" s="10">
        <f t="shared" si="61"/>
        <v>215982</v>
      </c>
    </row>
    <row r="1976" spans="2:15" x14ac:dyDescent="0.3">
      <c r="B1976">
        <v>38</v>
      </c>
      <c r="C1976" t="s">
        <v>33</v>
      </c>
      <c r="D1976" t="s">
        <v>123</v>
      </c>
      <c r="E1976">
        <v>2020</v>
      </c>
      <c r="F1976">
        <v>4</v>
      </c>
      <c r="G1976" t="str">
        <f t="shared" si="60"/>
        <v>2020Q4</v>
      </c>
      <c r="H1976" t="s">
        <v>185</v>
      </c>
      <c r="I1976" t="str">
        <f>INDEX(Table9[[#All],[Region]], MATCH('Tabular Data'!D1976, Table9[[#All],[EmpID]], 0))</f>
        <v>NW</v>
      </c>
      <c r="J1976" t="str">
        <f>INDEX(Table9[[#All],[PayGrade]], MATCH('Tabular Data'!D1976, Table9[[#All],[EmpID]], 0))</f>
        <v>C13</v>
      </c>
      <c r="K1976" t="str">
        <f>INDEX(Table9[[#All],[Sales Team Lead]], MATCH('Tabular Data'!D1976, Table9[[#All],[EmpID]], 0))</f>
        <v>Bachmann, Jane</v>
      </c>
      <c r="L1976" t="str">
        <f>INDEX(Table11[[#All],[Manufacturer]], MATCH('Tabular Data'!C1976, Table11[[#All],[PROD_CODE]], 0))</f>
        <v>Bobcat</v>
      </c>
      <c r="M1976" s="10">
        <v>11999</v>
      </c>
      <c r="N1976">
        <v>24</v>
      </c>
      <c r="O1976" s="10">
        <f t="shared" si="61"/>
        <v>287976</v>
      </c>
    </row>
    <row r="1977" spans="2:15" x14ac:dyDescent="0.3">
      <c r="B1977">
        <v>38</v>
      </c>
      <c r="C1977" t="s">
        <v>33</v>
      </c>
      <c r="D1977" t="s">
        <v>123</v>
      </c>
      <c r="E1977">
        <v>2020</v>
      </c>
      <c r="F1977">
        <v>4</v>
      </c>
      <c r="G1977" t="str">
        <f t="shared" si="60"/>
        <v>2020Q4</v>
      </c>
      <c r="H1977" t="s">
        <v>186</v>
      </c>
      <c r="I1977" t="str">
        <f>INDEX(Table9[[#All],[Region]], MATCH('Tabular Data'!D1977, Table9[[#All],[EmpID]], 0))</f>
        <v>NW</v>
      </c>
      <c r="J1977" t="str">
        <f>INDEX(Table9[[#All],[PayGrade]], MATCH('Tabular Data'!D1977, Table9[[#All],[EmpID]], 0))</f>
        <v>C13</v>
      </c>
      <c r="K1977" t="str">
        <f>INDEX(Table9[[#All],[Sales Team Lead]], MATCH('Tabular Data'!D1977, Table9[[#All],[EmpID]], 0))</f>
        <v>Bachmann, Jane</v>
      </c>
      <c r="L1977" t="str">
        <f>INDEX(Table11[[#All],[Manufacturer]], MATCH('Tabular Data'!C1977, Table11[[#All],[PROD_CODE]], 0))</f>
        <v>Bobcat</v>
      </c>
      <c r="M1977" s="10">
        <v>11999</v>
      </c>
      <c r="N1977">
        <v>15</v>
      </c>
      <c r="O1977" s="10">
        <f t="shared" si="61"/>
        <v>179985</v>
      </c>
    </row>
    <row r="1978" spans="2:15" x14ac:dyDescent="0.3">
      <c r="B1978">
        <v>38</v>
      </c>
      <c r="C1978" t="s">
        <v>33</v>
      </c>
      <c r="D1978" t="s">
        <v>123</v>
      </c>
      <c r="E1978">
        <v>2020</v>
      </c>
      <c r="F1978">
        <v>4</v>
      </c>
      <c r="G1978" t="str">
        <f t="shared" si="60"/>
        <v>2020Q4</v>
      </c>
      <c r="H1978" t="s">
        <v>187</v>
      </c>
      <c r="I1978" t="str">
        <f>INDEX(Table9[[#All],[Region]], MATCH('Tabular Data'!D1978, Table9[[#All],[EmpID]], 0))</f>
        <v>NW</v>
      </c>
      <c r="J1978" t="str">
        <f>INDEX(Table9[[#All],[PayGrade]], MATCH('Tabular Data'!D1978, Table9[[#All],[EmpID]], 0))</f>
        <v>C13</v>
      </c>
      <c r="K1978" t="str">
        <f>INDEX(Table9[[#All],[Sales Team Lead]], MATCH('Tabular Data'!D1978, Table9[[#All],[EmpID]], 0))</f>
        <v>Bachmann, Jane</v>
      </c>
      <c r="L1978" t="str">
        <f>INDEX(Table11[[#All],[Manufacturer]], MATCH('Tabular Data'!C1978, Table11[[#All],[PROD_CODE]], 0))</f>
        <v>Bobcat</v>
      </c>
      <c r="M1978" s="10">
        <v>11999</v>
      </c>
      <c r="N1978">
        <v>12</v>
      </c>
      <c r="O1978" s="10">
        <f t="shared" si="61"/>
        <v>143988</v>
      </c>
    </row>
    <row r="1979" spans="2:15" x14ac:dyDescent="0.3">
      <c r="B1979">
        <v>39</v>
      </c>
      <c r="C1979" t="s">
        <v>50</v>
      </c>
      <c r="D1979" t="s">
        <v>124</v>
      </c>
      <c r="E1979">
        <v>2021</v>
      </c>
      <c r="F1979" s="4">
        <v>1</v>
      </c>
      <c r="G1979" t="str">
        <f t="shared" si="60"/>
        <v>2021Q1</v>
      </c>
      <c r="H1979" t="s">
        <v>136</v>
      </c>
      <c r="I1979" t="str">
        <f>INDEX(Table9[[#All],[Region]], MATCH('Tabular Data'!D1979, Table9[[#All],[EmpID]], 0))</f>
        <v>NW</v>
      </c>
      <c r="J1979" t="str">
        <f>INDEX(Table9[[#All],[PayGrade]], MATCH('Tabular Data'!D1979, Table9[[#All],[EmpID]], 0))</f>
        <v>C11</v>
      </c>
      <c r="K1979" t="str">
        <f>INDEX(Table9[[#All],[Sales Team Lead]], MATCH('Tabular Data'!D1979, Table9[[#All],[EmpID]], 0))</f>
        <v>Lawson, Harry</v>
      </c>
      <c r="L1979" t="str">
        <f>INDEX(Table11[[#All],[Manufacturer]], MATCH('Tabular Data'!C1979, Table11[[#All],[PROD_CODE]], 0))</f>
        <v>John Deere</v>
      </c>
      <c r="M1979" s="10">
        <v>14550</v>
      </c>
      <c r="N1979">
        <v>20</v>
      </c>
      <c r="O1979" s="10">
        <f t="shared" si="61"/>
        <v>291000</v>
      </c>
    </row>
    <row r="1980" spans="2:15" x14ac:dyDescent="0.3">
      <c r="B1980">
        <v>39</v>
      </c>
      <c r="C1980" t="s">
        <v>50</v>
      </c>
      <c r="D1980" t="s">
        <v>124</v>
      </c>
      <c r="E1980">
        <v>2021</v>
      </c>
      <c r="F1980" s="4">
        <v>1</v>
      </c>
      <c r="G1980" t="str">
        <f t="shared" si="60"/>
        <v>2021Q1</v>
      </c>
      <c r="H1980" t="s">
        <v>137</v>
      </c>
      <c r="I1980" t="str">
        <f>INDEX(Table9[[#All],[Region]], MATCH('Tabular Data'!D1980, Table9[[#All],[EmpID]], 0))</f>
        <v>NW</v>
      </c>
      <c r="J1980" t="str">
        <f>INDEX(Table9[[#All],[PayGrade]], MATCH('Tabular Data'!D1980, Table9[[#All],[EmpID]], 0))</f>
        <v>C11</v>
      </c>
      <c r="K1980" t="str">
        <f>INDEX(Table9[[#All],[Sales Team Lead]], MATCH('Tabular Data'!D1980, Table9[[#All],[EmpID]], 0))</f>
        <v>Lawson, Harry</v>
      </c>
      <c r="L1980" t="str">
        <f>INDEX(Table11[[#All],[Manufacturer]], MATCH('Tabular Data'!C1980, Table11[[#All],[PROD_CODE]], 0))</f>
        <v>John Deere</v>
      </c>
      <c r="M1980" s="10">
        <v>14550</v>
      </c>
      <c r="N1980">
        <v>24</v>
      </c>
      <c r="O1980" s="10">
        <f t="shared" si="61"/>
        <v>349200</v>
      </c>
    </row>
    <row r="1981" spans="2:15" x14ac:dyDescent="0.3">
      <c r="B1981">
        <v>39</v>
      </c>
      <c r="C1981" t="s">
        <v>50</v>
      </c>
      <c r="D1981" t="s">
        <v>124</v>
      </c>
      <c r="E1981">
        <v>2021</v>
      </c>
      <c r="F1981" s="4">
        <v>1</v>
      </c>
      <c r="G1981" t="str">
        <f t="shared" si="60"/>
        <v>2021Q1</v>
      </c>
      <c r="H1981" t="s">
        <v>138</v>
      </c>
      <c r="I1981" t="str">
        <f>INDEX(Table9[[#All],[Region]], MATCH('Tabular Data'!D1981, Table9[[#All],[EmpID]], 0))</f>
        <v>NW</v>
      </c>
      <c r="J1981" t="str">
        <f>INDEX(Table9[[#All],[PayGrade]], MATCH('Tabular Data'!D1981, Table9[[#All],[EmpID]], 0))</f>
        <v>C11</v>
      </c>
      <c r="K1981" t="str">
        <f>INDEX(Table9[[#All],[Sales Team Lead]], MATCH('Tabular Data'!D1981, Table9[[#All],[EmpID]], 0))</f>
        <v>Lawson, Harry</v>
      </c>
      <c r="L1981" t="str">
        <f>INDEX(Table11[[#All],[Manufacturer]], MATCH('Tabular Data'!C1981, Table11[[#All],[PROD_CODE]], 0))</f>
        <v>John Deere</v>
      </c>
      <c r="M1981" s="10">
        <v>14550</v>
      </c>
      <c r="N1981">
        <v>32</v>
      </c>
      <c r="O1981" s="10">
        <f t="shared" si="61"/>
        <v>465600</v>
      </c>
    </row>
    <row r="1982" spans="2:15" x14ac:dyDescent="0.3">
      <c r="B1982">
        <v>39</v>
      </c>
      <c r="C1982" t="s">
        <v>50</v>
      </c>
      <c r="D1982" t="s">
        <v>124</v>
      </c>
      <c r="E1982">
        <v>2021</v>
      </c>
      <c r="F1982" s="4">
        <v>1</v>
      </c>
      <c r="G1982" t="str">
        <f t="shared" si="60"/>
        <v>2021Q1</v>
      </c>
      <c r="H1982" t="s">
        <v>139</v>
      </c>
      <c r="I1982" t="str">
        <f>INDEX(Table9[[#All],[Region]], MATCH('Tabular Data'!D1982, Table9[[#All],[EmpID]], 0))</f>
        <v>NW</v>
      </c>
      <c r="J1982" t="str">
        <f>INDEX(Table9[[#All],[PayGrade]], MATCH('Tabular Data'!D1982, Table9[[#All],[EmpID]], 0))</f>
        <v>C11</v>
      </c>
      <c r="K1982" t="str">
        <f>INDEX(Table9[[#All],[Sales Team Lead]], MATCH('Tabular Data'!D1982, Table9[[#All],[EmpID]], 0))</f>
        <v>Lawson, Harry</v>
      </c>
      <c r="L1982" t="str">
        <f>INDEX(Table11[[#All],[Manufacturer]], MATCH('Tabular Data'!C1982, Table11[[#All],[PROD_CODE]], 0))</f>
        <v>John Deere</v>
      </c>
      <c r="M1982" s="10">
        <v>14550</v>
      </c>
      <c r="N1982">
        <v>35</v>
      </c>
      <c r="O1982" s="10">
        <f t="shared" si="61"/>
        <v>509250</v>
      </c>
    </row>
    <row r="1983" spans="2:15" x14ac:dyDescent="0.3">
      <c r="B1983">
        <v>39</v>
      </c>
      <c r="C1983" t="s">
        <v>50</v>
      </c>
      <c r="D1983" t="s">
        <v>124</v>
      </c>
      <c r="E1983">
        <v>2021</v>
      </c>
      <c r="F1983" s="4">
        <v>1</v>
      </c>
      <c r="G1983" t="str">
        <f t="shared" si="60"/>
        <v>2021Q1</v>
      </c>
      <c r="H1983" t="s">
        <v>140</v>
      </c>
      <c r="I1983" t="str">
        <f>INDEX(Table9[[#All],[Region]], MATCH('Tabular Data'!D1983, Table9[[#All],[EmpID]], 0))</f>
        <v>NW</v>
      </c>
      <c r="J1983" t="str">
        <f>INDEX(Table9[[#All],[PayGrade]], MATCH('Tabular Data'!D1983, Table9[[#All],[EmpID]], 0))</f>
        <v>C11</v>
      </c>
      <c r="K1983" t="str">
        <f>INDEX(Table9[[#All],[Sales Team Lead]], MATCH('Tabular Data'!D1983, Table9[[#All],[EmpID]], 0))</f>
        <v>Lawson, Harry</v>
      </c>
      <c r="L1983" t="str">
        <f>INDEX(Table11[[#All],[Manufacturer]], MATCH('Tabular Data'!C1983, Table11[[#All],[PROD_CODE]], 0))</f>
        <v>John Deere</v>
      </c>
      <c r="M1983" s="10">
        <v>14550</v>
      </c>
      <c r="N1983">
        <v>24</v>
      </c>
      <c r="O1983" s="10">
        <f t="shared" si="61"/>
        <v>349200</v>
      </c>
    </row>
    <row r="1984" spans="2:15" x14ac:dyDescent="0.3">
      <c r="B1984">
        <v>39</v>
      </c>
      <c r="C1984" t="s">
        <v>50</v>
      </c>
      <c r="D1984" t="s">
        <v>124</v>
      </c>
      <c r="E1984">
        <v>2021</v>
      </c>
      <c r="F1984" s="4">
        <v>1</v>
      </c>
      <c r="G1984" t="str">
        <f t="shared" si="60"/>
        <v>2021Q1</v>
      </c>
      <c r="H1984" t="s">
        <v>141</v>
      </c>
      <c r="I1984" t="str">
        <f>INDEX(Table9[[#All],[Region]], MATCH('Tabular Data'!D1984, Table9[[#All],[EmpID]], 0))</f>
        <v>NW</v>
      </c>
      <c r="J1984" t="str">
        <f>INDEX(Table9[[#All],[PayGrade]], MATCH('Tabular Data'!D1984, Table9[[#All],[EmpID]], 0))</f>
        <v>C11</v>
      </c>
      <c r="K1984" t="str">
        <f>INDEX(Table9[[#All],[Sales Team Lead]], MATCH('Tabular Data'!D1984, Table9[[#All],[EmpID]], 0))</f>
        <v>Lawson, Harry</v>
      </c>
      <c r="L1984" t="str">
        <f>INDEX(Table11[[#All],[Manufacturer]], MATCH('Tabular Data'!C1984, Table11[[#All],[PROD_CODE]], 0))</f>
        <v>John Deere</v>
      </c>
      <c r="M1984" s="10">
        <v>14550</v>
      </c>
      <c r="N1984">
        <v>47</v>
      </c>
      <c r="O1984" s="10">
        <f t="shared" si="61"/>
        <v>683850</v>
      </c>
    </row>
    <row r="1985" spans="2:15" x14ac:dyDescent="0.3">
      <c r="B1985">
        <v>39</v>
      </c>
      <c r="C1985" t="s">
        <v>50</v>
      </c>
      <c r="D1985" t="s">
        <v>124</v>
      </c>
      <c r="E1985">
        <v>2021</v>
      </c>
      <c r="F1985" s="4">
        <v>1</v>
      </c>
      <c r="G1985" t="str">
        <f t="shared" si="60"/>
        <v>2021Q1</v>
      </c>
      <c r="H1985" t="s">
        <v>142</v>
      </c>
      <c r="I1985" t="str">
        <f>INDEX(Table9[[#All],[Region]], MATCH('Tabular Data'!D1985, Table9[[#All],[EmpID]], 0))</f>
        <v>NW</v>
      </c>
      <c r="J1985" t="str">
        <f>INDEX(Table9[[#All],[PayGrade]], MATCH('Tabular Data'!D1985, Table9[[#All],[EmpID]], 0))</f>
        <v>C11</v>
      </c>
      <c r="K1985" t="str">
        <f>INDEX(Table9[[#All],[Sales Team Lead]], MATCH('Tabular Data'!D1985, Table9[[#All],[EmpID]], 0))</f>
        <v>Lawson, Harry</v>
      </c>
      <c r="L1985" t="str">
        <f>INDEX(Table11[[#All],[Manufacturer]], MATCH('Tabular Data'!C1985, Table11[[#All],[PROD_CODE]], 0))</f>
        <v>John Deere</v>
      </c>
      <c r="M1985" s="10">
        <v>14550</v>
      </c>
      <c r="N1985">
        <v>69</v>
      </c>
      <c r="O1985" s="10">
        <f t="shared" si="61"/>
        <v>1003950</v>
      </c>
    </row>
    <row r="1986" spans="2:15" x14ac:dyDescent="0.3">
      <c r="B1986">
        <v>39</v>
      </c>
      <c r="C1986" t="s">
        <v>50</v>
      </c>
      <c r="D1986" t="s">
        <v>124</v>
      </c>
      <c r="E1986">
        <v>2021</v>
      </c>
      <c r="F1986" s="4">
        <v>1</v>
      </c>
      <c r="G1986" t="str">
        <f t="shared" si="60"/>
        <v>2021Q1</v>
      </c>
      <c r="H1986" t="s">
        <v>143</v>
      </c>
      <c r="I1986" t="str">
        <f>INDEX(Table9[[#All],[Region]], MATCH('Tabular Data'!D1986, Table9[[#All],[EmpID]], 0))</f>
        <v>NW</v>
      </c>
      <c r="J1986" t="str">
        <f>INDEX(Table9[[#All],[PayGrade]], MATCH('Tabular Data'!D1986, Table9[[#All],[EmpID]], 0))</f>
        <v>C11</v>
      </c>
      <c r="K1986" t="str">
        <f>INDEX(Table9[[#All],[Sales Team Lead]], MATCH('Tabular Data'!D1986, Table9[[#All],[EmpID]], 0))</f>
        <v>Lawson, Harry</v>
      </c>
      <c r="L1986" t="str">
        <f>INDEX(Table11[[#All],[Manufacturer]], MATCH('Tabular Data'!C1986, Table11[[#All],[PROD_CODE]], 0))</f>
        <v>John Deere</v>
      </c>
      <c r="M1986" s="10">
        <v>14550</v>
      </c>
      <c r="N1986">
        <v>51</v>
      </c>
      <c r="O1986" s="10">
        <f t="shared" si="61"/>
        <v>742050</v>
      </c>
    </row>
    <row r="1987" spans="2:15" x14ac:dyDescent="0.3">
      <c r="B1987">
        <v>39</v>
      </c>
      <c r="C1987" t="s">
        <v>50</v>
      </c>
      <c r="D1987" t="s">
        <v>124</v>
      </c>
      <c r="E1987">
        <v>2021</v>
      </c>
      <c r="F1987" s="4">
        <v>1</v>
      </c>
      <c r="G1987" t="str">
        <f t="shared" si="60"/>
        <v>2021Q1</v>
      </c>
      <c r="H1987" t="s">
        <v>144</v>
      </c>
      <c r="I1987" t="str">
        <f>INDEX(Table9[[#All],[Region]], MATCH('Tabular Data'!D1987, Table9[[#All],[EmpID]], 0))</f>
        <v>NW</v>
      </c>
      <c r="J1987" t="str">
        <f>INDEX(Table9[[#All],[PayGrade]], MATCH('Tabular Data'!D1987, Table9[[#All],[EmpID]], 0))</f>
        <v>C11</v>
      </c>
      <c r="K1987" t="str">
        <f>INDEX(Table9[[#All],[Sales Team Lead]], MATCH('Tabular Data'!D1987, Table9[[#All],[EmpID]], 0))</f>
        <v>Lawson, Harry</v>
      </c>
      <c r="L1987" t="str">
        <f>INDEX(Table11[[#All],[Manufacturer]], MATCH('Tabular Data'!C1987, Table11[[#All],[PROD_CODE]], 0))</f>
        <v>John Deere</v>
      </c>
      <c r="M1987" s="10">
        <v>14550</v>
      </c>
      <c r="N1987">
        <v>44</v>
      </c>
      <c r="O1987" s="10">
        <f t="shared" si="61"/>
        <v>640200</v>
      </c>
    </row>
    <row r="1988" spans="2:15" x14ac:dyDescent="0.3">
      <c r="B1988">
        <v>39</v>
      </c>
      <c r="C1988" t="s">
        <v>50</v>
      </c>
      <c r="D1988" t="s">
        <v>124</v>
      </c>
      <c r="E1988">
        <v>2021</v>
      </c>
      <c r="F1988" s="4">
        <v>1</v>
      </c>
      <c r="G1988" t="str">
        <f t="shared" ref="G1988:G2051" si="62">_xlfn.CONCAT(E1988, "Q", F1988)</f>
        <v>2021Q1</v>
      </c>
      <c r="H1988" t="s">
        <v>145</v>
      </c>
      <c r="I1988" t="str">
        <f>INDEX(Table9[[#All],[Region]], MATCH('Tabular Data'!D1988, Table9[[#All],[EmpID]], 0))</f>
        <v>NW</v>
      </c>
      <c r="J1988" t="str">
        <f>INDEX(Table9[[#All],[PayGrade]], MATCH('Tabular Data'!D1988, Table9[[#All],[EmpID]], 0))</f>
        <v>C11</v>
      </c>
      <c r="K1988" t="str">
        <f>INDEX(Table9[[#All],[Sales Team Lead]], MATCH('Tabular Data'!D1988, Table9[[#All],[EmpID]], 0))</f>
        <v>Lawson, Harry</v>
      </c>
      <c r="L1988" t="str">
        <f>INDEX(Table11[[#All],[Manufacturer]], MATCH('Tabular Data'!C1988, Table11[[#All],[PROD_CODE]], 0))</f>
        <v>John Deere</v>
      </c>
      <c r="M1988" s="10">
        <v>14550</v>
      </c>
      <c r="N1988">
        <v>49</v>
      </c>
      <c r="O1988" s="10">
        <f t="shared" ref="O1988:O2051" si="63">M1988*N1988</f>
        <v>712950</v>
      </c>
    </row>
    <row r="1989" spans="2:15" x14ac:dyDescent="0.3">
      <c r="B1989">
        <v>39</v>
      </c>
      <c r="C1989" t="s">
        <v>50</v>
      </c>
      <c r="D1989" t="s">
        <v>124</v>
      </c>
      <c r="E1989">
        <v>2021</v>
      </c>
      <c r="F1989" s="4">
        <v>1</v>
      </c>
      <c r="G1989" t="str">
        <f t="shared" si="62"/>
        <v>2021Q1</v>
      </c>
      <c r="H1989" t="s">
        <v>146</v>
      </c>
      <c r="I1989" t="str">
        <f>INDEX(Table9[[#All],[Region]], MATCH('Tabular Data'!D1989, Table9[[#All],[EmpID]], 0))</f>
        <v>NW</v>
      </c>
      <c r="J1989" t="str">
        <f>INDEX(Table9[[#All],[PayGrade]], MATCH('Tabular Data'!D1989, Table9[[#All],[EmpID]], 0))</f>
        <v>C11</v>
      </c>
      <c r="K1989" t="str">
        <f>INDEX(Table9[[#All],[Sales Team Lead]], MATCH('Tabular Data'!D1989, Table9[[#All],[EmpID]], 0))</f>
        <v>Lawson, Harry</v>
      </c>
      <c r="L1989" t="str">
        <f>INDEX(Table11[[#All],[Manufacturer]], MATCH('Tabular Data'!C1989, Table11[[#All],[PROD_CODE]], 0))</f>
        <v>John Deere</v>
      </c>
      <c r="M1989" s="10">
        <v>14550</v>
      </c>
      <c r="N1989">
        <v>64</v>
      </c>
      <c r="O1989" s="10">
        <f t="shared" si="63"/>
        <v>931200</v>
      </c>
    </row>
    <row r="1990" spans="2:15" x14ac:dyDescent="0.3">
      <c r="B1990">
        <v>39</v>
      </c>
      <c r="C1990" t="s">
        <v>50</v>
      </c>
      <c r="D1990" t="s">
        <v>124</v>
      </c>
      <c r="E1990">
        <v>2021</v>
      </c>
      <c r="F1990" s="4">
        <v>1</v>
      </c>
      <c r="G1990" t="str">
        <f t="shared" si="62"/>
        <v>2021Q1</v>
      </c>
      <c r="H1990" t="s">
        <v>147</v>
      </c>
      <c r="I1990" t="str">
        <f>INDEX(Table9[[#All],[Region]], MATCH('Tabular Data'!D1990, Table9[[#All],[EmpID]], 0))</f>
        <v>NW</v>
      </c>
      <c r="J1990" t="str">
        <f>INDEX(Table9[[#All],[PayGrade]], MATCH('Tabular Data'!D1990, Table9[[#All],[EmpID]], 0))</f>
        <v>C11</v>
      </c>
      <c r="K1990" t="str">
        <f>INDEX(Table9[[#All],[Sales Team Lead]], MATCH('Tabular Data'!D1990, Table9[[#All],[EmpID]], 0))</f>
        <v>Lawson, Harry</v>
      </c>
      <c r="L1990" t="str">
        <f>INDEX(Table11[[#All],[Manufacturer]], MATCH('Tabular Data'!C1990, Table11[[#All],[PROD_CODE]], 0))</f>
        <v>John Deere</v>
      </c>
      <c r="M1990" s="10">
        <v>14550</v>
      </c>
      <c r="N1990">
        <v>49</v>
      </c>
      <c r="O1990" s="10">
        <f t="shared" si="63"/>
        <v>712950</v>
      </c>
    </row>
    <row r="1991" spans="2:15" x14ac:dyDescent="0.3">
      <c r="B1991">
        <v>39</v>
      </c>
      <c r="C1991" t="s">
        <v>50</v>
      </c>
      <c r="D1991" t="s">
        <v>124</v>
      </c>
      <c r="E1991">
        <v>2021</v>
      </c>
      <c r="F1991" s="4">
        <v>1</v>
      </c>
      <c r="G1991" t="str">
        <f t="shared" si="62"/>
        <v>2021Q1</v>
      </c>
      <c r="H1991" t="s">
        <v>148</v>
      </c>
      <c r="I1991" t="str">
        <f>INDEX(Table9[[#All],[Region]], MATCH('Tabular Data'!D1991, Table9[[#All],[EmpID]], 0))</f>
        <v>NW</v>
      </c>
      <c r="J1991" t="str">
        <f>INDEX(Table9[[#All],[PayGrade]], MATCH('Tabular Data'!D1991, Table9[[#All],[EmpID]], 0))</f>
        <v>C11</v>
      </c>
      <c r="K1991" t="str">
        <f>INDEX(Table9[[#All],[Sales Team Lead]], MATCH('Tabular Data'!D1991, Table9[[#All],[EmpID]], 0))</f>
        <v>Lawson, Harry</v>
      </c>
      <c r="L1991" t="str">
        <f>INDEX(Table11[[#All],[Manufacturer]], MATCH('Tabular Data'!C1991, Table11[[#All],[PROD_CODE]], 0))</f>
        <v>John Deere</v>
      </c>
      <c r="M1991" s="10">
        <v>14550</v>
      </c>
      <c r="N1991">
        <v>38</v>
      </c>
      <c r="O1991" s="10">
        <f t="shared" si="63"/>
        <v>552900</v>
      </c>
    </row>
    <row r="1992" spans="2:15" x14ac:dyDescent="0.3">
      <c r="B1992">
        <v>39</v>
      </c>
      <c r="C1992" t="s">
        <v>50</v>
      </c>
      <c r="D1992" t="s">
        <v>124</v>
      </c>
      <c r="E1992">
        <v>2021</v>
      </c>
      <c r="F1992" s="4">
        <v>1</v>
      </c>
      <c r="G1992" t="str">
        <f t="shared" si="62"/>
        <v>2021Q1</v>
      </c>
      <c r="H1992" t="s">
        <v>149</v>
      </c>
      <c r="I1992" t="str">
        <f>INDEX(Table9[[#All],[Region]], MATCH('Tabular Data'!D1992, Table9[[#All],[EmpID]], 0))</f>
        <v>NW</v>
      </c>
      <c r="J1992" t="str">
        <f>INDEX(Table9[[#All],[PayGrade]], MATCH('Tabular Data'!D1992, Table9[[#All],[EmpID]], 0))</f>
        <v>C11</v>
      </c>
      <c r="K1992" t="str">
        <f>INDEX(Table9[[#All],[Sales Team Lead]], MATCH('Tabular Data'!D1992, Table9[[#All],[EmpID]], 0))</f>
        <v>Lawson, Harry</v>
      </c>
      <c r="L1992" t="str">
        <f>INDEX(Table11[[#All],[Manufacturer]], MATCH('Tabular Data'!C1992, Table11[[#All],[PROD_CODE]], 0))</f>
        <v>John Deere</v>
      </c>
      <c r="M1992" s="10">
        <v>14550</v>
      </c>
      <c r="N1992">
        <v>50</v>
      </c>
      <c r="O1992" s="10">
        <f t="shared" si="63"/>
        <v>727500</v>
      </c>
    </row>
    <row r="1993" spans="2:15" x14ac:dyDescent="0.3">
      <c r="B1993">
        <v>39</v>
      </c>
      <c r="C1993" t="s">
        <v>50</v>
      </c>
      <c r="D1993" t="s">
        <v>124</v>
      </c>
      <c r="E1993">
        <v>2021</v>
      </c>
      <c r="F1993" s="4">
        <v>2</v>
      </c>
      <c r="G1993" t="str">
        <f t="shared" si="62"/>
        <v>2021Q2</v>
      </c>
      <c r="H1993" t="s">
        <v>150</v>
      </c>
      <c r="I1993" t="str">
        <f>INDEX(Table9[[#All],[Region]], MATCH('Tabular Data'!D1993, Table9[[#All],[EmpID]], 0))</f>
        <v>NW</v>
      </c>
      <c r="J1993" t="str">
        <f>INDEX(Table9[[#All],[PayGrade]], MATCH('Tabular Data'!D1993, Table9[[#All],[EmpID]], 0))</f>
        <v>C11</v>
      </c>
      <c r="K1993" t="str">
        <f>INDEX(Table9[[#All],[Sales Team Lead]], MATCH('Tabular Data'!D1993, Table9[[#All],[EmpID]], 0))</f>
        <v>Lawson, Harry</v>
      </c>
      <c r="L1993" t="str">
        <f>INDEX(Table11[[#All],[Manufacturer]], MATCH('Tabular Data'!C1993, Table11[[#All],[PROD_CODE]], 0))</f>
        <v>John Deere</v>
      </c>
      <c r="M1993" s="10">
        <v>14550</v>
      </c>
      <c r="N1993">
        <v>41</v>
      </c>
      <c r="O1993" s="10">
        <f t="shared" si="63"/>
        <v>596550</v>
      </c>
    </row>
    <row r="1994" spans="2:15" x14ac:dyDescent="0.3">
      <c r="B1994">
        <v>39</v>
      </c>
      <c r="C1994" t="s">
        <v>50</v>
      </c>
      <c r="D1994" t="s">
        <v>124</v>
      </c>
      <c r="E1994">
        <v>2021</v>
      </c>
      <c r="F1994" s="4">
        <v>2</v>
      </c>
      <c r="G1994" t="str">
        <f t="shared" si="62"/>
        <v>2021Q2</v>
      </c>
      <c r="H1994" t="s">
        <v>151</v>
      </c>
      <c r="I1994" t="str">
        <f>INDEX(Table9[[#All],[Region]], MATCH('Tabular Data'!D1994, Table9[[#All],[EmpID]], 0))</f>
        <v>NW</v>
      </c>
      <c r="J1994" t="str">
        <f>INDEX(Table9[[#All],[PayGrade]], MATCH('Tabular Data'!D1994, Table9[[#All],[EmpID]], 0))</f>
        <v>C11</v>
      </c>
      <c r="K1994" t="str">
        <f>INDEX(Table9[[#All],[Sales Team Lead]], MATCH('Tabular Data'!D1994, Table9[[#All],[EmpID]], 0))</f>
        <v>Lawson, Harry</v>
      </c>
      <c r="L1994" t="str">
        <f>INDEX(Table11[[#All],[Manufacturer]], MATCH('Tabular Data'!C1994, Table11[[#All],[PROD_CODE]], 0))</f>
        <v>John Deere</v>
      </c>
      <c r="M1994" s="10">
        <v>14550</v>
      </c>
      <c r="N1994">
        <v>56</v>
      </c>
      <c r="O1994" s="10">
        <f t="shared" si="63"/>
        <v>814800</v>
      </c>
    </row>
    <row r="1995" spans="2:15" x14ac:dyDescent="0.3">
      <c r="B1995">
        <v>39</v>
      </c>
      <c r="C1995" t="s">
        <v>50</v>
      </c>
      <c r="D1995" t="s">
        <v>124</v>
      </c>
      <c r="E1995">
        <v>2021</v>
      </c>
      <c r="F1995" s="4">
        <v>2</v>
      </c>
      <c r="G1995" t="str">
        <f t="shared" si="62"/>
        <v>2021Q2</v>
      </c>
      <c r="H1995" t="s">
        <v>152</v>
      </c>
      <c r="I1995" t="str">
        <f>INDEX(Table9[[#All],[Region]], MATCH('Tabular Data'!D1995, Table9[[#All],[EmpID]], 0))</f>
        <v>NW</v>
      </c>
      <c r="J1995" t="str">
        <f>INDEX(Table9[[#All],[PayGrade]], MATCH('Tabular Data'!D1995, Table9[[#All],[EmpID]], 0))</f>
        <v>C11</v>
      </c>
      <c r="K1995" t="str">
        <f>INDEX(Table9[[#All],[Sales Team Lead]], MATCH('Tabular Data'!D1995, Table9[[#All],[EmpID]], 0))</f>
        <v>Lawson, Harry</v>
      </c>
      <c r="L1995" t="str">
        <f>INDEX(Table11[[#All],[Manufacturer]], MATCH('Tabular Data'!C1995, Table11[[#All],[PROD_CODE]], 0))</f>
        <v>John Deere</v>
      </c>
      <c r="M1995" s="10">
        <v>14550</v>
      </c>
      <c r="N1995">
        <v>52</v>
      </c>
      <c r="O1995" s="10">
        <f t="shared" si="63"/>
        <v>756600</v>
      </c>
    </row>
    <row r="1996" spans="2:15" x14ac:dyDescent="0.3">
      <c r="B1996">
        <v>39</v>
      </c>
      <c r="C1996" t="s">
        <v>50</v>
      </c>
      <c r="D1996" t="s">
        <v>124</v>
      </c>
      <c r="E1996">
        <v>2021</v>
      </c>
      <c r="F1996" s="4">
        <v>2</v>
      </c>
      <c r="G1996" t="str">
        <f t="shared" si="62"/>
        <v>2021Q2</v>
      </c>
      <c r="H1996" t="s">
        <v>153</v>
      </c>
      <c r="I1996" t="str">
        <f>INDEX(Table9[[#All],[Region]], MATCH('Tabular Data'!D1996, Table9[[#All],[EmpID]], 0))</f>
        <v>NW</v>
      </c>
      <c r="J1996" t="str">
        <f>INDEX(Table9[[#All],[PayGrade]], MATCH('Tabular Data'!D1996, Table9[[#All],[EmpID]], 0))</f>
        <v>C11</v>
      </c>
      <c r="K1996" t="str">
        <f>INDEX(Table9[[#All],[Sales Team Lead]], MATCH('Tabular Data'!D1996, Table9[[#All],[EmpID]], 0))</f>
        <v>Lawson, Harry</v>
      </c>
      <c r="L1996" t="str">
        <f>INDEX(Table11[[#All],[Manufacturer]], MATCH('Tabular Data'!C1996, Table11[[#All],[PROD_CODE]], 0))</f>
        <v>John Deere</v>
      </c>
      <c r="M1996" s="10">
        <v>14550</v>
      </c>
      <c r="N1996">
        <v>54</v>
      </c>
      <c r="O1996" s="10">
        <f t="shared" si="63"/>
        <v>785700</v>
      </c>
    </row>
    <row r="1997" spans="2:15" x14ac:dyDescent="0.3">
      <c r="B1997">
        <v>39</v>
      </c>
      <c r="C1997" t="s">
        <v>50</v>
      </c>
      <c r="D1997" t="s">
        <v>124</v>
      </c>
      <c r="E1997">
        <v>2021</v>
      </c>
      <c r="F1997" s="4">
        <v>2</v>
      </c>
      <c r="G1997" t="str">
        <f t="shared" si="62"/>
        <v>2021Q2</v>
      </c>
      <c r="H1997" t="s">
        <v>154</v>
      </c>
      <c r="I1997" t="str">
        <f>INDEX(Table9[[#All],[Region]], MATCH('Tabular Data'!D1997, Table9[[#All],[EmpID]], 0))</f>
        <v>NW</v>
      </c>
      <c r="J1997" t="str">
        <f>INDEX(Table9[[#All],[PayGrade]], MATCH('Tabular Data'!D1997, Table9[[#All],[EmpID]], 0))</f>
        <v>C11</v>
      </c>
      <c r="K1997" t="str">
        <f>INDEX(Table9[[#All],[Sales Team Lead]], MATCH('Tabular Data'!D1997, Table9[[#All],[EmpID]], 0))</f>
        <v>Lawson, Harry</v>
      </c>
      <c r="L1997" t="str">
        <f>INDEX(Table11[[#All],[Manufacturer]], MATCH('Tabular Data'!C1997, Table11[[#All],[PROD_CODE]], 0))</f>
        <v>John Deere</v>
      </c>
      <c r="M1997" s="10">
        <v>14550</v>
      </c>
      <c r="N1997">
        <v>87</v>
      </c>
      <c r="O1997" s="10">
        <f t="shared" si="63"/>
        <v>1265850</v>
      </c>
    </row>
    <row r="1998" spans="2:15" x14ac:dyDescent="0.3">
      <c r="B1998">
        <v>39</v>
      </c>
      <c r="C1998" t="s">
        <v>50</v>
      </c>
      <c r="D1998" t="s">
        <v>124</v>
      </c>
      <c r="E1998">
        <v>2021</v>
      </c>
      <c r="F1998" s="4">
        <v>2</v>
      </c>
      <c r="G1998" t="str">
        <f t="shared" si="62"/>
        <v>2021Q2</v>
      </c>
      <c r="H1998" t="s">
        <v>155</v>
      </c>
      <c r="I1998" t="str">
        <f>INDEX(Table9[[#All],[Region]], MATCH('Tabular Data'!D1998, Table9[[#All],[EmpID]], 0))</f>
        <v>NW</v>
      </c>
      <c r="J1998" t="str">
        <f>INDEX(Table9[[#All],[PayGrade]], MATCH('Tabular Data'!D1998, Table9[[#All],[EmpID]], 0))</f>
        <v>C11</v>
      </c>
      <c r="K1998" t="str">
        <f>INDEX(Table9[[#All],[Sales Team Lead]], MATCH('Tabular Data'!D1998, Table9[[#All],[EmpID]], 0))</f>
        <v>Lawson, Harry</v>
      </c>
      <c r="L1998" t="str">
        <f>INDEX(Table11[[#All],[Manufacturer]], MATCH('Tabular Data'!C1998, Table11[[#All],[PROD_CODE]], 0))</f>
        <v>John Deere</v>
      </c>
      <c r="M1998" s="10">
        <v>14550</v>
      </c>
      <c r="N1998">
        <v>50</v>
      </c>
      <c r="O1998" s="10">
        <f t="shared" si="63"/>
        <v>727500</v>
      </c>
    </row>
    <row r="1999" spans="2:15" x14ac:dyDescent="0.3">
      <c r="B1999">
        <v>39</v>
      </c>
      <c r="C1999" t="s">
        <v>50</v>
      </c>
      <c r="D1999" t="s">
        <v>124</v>
      </c>
      <c r="E1999">
        <v>2021</v>
      </c>
      <c r="F1999" s="4">
        <v>2</v>
      </c>
      <c r="G1999" t="str">
        <f t="shared" si="62"/>
        <v>2021Q2</v>
      </c>
      <c r="H1999" t="s">
        <v>156</v>
      </c>
      <c r="I1999" t="str">
        <f>INDEX(Table9[[#All],[Region]], MATCH('Tabular Data'!D1999, Table9[[#All],[EmpID]], 0))</f>
        <v>NW</v>
      </c>
      <c r="J1999" t="str">
        <f>INDEX(Table9[[#All],[PayGrade]], MATCH('Tabular Data'!D1999, Table9[[#All],[EmpID]], 0))</f>
        <v>C11</v>
      </c>
      <c r="K1999" t="str">
        <f>INDEX(Table9[[#All],[Sales Team Lead]], MATCH('Tabular Data'!D1999, Table9[[#All],[EmpID]], 0))</f>
        <v>Lawson, Harry</v>
      </c>
      <c r="L1999" t="str">
        <f>INDEX(Table11[[#All],[Manufacturer]], MATCH('Tabular Data'!C1999, Table11[[#All],[PROD_CODE]], 0))</f>
        <v>John Deere</v>
      </c>
      <c r="M1999" s="10">
        <v>14550</v>
      </c>
      <c r="N1999">
        <v>66</v>
      </c>
      <c r="O1999" s="10">
        <f t="shared" si="63"/>
        <v>960300</v>
      </c>
    </row>
    <row r="2000" spans="2:15" x14ac:dyDescent="0.3">
      <c r="B2000">
        <v>39</v>
      </c>
      <c r="C2000" t="s">
        <v>50</v>
      </c>
      <c r="D2000" t="s">
        <v>124</v>
      </c>
      <c r="E2000">
        <v>2021</v>
      </c>
      <c r="F2000" s="4">
        <v>2</v>
      </c>
      <c r="G2000" t="str">
        <f t="shared" si="62"/>
        <v>2021Q2</v>
      </c>
      <c r="H2000" t="s">
        <v>157</v>
      </c>
      <c r="I2000" t="str">
        <f>INDEX(Table9[[#All],[Region]], MATCH('Tabular Data'!D2000, Table9[[#All],[EmpID]], 0))</f>
        <v>NW</v>
      </c>
      <c r="J2000" t="str">
        <f>INDEX(Table9[[#All],[PayGrade]], MATCH('Tabular Data'!D2000, Table9[[#All],[EmpID]], 0))</f>
        <v>C11</v>
      </c>
      <c r="K2000" t="str">
        <f>INDEX(Table9[[#All],[Sales Team Lead]], MATCH('Tabular Data'!D2000, Table9[[#All],[EmpID]], 0))</f>
        <v>Lawson, Harry</v>
      </c>
      <c r="L2000" t="str">
        <f>INDEX(Table11[[#All],[Manufacturer]], MATCH('Tabular Data'!C2000, Table11[[#All],[PROD_CODE]], 0))</f>
        <v>John Deere</v>
      </c>
      <c r="M2000" s="10">
        <v>14550</v>
      </c>
      <c r="N2000">
        <v>54</v>
      </c>
      <c r="O2000" s="10">
        <f t="shared" si="63"/>
        <v>785700</v>
      </c>
    </row>
    <row r="2001" spans="2:15" x14ac:dyDescent="0.3">
      <c r="B2001">
        <v>39</v>
      </c>
      <c r="C2001" t="s">
        <v>50</v>
      </c>
      <c r="D2001" t="s">
        <v>124</v>
      </c>
      <c r="E2001">
        <v>2021</v>
      </c>
      <c r="F2001" s="4">
        <v>2</v>
      </c>
      <c r="G2001" t="str">
        <f t="shared" si="62"/>
        <v>2021Q2</v>
      </c>
      <c r="H2001" t="s">
        <v>158</v>
      </c>
      <c r="I2001" t="str">
        <f>INDEX(Table9[[#All],[Region]], MATCH('Tabular Data'!D2001, Table9[[#All],[EmpID]], 0))</f>
        <v>NW</v>
      </c>
      <c r="J2001" t="str">
        <f>INDEX(Table9[[#All],[PayGrade]], MATCH('Tabular Data'!D2001, Table9[[#All],[EmpID]], 0))</f>
        <v>C11</v>
      </c>
      <c r="K2001" t="str">
        <f>INDEX(Table9[[#All],[Sales Team Lead]], MATCH('Tabular Data'!D2001, Table9[[#All],[EmpID]], 0))</f>
        <v>Lawson, Harry</v>
      </c>
      <c r="L2001" t="str">
        <f>INDEX(Table11[[#All],[Manufacturer]], MATCH('Tabular Data'!C2001, Table11[[#All],[PROD_CODE]], 0))</f>
        <v>John Deere</v>
      </c>
      <c r="M2001" s="10">
        <v>14550</v>
      </c>
      <c r="N2001">
        <v>70</v>
      </c>
      <c r="O2001" s="10">
        <f t="shared" si="63"/>
        <v>1018500</v>
      </c>
    </row>
    <row r="2002" spans="2:15" x14ac:dyDescent="0.3">
      <c r="B2002">
        <v>39</v>
      </c>
      <c r="C2002" t="s">
        <v>50</v>
      </c>
      <c r="D2002" t="s">
        <v>124</v>
      </c>
      <c r="E2002">
        <v>2021</v>
      </c>
      <c r="F2002" s="4">
        <v>2</v>
      </c>
      <c r="G2002" t="str">
        <f t="shared" si="62"/>
        <v>2021Q2</v>
      </c>
      <c r="H2002" t="s">
        <v>159</v>
      </c>
      <c r="I2002" t="str">
        <f>INDEX(Table9[[#All],[Region]], MATCH('Tabular Data'!D2002, Table9[[#All],[EmpID]], 0))</f>
        <v>NW</v>
      </c>
      <c r="J2002" t="str">
        <f>INDEX(Table9[[#All],[PayGrade]], MATCH('Tabular Data'!D2002, Table9[[#All],[EmpID]], 0))</f>
        <v>C11</v>
      </c>
      <c r="K2002" t="str">
        <f>INDEX(Table9[[#All],[Sales Team Lead]], MATCH('Tabular Data'!D2002, Table9[[#All],[EmpID]], 0))</f>
        <v>Lawson, Harry</v>
      </c>
      <c r="L2002" t="str">
        <f>INDEX(Table11[[#All],[Manufacturer]], MATCH('Tabular Data'!C2002, Table11[[#All],[PROD_CODE]], 0))</f>
        <v>John Deere</v>
      </c>
      <c r="M2002" s="10">
        <v>14550</v>
      </c>
      <c r="N2002">
        <v>52</v>
      </c>
      <c r="O2002" s="10">
        <f t="shared" si="63"/>
        <v>756600</v>
      </c>
    </row>
    <row r="2003" spans="2:15" x14ac:dyDescent="0.3">
      <c r="B2003">
        <v>39</v>
      </c>
      <c r="C2003" t="s">
        <v>50</v>
      </c>
      <c r="D2003" t="s">
        <v>124</v>
      </c>
      <c r="E2003">
        <v>2021</v>
      </c>
      <c r="F2003" s="4">
        <v>2</v>
      </c>
      <c r="G2003" t="str">
        <f t="shared" si="62"/>
        <v>2021Q2</v>
      </c>
      <c r="H2003" t="s">
        <v>160</v>
      </c>
      <c r="I2003" t="str">
        <f>INDEX(Table9[[#All],[Region]], MATCH('Tabular Data'!D2003, Table9[[#All],[EmpID]], 0))</f>
        <v>NW</v>
      </c>
      <c r="J2003" t="str">
        <f>INDEX(Table9[[#All],[PayGrade]], MATCH('Tabular Data'!D2003, Table9[[#All],[EmpID]], 0))</f>
        <v>C11</v>
      </c>
      <c r="K2003" t="str">
        <f>INDEX(Table9[[#All],[Sales Team Lead]], MATCH('Tabular Data'!D2003, Table9[[#All],[EmpID]], 0))</f>
        <v>Lawson, Harry</v>
      </c>
      <c r="L2003" t="str">
        <f>INDEX(Table11[[#All],[Manufacturer]], MATCH('Tabular Data'!C2003, Table11[[#All],[PROD_CODE]], 0))</f>
        <v>John Deere</v>
      </c>
      <c r="M2003" s="10">
        <v>14550</v>
      </c>
      <c r="N2003">
        <v>48</v>
      </c>
      <c r="O2003" s="10">
        <f t="shared" si="63"/>
        <v>698400</v>
      </c>
    </row>
    <row r="2004" spans="2:15" x14ac:dyDescent="0.3">
      <c r="B2004">
        <v>39</v>
      </c>
      <c r="C2004" t="s">
        <v>50</v>
      </c>
      <c r="D2004" t="s">
        <v>124</v>
      </c>
      <c r="E2004">
        <v>2021</v>
      </c>
      <c r="F2004" s="4">
        <v>2</v>
      </c>
      <c r="G2004" t="str">
        <f t="shared" si="62"/>
        <v>2021Q2</v>
      </c>
      <c r="H2004" t="s">
        <v>161</v>
      </c>
      <c r="I2004" t="str">
        <f>INDEX(Table9[[#All],[Region]], MATCH('Tabular Data'!D2004, Table9[[#All],[EmpID]], 0))</f>
        <v>NW</v>
      </c>
      <c r="J2004" t="str">
        <f>INDEX(Table9[[#All],[PayGrade]], MATCH('Tabular Data'!D2004, Table9[[#All],[EmpID]], 0))</f>
        <v>C11</v>
      </c>
      <c r="K2004" t="str">
        <f>INDEX(Table9[[#All],[Sales Team Lead]], MATCH('Tabular Data'!D2004, Table9[[#All],[EmpID]], 0))</f>
        <v>Lawson, Harry</v>
      </c>
      <c r="L2004" t="str">
        <f>INDEX(Table11[[#All],[Manufacturer]], MATCH('Tabular Data'!C2004, Table11[[#All],[PROD_CODE]], 0))</f>
        <v>John Deere</v>
      </c>
      <c r="M2004" s="10">
        <v>14550</v>
      </c>
      <c r="N2004">
        <v>24</v>
      </c>
      <c r="O2004" s="10">
        <f t="shared" si="63"/>
        <v>349200</v>
      </c>
    </row>
    <row r="2005" spans="2:15" x14ac:dyDescent="0.3">
      <c r="B2005">
        <v>39</v>
      </c>
      <c r="C2005" t="s">
        <v>50</v>
      </c>
      <c r="D2005" t="s">
        <v>124</v>
      </c>
      <c r="E2005">
        <v>2021</v>
      </c>
      <c r="F2005">
        <v>3</v>
      </c>
      <c r="G2005" t="str">
        <f t="shared" si="62"/>
        <v>2021Q3</v>
      </c>
      <c r="H2005" t="s">
        <v>162</v>
      </c>
      <c r="I2005" t="str">
        <f>INDEX(Table9[[#All],[Region]], MATCH('Tabular Data'!D2005, Table9[[#All],[EmpID]], 0))</f>
        <v>NW</v>
      </c>
      <c r="J2005" t="str">
        <f>INDEX(Table9[[#All],[PayGrade]], MATCH('Tabular Data'!D2005, Table9[[#All],[EmpID]], 0))</f>
        <v>C11</v>
      </c>
      <c r="K2005" t="str">
        <f>INDEX(Table9[[#All],[Sales Team Lead]], MATCH('Tabular Data'!D2005, Table9[[#All],[EmpID]], 0))</f>
        <v>Lawson, Harry</v>
      </c>
      <c r="L2005" t="str">
        <f>INDEX(Table11[[#All],[Manufacturer]], MATCH('Tabular Data'!C2005, Table11[[#All],[PROD_CODE]], 0))</f>
        <v>John Deere</v>
      </c>
      <c r="M2005" s="10">
        <v>14550</v>
      </c>
      <c r="N2005">
        <v>22</v>
      </c>
      <c r="O2005" s="10">
        <f t="shared" si="63"/>
        <v>320100</v>
      </c>
    </row>
    <row r="2006" spans="2:15" x14ac:dyDescent="0.3">
      <c r="B2006">
        <v>39</v>
      </c>
      <c r="C2006" t="s">
        <v>50</v>
      </c>
      <c r="D2006" t="s">
        <v>124</v>
      </c>
      <c r="E2006">
        <v>2021</v>
      </c>
      <c r="F2006">
        <v>3</v>
      </c>
      <c r="G2006" t="str">
        <f t="shared" si="62"/>
        <v>2021Q3</v>
      </c>
      <c r="H2006" t="s">
        <v>163</v>
      </c>
      <c r="I2006" t="str">
        <f>INDEX(Table9[[#All],[Region]], MATCH('Tabular Data'!D2006, Table9[[#All],[EmpID]], 0))</f>
        <v>NW</v>
      </c>
      <c r="J2006" t="str">
        <f>INDEX(Table9[[#All],[PayGrade]], MATCH('Tabular Data'!D2006, Table9[[#All],[EmpID]], 0))</f>
        <v>C11</v>
      </c>
      <c r="K2006" t="str">
        <f>INDEX(Table9[[#All],[Sales Team Lead]], MATCH('Tabular Data'!D2006, Table9[[#All],[EmpID]], 0))</f>
        <v>Lawson, Harry</v>
      </c>
      <c r="L2006" t="str">
        <f>INDEX(Table11[[#All],[Manufacturer]], MATCH('Tabular Data'!C2006, Table11[[#All],[PROD_CODE]], 0))</f>
        <v>John Deere</v>
      </c>
      <c r="M2006" s="10">
        <v>14550</v>
      </c>
      <c r="N2006">
        <v>32</v>
      </c>
      <c r="O2006" s="10">
        <f t="shared" si="63"/>
        <v>465600</v>
      </c>
    </row>
    <row r="2007" spans="2:15" x14ac:dyDescent="0.3">
      <c r="B2007">
        <v>39</v>
      </c>
      <c r="C2007" t="s">
        <v>50</v>
      </c>
      <c r="D2007" t="s">
        <v>124</v>
      </c>
      <c r="E2007">
        <v>2021</v>
      </c>
      <c r="F2007">
        <v>3</v>
      </c>
      <c r="G2007" t="str">
        <f t="shared" si="62"/>
        <v>2021Q3</v>
      </c>
      <c r="H2007" t="s">
        <v>164</v>
      </c>
      <c r="I2007" t="str">
        <f>INDEX(Table9[[#All],[Region]], MATCH('Tabular Data'!D2007, Table9[[#All],[EmpID]], 0))</f>
        <v>NW</v>
      </c>
      <c r="J2007" t="str">
        <f>INDEX(Table9[[#All],[PayGrade]], MATCH('Tabular Data'!D2007, Table9[[#All],[EmpID]], 0))</f>
        <v>C11</v>
      </c>
      <c r="K2007" t="str">
        <f>INDEX(Table9[[#All],[Sales Team Lead]], MATCH('Tabular Data'!D2007, Table9[[#All],[EmpID]], 0))</f>
        <v>Lawson, Harry</v>
      </c>
      <c r="L2007" t="str">
        <f>INDEX(Table11[[#All],[Manufacturer]], MATCH('Tabular Data'!C2007, Table11[[#All],[PROD_CODE]], 0))</f>
        <v>John Deere</v>
      </c>
      <c r="M2007" s="10">
        <v>14550</v>
      </c>
      <c r="N2007">
        <v>30</v>
      </c>
      <c r="O2007" s="10">
        <f t="shared" si="63"/>
        <v>436500</v>
      </c>
    </row>
    <row r="2008" spans="2:15" x14ac:dyDescent="0.3">
      <c r="B2008">
        <v>39</v>
      </c>
      <c r="C2008" t="s">
        <v>50</v>
      </c>
      <c r="D2008" t="s">
        <v>124</v>
      </c>
      <c r="E2008">
        <v>2021</v>
      </c>
      <c r="F2008">
        <v>3</v>
      </c>
      <c r="G2008" t="str">
        <f t="shared" si="62"/>
        <v>2021Q3</v>
      </c>
      <c r="H2008" t="s">
        <v>165</v>
      </c>
      <c r="I2008" t="str">
        <f>INDEX(Table9[[#All],[Region]], MATCH('Tabular Data'!D2008, Table9[[#All],[EmpID]], 0))</f>
        <v>NW</v>
      </c>
      <c r="J2008" t="str">
        <f>INDEX(Table9[[#All],[PayGrade]], MATCH('Tabular Data'!D2008, Table9[[#All],[EmpID]], 0))</f>
        <v>C11</v>
      </c>
      <c r="K2008" t="str">
        <f>INDEX(Table9[[#All],[Sales Team Lead]], MATCH('Tabular Data'!D2008, Table9[[#All],[EmpID]], 0))</f>
        <v>Lawson, Harry</v>
      </c>
      <c r="L2008" t="str">
        <f>INDEX(Table11[[#All],[Manufacturer]], MATCH('Tabular Data'!C2008, Table11[[#All],[PROD_CODE]], 0))</f>
        <v>John Deere</v>
      </c>
      <c r="M2008" s="10">
        <v>14550</v>
      </c>
      <c r="N2008">
        <v>30</v>
      </c>
      <c r="O2008" s="10">
        <f t="shared" si="63"/>
        <v>436500</v>
      </c>
    </row>
    <row r="2009" spans="2:15" x14ac:dyDescent="0.3">
      <c r="B2009">
        <v>39</v>
      </c>
      <c r="C2009" t="s">
        <v>50</v>
      </c>
      <c r="D2009" t="s">
        <v>124</v>
      </c>
      <c r="E2009">
        <v>2021</v>
      </c>
      <c r="F2009">
        <v>3</v>
      </c>
      <c r="G2009" t="str">
        <f t="shared" si="62"/>
        <v>2021Q3</v>
      </c>
      <c r="H2009" t="s">
        <v>166</v>
      </c>
      <c r="I2009" t="str">
        <f>INDEX(Table9[[#All],[Region]], MATCH('Tabular Data'!D2009, Table9[[#All],[EmpID]], 0))</f>
        <v>NW</v>
      </c>
      <c r="J2009" t="str">
        <f>INDEX(Table9[[#All],[PayGrade]], MATCH('Tabular Data'!D2009, Table9[[#All],[EmpID]], 0))</f>
        <v>C11</v>
      </c>
      <c r="K2009" t="str">
        <f>INDEX(Table9[[#All],[Sales Team Lead]], MATCH('Tabular Data'!D2009, Table9[[#All],[EmpID]], 0))</f>
        <v>Lawson, Harry</v>
      </c>
      <c r="L2009" t="str">
        <f>INDEX(Table11[[#All],[Manufacturer]], MATCH('Tabular Data'!C2009, Table11[[#All],[PROD_CODE]], 0))</f>
        <v>John Deere</v>
      </c>
      <c r="M2009" s="10">
        <v>14550</v>
      </c>
      <c r="N2009">
        <v>17</v>
      </c>
      <c r="O2009" s="10">
        <f t="shared" si="63"/>
        <v>247350</v>
      </c>
    </row>
    <row r="2010" spans="2:15" x14ac:dyDescent="0.3">
      <c r="B2010">
        <v>39</v>
      </c>
      <c r="C2010" t="s">
        <v>50</v>
      </c>
      <c r="D2010" t="s">
        <v>124</v>
      </c>
      <c r="E2010">
        <v>2021</v>
      </c>
      <c r="F2010">
        <v>3</v>
      </c>
      <c r="G2010" t="str">
        <f t="shared" si="62"/>
        <v>2021Q3</v>
      </c>
      <c r="H2010" t="s">
        <v>167</v>
      </c>
      <c r="I2010" t="str">
        <f>INDEX(Table9[[#All],[Region]], MATCH('Tabular Data'!D2010, Table9[[#All],[EmpID]], 0))</f>
        <v>NW</v>
      </c>
      <c r="J2010" t="str">
        <f>INDEX(Table9[[#All],[PayGrade]], MATCH('Tabular Data'!D2010, Table9[[#All],[EmpID]], 0))</f>
        <v>C11</v>
      </c>
      <c r="K2010" t="str">
        <f>INDEX(Table9[[#All],[Sales Team Lead]], MATCH('Tabular Data'!D2010, Table9[[#All],[EmpID]], 0))</f>
        <v>Lawson, Harry</v>
      </c>
      <c r="L2010" t="str">
        <f>INDEX(Table11[[#All],[Manufacturer]], MATCH('Tabular Data'!C2010, Table11[[#All],[PROD_CODE]], 0))</f>
        <v>John Deere</v>
      </c>
      <c r="M2010" s="10">
        <v>14550</v>
      </c>
      <c r="N2010">
        <v>23</v>
      </c>
      <c r="O2010" s="10">
        <f t="shared" si="63"/>
        <v>334650</v>
      </c>
    </row>
    <row r="2011" spans="2:15" x14ac:dyDescent="0.3">
      <c r="B2011">
        <v>39</v>
      </c>
      <c r="C2011" t="s">
        <v>50</v>
      </c>
      <c r="D2011" t="s">
        <v>124</v>
      </c>
      <c r="E2011">
        <v>2021</v>
      </c>
      <c r="F2011">
        <v>3</v>
      </c>
      <c r="G2011" t="str">
        <f t="shared" si="62"/>
        <v>2021Q3</v>
      </c>
      <c r="H2011" t="s">
        <v>168</v>
      </c>
      <c r="I2011" t="str">
        <f>INDEX(Table9[[#All],[Region]], MATCH('Tabular Data'!D2011, Table9[[#All],[EmpID]], 0))</f>
        <v>NW</v>
      </c>
      <c r="J2011" t="str">
        <f>INDEX(Table9[[#All],[PayGrade]], MATCH('Tabular Data'!D2011, Table9[[#All],[EmpID]], 0))</f>
        <v>C11</v>
      </c>
      <c r="K2011" t="str">
        <f>INDEX(Table9[[#All],[Sales Team Lead]], MATCH('Tabular Data'!D2011, Table9[[#All],[EmpID]], 0))</f>
        <v>Lawson, Harry</v>
      </c>
      <c r="L2011" t="str">
        <f>INDEX(Table11[[#All],[Manufacturer]], MATCH('Tabular Data'!C2011, Table11[[#All],[PROD_CODE]], 0))</f>
        <v>John Deere</v>
      </c>
      <c r="M2011" s="10">
        <v>14550</v>
      </c>
      <c r="N2011">
        <v>40</v>
      </c>
      <c r="O2011" s="10">
        <f t="shared" si="63"/>
        <v>582000</v>
      </c>
    </row>
    <row r="2012" spans="2:15" x14ac:dyDescent="0.3">
      <c r="B2012">
        <v>39</v>
      </c>
      <c r="C2012" t="s">
        <v>50</v>
      </c>
      <c r="D2012" t="s">
        <v>124</v>
      </c>
      <c r="E2012">
        <v>2021</v>
      </c>
      <c r="F2012">
        <v>3</v>
      </c>
      <c r="G2012" t="str">
        <f t="shared" si="62"/>
        <v>2021Q3</v>
      </c>
      <c r="H2012" t="s">
        <v>169</v>
      </c>
      <c r="I2012" t="str">
        <f>INDEX(Table9[[#All],[Region]], MATCH('Tabular Data'!D2012, Table9[[#All],[EmpID]], 0))</f>
        <v>NW</v>
      </c>
      <c r="J2012" t="str">
        <f>INDEX(Table9[[#All],[PayGrade]], MATCH('Tabular Data'!D2012, Table9[[#All],[EmpID]], 0))</f>
        <v>C11</v>
      </c>
      <c r="K2012" t="str">
        <f>INDEX(Table9[[#All],[Sales Team Lead]], MATCH('Tabular Data'!D2012, Table9[[#All],[EmpID]], 0))</f>
        <v>Lawson, Harry</v>
      </c>
      <c r="L2012" t="str">
        <f>INDEX(Table11[[#All],[Manufacturer]], MATCH('Tabular Data'!C2012, Table11[[#All],[PROD_CODE]], 0))</f>
        <v>John Deere</v>
      </c>
      <c r="M2012" s="10">
        <v>14550</v>
      </c>
      <c r="N2012">
        <v>31</v>
      </c>
      <c r="O2012" s="10">
        <f t="shared" si="63"/>
        <v>451050</v>
      </c>
    </row>
    <row r="2013" spans="2:15" x14ac:dyDescent="0.3">
      <c r="B2013">
        <v>39</v>
      </c>
      <c r="C2013" t="s">
        <v>50</v>
      </c>
      <c r="D2013" t="s">
        <v>124</v>
      </c>
      <c r="E2013">
        <v>2021</v>
      </c>
      <c r="F2013">
        <v>3</v>
      </c>
      <c r="G2013" t="str">
        <f t="shared" si="62"/>
        <v>2021Q3</v>
      </c>
      <c r="H2013" t="s">
        <v>170</v>
      </c>
      <c r="I2013" t="str">
        <f>INDEX(Table9[[#All],[Region]], MATCH('Tabular Data'!D2013, Table9[[#All],[EmpID]], 0))</f>
        <v>NW</v>
      </c>
      <c r="J2013" t="str">
        <f>INDEX(Table9[[#All],[PayGrade]], MATCH('Tabular Data'!D2013, Table9[[#All],[EmpID]], 0))</f>
        <v>C11</v>
      </c>
      <c r="K2013" t="str">
        <f>INDEX(Table9[[#All],[Sales Team Lead]], MATCH('Tabular Data'!D2013, Table9[[#All],[EmpID]], 0))</f>
        <v>Lawson, Harry</v>
      </c>
      <c r="L2013" t="str">
        <f>INDEX(Table11[[#All],[Manufacturer]], MATCH('Tabular Data'!C2013, Table11[[#All],[PROD_CODE]], 0))</f>
        <v>John Deere</v>
      </c>
      <c r="M2013" s="10">
        <v>14550</v>
      </c>
      <c r="N2013">
        <v>45</v>
      </c>
      <c r="O2013" s="10">
        <f t="shared" si="63"/>
        <v>654750</v>
      </c>
    </row>
    <row r="2014" spans="2:15" x14ac:dyDescent="0.3">
      <c r="B2014">
        <v>39</v>
      </c>
      <c r="C2014" t="s">
        <v>50</v>
      </c>
      <c r="D2014" t="s">
        <v>124</v>
      </c>
      <c r="E2014">
        <v>2021</v>
      </c>
      <c r="F2014">
        <v>3</v>
      </c>
      <c r="G2014" t="str">
        <f t="shared" si="62"/>
        <v>2021Q3</v>
      </c>
      <c r="H2014" t="s">
        <v>171</v>
      </c>
      <c r="I2014" t="str">
        <f>INDEX(Table9[[#All],[Region]], MATCH('Tabular Data'!D2014, Table9[[#All],[EmpID]], 0))</f>
        <v>NW</v>
      </c>
      <c r="J2014" t="str">
        <f>INDEX(Table9[[#All],[PayGrade]], MATCH('Tabular Data'!D2014, Table9[[#All],[EmpID]], 0))</f>
        <v>C11</v>
      </c>
      <c r="K2014" t="str">
        <f>INDEX(Table9[[#All],[Sales Team Lead]], MATCH('Tabular Data'!D2014, Table9[[#All],[EmpID]], 0))</f>
        <v>Lawson, Harry</v>
      </c>
      <c r="L2014" t="str">
        <f>INDEX(Table11[[#All],[Manufacturer]], MATCH('Tabular Data'!C2014, Table11[[#All],[PROD_CODE]], 0))</f>
        <v>John Deere</v>
      </c>
      <c r="M2014" s="10">
        <v>14550</v>
      </c>
      <c r="N2014">
        <v>38</v>
      </c>
      <c r="O2014" s="10">
        <f t="shared" si="63"/>
        <v>552900</v>
      </c>
    </row>
    <row r="2015" spans="2:15" x14ac:dyDescent="0.3">
      <c r="B2015">
        <v>39</v>
      </c>
      <c r="C2015" t="s">
        <v>50</v>
      </c>
      <c r="D2015" t="s">
        <v>124</v>
      </c>
      <c r="E2015">
        <v>2021</v>
      </c>
      <c r="F2015">
        <v>3</v>
      </c>
      <c r="G2015" t="str">
        <f t="shared" si="62"/>
        <v>2021Q3</v>
      </c>
      <c r="H2015" t="s">
        <v>172</v>
      </c>
      <c r="I2015" t="str">
        <f>INDEX(Table9[[#All],[Region]], MATCH('Tabular Data'!D2015, Table9[[#All],[EmpID]], 0))</f>
        <v>NW</v>
      </c>
      <c r="J2015" t="str">
        <f>INDEX(Table9[[#All],[PayGrade]], MATCH('Tabular Data'!D2015, Table9[[#All],[EmpID]], 0))</f>
        <v>C11</v>
      </c>
      <c r="K2015" t="str">
        <f>INDEX(Table9[[#All],[Sales Team Lead]], MATCH('Tabular Data'!D2015, Table9[[#All],[EmpID]], 0))</f>
        <v>Lawson, Harry</v>
      </c>
      <c r="L2015" t="str">
        <f>INDEX(Table11[[#All],[Manufacturer]], MATCH('Tabular Data'!C2015, Table11[[#All],[PROD_CODE]], 0))</f>
        <v>John Deere</v>
      </c>
      <c r="M2015" s="10">
        <v>14550</v>
      </c>
      <c r="N2015">
        <v>34</v>
      </c>
      <c r="O2015" s="10">
        <f t="shared" si="63"/>
        <v>494700</v>
      </c>
    </row>
    <row r="2016" spans="2:15" x14ac:dyDescent="0.3">
      <c r="B2016">
        <v>39</v>
      </c>
      <c r="C2016" t="s">
        <v>50</v>
      </c>
      <c r="D2016" t="s">
        <v>124</v>
      </c>
      <c r="E2016">
        <v>2021</v>
      </c>
      <c r="F2016">
        <v>3</v>
      </c>
      <c r="G2016" t="str">
        <f t="shared" si="62"/>
        <v>2021Q3</v>
      </c>
      <c r="H2016" t="s">
        <v>173</v>
      </c>
      <c r="I2016" t="str">
        <f>INDEX(Table9[[#All],[Region]], MATCH('Tabular Data'!D2016, Table9[[#All],[EmpID]], 0))</f>
        <v>NW</v>
      </c>
      <c r="J2016" t="str">
        <f>INDEX(Table9[[#All],[PayGrade]], MATCH('Tabular Data'!D2016, Table9[[#All],[EmpID]], 0))</f>
        <v>C11</v>
      </c>
      <c r="K2016" t="str">
        <f>INDEX(Table9[[#All],[Sales Team Lead]], MATCH('Tabular Data'!D2016, Table9[[#All],[EmpID]], 0))</f>
        <v>Lawson, Harry</v>
      </c>
      <c r="L2016" t="str">
        <f>INDEX(Table11[[#All],[Manufacturer]], MATCH('Tabular Data'!C2016, Table11[[#All],[PROD_CODE]], 0))</f>
        <v>John Deere</v>
      </c>
      <c r="M2016" s="10">
        <v>14550</v>
      </c>
      <c r="N2016">
        <v>39</v>
      </c>
      <c r="O2016" s="10">
        <f t="shared" si="63"/>
        <v>567450</v>
      </c>
    </row>
    <row r="2017" spans="2:15" x14ac:dyDescent="0.3">
      <c r="B2017">
        <v>39</v>
      </c>
      <c r="C2017" t="s">
        <v>50</v>
      </c>
      <c r="D2017" t="s">
        <v>124</v>
      </c>
      <c r="E2017">
        <v>2021</v>
      </c>
      <c r="F2017">
        <v>3</v>
      </c>
      <c r="G2017" t="str">
        <f t="shared" si="62"/>
        <v>2021Q3</v>
      </c>
      <c r="H2017" t="s">
        <v>174</v>
      </c>
      <c r="I2017" t="str">
        <f>INDEX(Table9[[#All],[Region]], MATCH('Tabular Data'!D2017, Table9[[#All],[EmpID]], 0))</f>
        <v>NW</v>
      </c>
      <c r="J2017" t="str">
        <f>INDEX(Table9[[#All],[PayGrade]], MATCH('Tabular Data'!D2017, Table9[[#All],[EmpID]], 0))</f>
        <v>C11</v>
      </c>
      <c r="K2017" t="str">
        <f>INDEX(Table9[[#All],[Sales Team Lead]], MATCH('Tabular Data'!D2017, Table9[[#All],[EmpID]], 0))</f>
        <v>Lawson, Harry</v>
      </c>
      <c r="L2017" t="str">
        <f>INDEX(Table11[[#All],[Manufacturer]], MATCH('Tabular Data'!C2017, Table11[[#All],[PROD_CODE]], 0))</f>
        <v>John Deere</v>
      </c>
      <c r="M2017" s="10">
        <v>14550</v>
      </c>
      <c r="N2017">
        <v>42</v>
      </c>
      <c r="O2017" s="10">
        <f t="shared" si="63"/>
        <v>611100</v>
      </c>
    </row>
    <row r="2018" spans="2:15" x14ac:dyDescent="0.3">
      <c r="B2018">
        <v>39</v>
      </c>
      <c r="C2018" t="s">
        <v>50</v>
      </c>
      <c r="D2018" t="s">
        <v>124</v>
      </c>
      <c r="E2018">
        <v>2021</v>
      </c>
      <c r="F2018">
        <v>4</v>
      </c>
      <c r="G2018" t="str">
        <f t="shared" si="62"/>
        <v>2021Q4</v>
      </c>
      <c r="H2018" t="s">
        <v>175</v>
      </c>
      <c r="I2018" t="str">
        <f>INDEX(Table9[[#All],[Region]], MATCH('Tabular Data'!D2018, Table9[[#All],[EmpID]], 0))</f>
        <v>NW</v>
      </c>
      <c r="J2018" t="str">
        <f>INDEX(Table9[[#All],[PayGrade]], MATCH('Tabular Data'!D2018, Table9[[#All],[EmpID]], 0))</f>
        <v>C11</v>
      </c>
      <c r="K2018" t="str">
        <f>INDEX(Table9[[#All],[Sales Team Lead]], MATCH('Tabular Data'!D2018, Table9[[#All],[EmpID]], 0))</f>
        <v>Lawson, Harry</v>
      </c>
      <c r="L2018" t="str">
        <f>INDEX(Table11[[#All],[Manufacturer]], MATCH('Tabular Data'!C2018, Table11[[#All],[PROD_CODE]], 0))</f>
        <v>John Deere</v>
      </c>
      <c r="M2018" s="10">
        <v>14550</v>
      </c>
      <c r="N2018">
        <v>30</v>
      </c>
      <c r="O2018" s="10">
        <f t="shared" si="63"/>
        <v>436500</v>
      </c>
    </row>
    <row r="2019" spans="2:15" x14ac:dyDescent="0.3">
      <c r="B2019">
        <v>39</v>
      </c>
      <c r="C2019" t="s">
        <v>50</v>
      </c>
      <c r="D2019" t="s">
        <v>124</v>
      </c>
      <c r="E2019">
        <v>2021</v>
      </c>
      <c r="F2019">
        <v>4</v>
      </c>
      <c r="G2019" t="str">
        <f t="shared" si="62"/>
        <v>2021Q4</v>
      </c>
      <c r="H2019" t="s">
        <v>176</v>
      </c>
      <c r="I2019" t="str">
        <f>INDEX(Table9[[#All],[Region]], MATCH('Tabular Data'!D2019, Table9[[#All],[EmpID]], 0))</f>
        <v>NW</v>
      </c>
      <c r="J2019" t="str">
        <f>INDEX(Table9[[#All],[PayGrade]], MATCH('Tabular Data'!D2019, Table9[[#All],[EmpID]], 0))</f>
        <v>C11</v>
      </c>
      <c r="K2019" t="str">
        <f>INDEX(Table9[[#All],[Sales Team Lead]], MATCH('Tabular Data'!D2019, Table9[[#All],[EmpID]], 0))</f>
        <v>Lawson, Harry</v>
      </c>
      <c r="L2019" t="str">
        <f>INDEX(Table11[[#All],[Manufacturer]], MATCH('Tabular Data'!C2019, Table11[[#All],[PROD_CODE]], 0))</f>
        <v>John Deere</v>
      </c>
      <c r="M2019" s="10">
        <v>14550</v>
      </c>
      <c r="N2019">
        <v>32</v>
      </c>
      <c r="O2019" s="10">
        <f t="shared" si="63"/>
        <v>465600</v>
      </c>
    </row>
    <row r="2020" spans="2:15" x14ac:dyDescent="0.3">
      <c r="B2020">
        <v>39</v>
      </c>
      <c r="C2020" t="s">
        <v>50</v>
      </c>
      <c r="D2020" t="s">
        <v>124</v>
      </c>
      <c r="E2020">
        <v>2021</v>
      </c>
      <c r="F2020">
        <v>4</v>
      </c>
      <c r="G2020" t="str">
        <f t="shared" si="62"/>
        <v>2021Q4</v>
      </c>
      <c r="H2020" t="s">
        <v>177</v>
      </c>
      <c r="I2020" t="str">
        <f>INDEX(Table9[[#All],[Region]], MATCH('Tabular Data'!D2020, Table9[[#All],[EmpID]], 0))</f>
        <v>NW</v>
      </c>
      <c r="J2020" t="str">
        <f>INDEX(Table9[[#All],[PayGrade]], MATCH('Tabular Data'!D2020, Table9[[#All],[EmpID]], 0))</f>
        <v>C11</v>
      </c>
      <c r="K2020" t="str">
        <f>INDEX(Table9[[#All],[Sales Team Lead]], MATCH('Tabular Data'!D2020, Table9[[#All],[EmpID]], 0))</f>
        <v>Lawson, Harry</v>
      </c>
      <c r="L2020" t="str">
        <f>INDEX(Table11[[#All],[Manufacturer]], MATCH('Tabular Data'!C2020, Table11[[#All],[PROD_CODE]], 0))</f>
        <v>John Deere</v>
      </c>
      <c r="M2020" s="10">
        <v>14550</v>
      </c>
      <c r="N2020">
        <v>25</v>
      </c>
      <c r="O2020" s="10">
        <f t="shared" si="63"/>
        <v>363750</v>
      </c>
    </row>
    <row r="2021" spans="2:15" x14ac:dyDescent="0.3">
      <c r="B2021">
        <v>39</v>
      </c>
      <c r="C2021" t="s">
        <v>50</v>
      </c>
      <c r="D2021" t="s">
        <v>124</v>
      </c>
      <c r="E2021">
        <v>2021</v>
      </c>
      <c r="F2021">
        <v>4</v>
      </c>
      <c r="G2021" t="str">
        <f t="shared" si="62"/>
        <v>2021Q4</v>
      </c>
      <c r="H2021" t="s">
        <v>178</v>
      </c>
      <c r="I2021" t="str">
        <f>INDEX(Table9[[#All],[Region]], MATCH('Tabular Data'!D2021, Table9[[#All],[EmpID]], 0))</f>
        <v>NW</v>
      </c>
      <c r="J2021" t="str">
        <f>INDEX(Table9[[#All],[PayGrade]], MATCH('Tabular Data'!D2021, Table9[[#All],[EmpID]], 0))</f>
        <v>C11</v>
      </c>
      <c r="K2021" t="str">
        <f>INDEX(Table9[[#All],[Sales Team Lead]], MATCH('Tabular Data'!D2021, Table9[[#All],[EmpID]], 0))</f>
        <v>Lawson, Harry</v>
      </c>
      <c r="L2021" t="str">
        <f>INDEX(Table11[[#All],[Manufacturer]], MATCH('Tabular Data'!C2021, Table11[[#All],[PROD_CODE]], 0))</f>
        <v>John Deere</v>
      </c>
      <c r="M2021" s="10">
        <v>14550</v>
      </c>
      <c r="N2021">
        <v>23</v>
      </c>
      <c r="O2021" s="10">
        <f t="shared" si="63"/>
        <v>334650</v>
      </c>
    </row>
    <row r="2022" spans="2:15" x14ac:dyDescent="0.3">
      <c r="B2022">
        <v>39</v>
      </c>
      <c r="C2022" t="s">
        <v>50</v>
      </c>
      <c r="D2022" t="s">
        <v>124</v>
      </c>
      <c r="E2022">
        <v>2021</v>
      </c>
      <c r="F2022">
        <v>4</v>
      </c>
      <c r="G2022" t="str">
        <f t="shared" si="62"/>
        <v>2021Q4</v>
      </c>
      <c r="H2022" t="s">
        <v>179</v>
      </c>
      <c r="I2022" t="str">
        <f>INDEX(Table9[[#All],[Region]], MATCH('Tabular Data'!D2022, Table9[[#All],[EmpID]], 0))</f>
        <v>NW</v>
      </c>
      <c r="J2022" t="str">
        <f>INDEX(Table9[[#All],[PayGrade]], MATCH('Tabular Data'!D2022, Table9[[#All],[EmpID]], 0))</f>
        <v>C11</v>
      </c>
      <c r="K2022" t="str">
        <f>INDEX(Table9[[#All],[Sales Team Lead]], MATCH('Tabular Data'!D2022, Table9[[#All],[EmpID]], 0))</f>
        <v>Lawson, Harry</v>
      </c>
      <c r="L2022" t="str">
        <f>INDEX(Table11[[#All],[Manufacturer]], MATCH('Tabular Data'!C2022, Table11[[#All],[PROD_CODE]], 0))</f>
        <v>John Deere</v>
      </c>
      <c r="M2022" s="10">
        <v>14550</v>
      </c>
      <c r="N2022">
        <v>15</v>
      </c>
      <c r="O2022" s="10">
        <f t="shared" si="63"/>
        <v>218250</v>
      </c>
    </row>
    <row r="2023" spans="2:15" x14ac:dyDescent="0.3">
      <c r="B2023">
        <v>39</v>
      </c>
      <c r="C2023" t="s">
        <v>50</v>
      </c>
      <c r="D2023" t="s">
        <v>124</v>
      </c>
      <c r="E2023">
        <v>2021</v>
      </c>
      <c r="F2023">
        <v>4</v>
      </c>
      <c r="G2023" t="str">
        <f t="shared" si="62"/>
        <v>2021Q4</v>
      </c>
      <c r="H2023" t="s">
        <v>180</v>
      </c>
      <c r="I2023" t="str">
        <f>INDEX(Table9[[#All],[Region]], MATCH('Tabular Data'!D2023, Table9[[#All],[EmpID]], 0))</f>
        <v>NW</v>
      </c>
      <c r="J2023" t="str">
        <f>INDEX(Table9[[#All],[PayGrade]], MATCH('Tabular Data'!D2023, Table9[[#All],[EmpID]], 0))</f>
        <v>C11</v>
      </c>
      <c r="K2023" t="str">
        <f>INDEX(Table9[[#All],[Sales Team Lead]], MATCH('Tabular Data'!D2023, Table9[[#All],[EmpID]], 0))</f>
        <v>Lawson, Harry</v>
      </c>
      <c r="L2023" t="str">
        <f>INDEX(Table11[[#All],[Manufacturer]], MATCH('Tabular Data'!C2023, Table11[[#All],[PROD_CODE]], 0))</f>
        <v>John Deere</v>
      </c>
      <c r="M2023" s="10">
        <v>14550</v>
      </c>
      <c r="N2023">
        <v>25</v>
      </c>
      <c r="O2023" s="10">
        <f t="shared" si="63"/>
        <v>363750</v>
      </c>
    </row>
    <row r="2024" spans="2:15" x14ac:dyDescent="0.3">
      <c r="B2024">
        <v>39</v>
      </c>
      <c r="C2024" t="s">
        <v>50</v>
      </c>
      <c r="D2024" t="s">
        <v>124</v>
      </c>
      <c r="E2024">
        <v>2021</v>
      </c>
      <c r="F2024">
        <v>4</v>
      </c>
      <c r="G2024" t="str">
        <f t="shared" si="62"/>
        <v>2021Q4</v>
      </c>
      <c r="H2024" t="s">
        <v>181</v>
      </c>
      <c r="I2024" t="str">
        <f>INDEX(Table9[[#All],[Region]], MATCH('Tabular Data'!D2024, Table9[[#All],[EmpID]], 0))</f>
        <v>NW</v>
      </c>
      <c r="J2024" t="str">
        <f>INDEX(Table9[[#All],[PayGrade]], MATCH('Tabular Data'!D2024, Table9[[#All],[EmpID]], 0))</f>
        <v>C11</v>
      </c>
      <c r="K2024" t="str">
        <f>INDEX(Table9[[#All],[Sales Team Lead]], MATCH('Tabular Data'!D2024, Table9[[#All],[EmpID]], 0))</f>
        <v>Lawson, Harry</v>
      </c>
      <c r="L2024" t="str">
        <f>INDEX(Table11[[#All],[Manufacturer]], MATCH('Tabular Data'!C2024, Table11[[#All],[PROD_CODE]], 0))</f>
        <v>John Deere</v>
      </c>
      <c r="M2024" s="10">
        <v>14550</v>
      </c>
      <c r="N2024">
        <v>23</v>
      </c>
      <c r="O2024" s="10">
        <f t="shared" si="63"/>
        <v>334650</v>
      </c>
    </row>
    <row r="2025" spans="2:15" x14ac:dyDescent="0.3">
      <c r="B2025">
        <v>39</v>
      </c>
      <c r="C2025" t="s">
        <v>50</v>
      </c>
      <c r="D2025" t="s">
        <v>124</v>
      </c>
      <c r="E2025">
        <v>2021</v>
      </c>
      <c r="F2025">
        <v>4</v>
      </c>
      <c r="G2025" t="str">
        <f t="shared" si="62"/>
        <v>2021Q4</v>
      </c>
      <c r="H2025" t="s">
        <v>182</v>
      </c>
      <c r="I2025" t="str">
        <f>INDEX(Table9[[#All],[Region]], MATCH('Tabular Data'!D2025, Table9[[#All],[EmpID]], 0))</f>
        <v>NW</v>
      </c>
      <c r="J2025" t="str">
        <f>INDEX(Table9[[#All],[PayGrade]], MATCH('Tabular Data'!D2025, Table9[[#All],[EmpID]], 0))</f>
        <v>C11</v>
      </c>
      <c r="K2025" t="str">
        <f>INDEX(Table9[[#All],[Sales Team Lead]], MATCH('Tabular Data'!D2025, Table9[[#All],[EmpID]], 0))</f>
        <v>Lawson, Harry</v>
      </c>
      <c r="L2025" t="str">
        <f>INDEX(Table11[[#All],[Manufacturer]], MATCH('Tabular Data'!C2025, Table11[[#All],[PROD_CODE]], 0))</f>
        <v>John Deere</v>
      </c>
      <c r="M2025" s="10">
        <v>14550</v>
      </c>
      <c r="N2025">
        <v>23</v>
      </c>
      <c r="O2025" s="10">
        <f t="shared" si="63"/>
        <v>334650</v>
      </c>
    </row>
    <row r="2026" spans="2:15" x14ac:dyDescent="0.3">
      <c r="B2026">
        <v>39</v>
      </c>
      <c r="C2026" t="s">
        <v>50</v>
      </c>
      <c r="D2026" t="s">
        <v>124</v>
      </c>
      <c r="E2026">
        <v>2021</v>
      </c>
      <c r="F2026">
        <v>4</v>
      </c>
      <c r="G2026" t="str">
        <f t="shared" si="62"/>
        <v>2021Q4</v>
      </c>
      <c r="H2026" t="s">
        <v>183</v>
      </c>
      <c r="I2026" t="str">
        <f>INDEX(Table9[[#All],[Region]], MATCH('Tabular Data'!D2026, Table9[[#All],[EmpID]], 0))</f>
        <v>NW</v>
      </c>
      <c r="J2026" t="str">
        <f>INDEX(Table9[[#All],[PayGrade]], MATCH('Tabular Data'!D2026, Table9[[#All],[EmpID]], 0))</f>
        <v>C11</v>
      </c>
      <c r="K2026" t="str">
        <f>INDEX(Table9[[#All],[Sales Team Lead]], MATCH('Tabular Data'!D2026, Table9[[#All],[EmpID]], 0))</f>
        <v>Lawson, Harry</v>
      </c>
      <c r="L2026" t="str">
        <f>INDEX(Table11[[#All],[Manufacturer]], MATCH('Tabular Data'!C2026, Table11[[#All],[PROD_CODE]], 0))</f>
        <v>John Deere</v>
      </c>
      <c r="M2026" s="10">
        <v>14550</v>
      </c>
      <c r="N2026">
        <v>28</v>
      </c>
      <c r="O2026" s="10">
        <f t="shared" si="63"/>
        <v>407400</v>
      </c>
    </row>
    <row r="2027" spans="2:15" x14ac:dyDescent="0.3">
      <c r="B2027">
        <v>39</v>
      </c>
      <c r="C2027" t="s">
        <v>50</v>
      </c>
      <c r="D2027" t="s">
        <v>124</v>
      </c>
      <c r="E2027">
        <v>2021</v>
      </c>
      <c r="F2027">
        <v>4</v>
      </c>
      <c r="G2027" t="str">
        <f t="shared" si="62"/>
        <v>2021Q4</v>
      </c>
      <c r="H2027" t="s">
        <v>184</v>
      </c>
      <c r="I2027" t="str">
        <f>INDEX(Table9[[#All],[Region]], MATCH('Tabular Data'!D2027, Table9[[#All],[EmpID]], 0))</f>
        <v>NW</v>
      </c>
      <c r="J2027" t="str">
        <f>INDEX(Table9[[#All],[PayGrade]], MATCH('Tabular Data'!D2027, Table9[[#All],[EmpID]], 0))</f>
        <v>C11</v>
      </c>
      <c r="K2027" t="str">
        <f>INDEX(Table9[[#All],[Sales Team Lead]], MATCH('Tabular Data'!D2027, Table9[[#All],[EmpID]], 0))</f>
        <v>Lawson, Harry</v>
      </c>
      <c r="L2027" t="str">
        <f>INDEX(Table11[[#All],[Manufacturer]], MATCH('Tabular Data'!C2027, Table11[[#All],[PROD_CODE]], 0))</f>
        <v>John Deere</v>
      </c>
      <c r="M2027" s="10">
        <v>14550</v>
      </c>
      <c r="N2027">
        <v>24</v>
      </c>
      <c r="O2027" s="10">
        <f t="shared" si="63"/>
        <v>349200</v>
      </c>
    </row>
    <row r="2028" spans="2:15" x14ac:dyDescent="0.3">
      <c r="B2028">
        <v>39</v>
      </c>
      <c r="C2028" t="s">
        <v>50</v>
      </c>
      <c r="D2028" t="s">
        <v>124</v>
      </c>
      <c r="E2028">
        <v>2021</v>
      </c>
      <c r="F2028">
        <v>4</v>
      </c>
      <c r="G2028" t="str">
        <f t="shared" si="62"/>
        <v>2021Q4</v>
      </c>
      <c r="H2028" t="s">
        <v>185</v>
      </c>
      <c r="I2028" t="str">
        <f>INDEX(Table9[[#All],[Region]], MATCH('Tabular Data'!D2028, Table9[[#All],[EmpID]], 0))</f>
        <v>NW</v>
      </c>
      <c r="J2028" t="str">
        <f>INDEX(Table9[[#All],[PayGrade]], MATCH('Tabular Data'!D2028, Table9[[#All],[EmpID]], 0))</f>
        <v>C11</v>
      </c>
      <c r="K2028" t="str">
        <f>INDEX(Table9[[#All],[Sales Team Lead]], MATCH('Tabular Data'!D2028, Table9[[#All],[EmpID]], 0))</f>
        <v>Lawson, Harry</v>
      </c>
      <c r="L2028" t="str">
        <f>INDEX(Table11[[#All],[Manufacturer]], MATCH('Tabular Data'!C2028, Table11[[#All],[PROD_CODE]], 0))</f>
        <v>John Deere</v>
      </c>
      <c r="M2028" s="10">
        <v>14550</v>
      </c>
      <c r="N2028">
        <v>20</v>
      </c>
      <c r="O2028" s="10">
        <f t="shared" si="63"/>
        <v>291000</v>
      </c>
    </row>
    <row r="2029" spans="2:15" x14ac:dyDescent="0.3">
      <c r="B2029">
        <v>39</v>
      </c>
      <c r="C2029" t="s">
        <v>50</v>
      </c>
      <c r="D2029" t="s">
        <v>124</v>
      </c>
      <c r="E2029">
        <v>2021</v>
      </c>
      <c r="F2029">
        <v>4</v>
      </c>
      <c r="G2029" t="str">
        <f t="shared" si="62"/>
        <v>2021Q4</v>
      </c>
      <c r="H2029" t="s">
        <v>186</v>
      </c>
      <c r="I2029" t="str">
        <f>INDEX(Table9[[#All],[Region]], MATCH('Tabular Data'!D2029, Table9[[#All],[EmpID]], 0))</f>
        <v>NW</v>
      </c>
      <c r="J2029" t="str">
        <f>INDEX(Table9[[#All],[PayGrade]], MATCH('Tabular Data'!D2029, Table9[[#All],[EmpID]], 0))</f>
        <v>C11</v>
      </c>
      <c r="K2029" t="str">
        <f>INDEX(Table9[[#All],[Sales Team Lead]], MATCH('Tabular Data'!D2029, Table9[[#All],[EmpID]], 0))</f>
        <v>Lawson, Harry</v>
      </c>
      <c r="L2029" t="str">
        <f>INDEX(Table11[[#All],[Manufacturer]], MATCH('Tabular Data'!C2029, Table11[[#All],[PROD_CODE]], 0))</f>
        <v>John Deere</v>
      </c>
      <c r="M2029" s="10">
        <v>14550</v>
      </c>
      <c r="N2029">
        <v>14</v>
      </c>
      <c r="O2029" s="10">
        <f t="shared" si="63"/>
        <v>203700</v>
      </c>
    </row>
    <row r="2030" spans="2:15" x14ac:dyDescent="0.3">
      <c r="B2030">
        <v>39</v>
      </c>
      <c r="C2030" t="s">
        <v>50</v>
      </c>
      <c r="D2030" t="s">
        <v>124</v>
      </c>
      <c r="E2030">
        <v>2021</v>
      </c>
      <c r="F2030">
        <v>4</v>
      </c>
      <c r="G2030" t="str">
        <f t="shared" si="62"/>
        <v>2021Q4</v>
      </c>
      <c r="H2030" t="s">
        <v>187</v>
      </c>
      <c r="I2030" t="str">
        <f>INDEX(Table9[[#All],[Region]], MATCH('Tabular Data'!D2030, Table9[[#All],[EmpID]], 0))</f>
        <v>NW</v>
      </c>
      <c r="J2030" t="str">
        <f>INDEX(Table9[[#All],[PayGrade]], MATCH('Tabular Data'!D2030, Table9[[#All],[EmpID]], 0))</f>
        <v>C11</v>
      </c>
      <c r="K2030" t="str">
        <f>INDEX(Table9[[#All],[Sales Team Lead]], MATCH('Tabular Data'!D2030, Table9[[#All],[EmpID]], 0))</f>
        <v>Lawson, Harry</v>
      </c>
      <c r="L2030" t="str">
        <f>INDEX(Table11[[#All],[Manufacturer]], MATCH('Tabular Data'!C2030, Table11[[#All],[PROD_CODE]], 0))</f>
        <v>John Deere</v>
      </c>
      <c r="M2030" s="10">
        <v>14550</v>
      </c>
      <c r="N2030">
        <v>9</v>
      </c>
      <c r="O2030" s="10">
        <f t="shared" si="63"/>
        <v>130950</v>
      </c>
    </row>
    <row r="2031" spans="2:15" x14ac:dyDescent="0.3">
      <c r="B2031">
        <v>40</v>
      </c>
      <c r="C2031" t="s">
        <v>50</v>
      </c>
      <c r="D2031" t="s">
        <v>124</v>
      </c>
      <c r="E2031">
        <v>2020</v>
      </c>
      <c r="F2031" s="4">
        <v>1</v>
      </c>
      <c r="G2031" t="str">
        <f t="shared" si="62"/>
        <v>2020Q1</v>
      </c>
      <c r="H2031" t="s">
        <v>136</v>
      </c>
      <c r="I2031" t="str">
        <f>INDEX(Table9[[#All],[Region]], MATCH('Tabular Data'!D2031, Table9[[#All],[EmpID]], 0))</f>
        <v>NW</v>
      </c>
      <c r="J2031" t="str">
        <f>INDEX(Table9[[#All],[PayGrade]], MATCH('Tabular Data'!D2031, Table9[[#All],[EmpID]], 0))</f>
        <v>C11</v>
      </c>
      <c r="K2031" t="str">
        <f>INDEX(Table9[[#All],[Sales Team Lead]], MATCH('Tabular Data'!D2031, Table9[[#All],[EmpID]], 0))</f>
        <v>Lawson, Harry</v>
      </c>
      <c r="L2031" t="str">
        <f>INDEX(Table11[[#All],[Manufacturer]], MATCH('Tabular Data'!C2031, Table11[[#All],[PROD_CODE]], 0))</f>
        <v>John Deere</v>
      </c>
      <c r="M2031" s="10">
        <v>12449</v>
      </c>
      <c r="N2031">
        <v>24</v>
      </c>
      <c r="O2031" s="10">
        <f t="shared" si="63"/>
        <v>298776</v>
      </c>
    </row>
    <row r="2032" spans="2:15" x14ac:dyDescent="0.3">
      <c r="B2032">
        <v>40</v>
      </c>
      <c r="C2032" t="s">
        <v>50</v>
      </c>
      <c r="D2032" t="s">
        <v>124</v>
      </c>
      <c r="E2032">
        <v>2020</v>
      </c>
      <c r="F2032" s="4">
        <v>1</v>
      </c>
      <c r="G2032" t="str">
        <f t="shared" si="62"/>
        <v>2020Q1</v>
      </c>
      <c r="H2032" t="s">
        <v>137</v>
      </c>
      <c r="I2032" t="str">
        <f>INDEX(Table9[[#All],[Region]], MATCH('Tabular Data'!D2032, Table9[[#All],[EmpID]], 0))</f>
        <v>NW</v>
      </c>
      <c r="J2032" t="str">
        <f>INDEX(Table9[[#All],[PayGrade]], MATCH('Tabular Data'!D2032, Table9[[#All],[EmpID]], 0))</f>
        <v>C11</v>
      </c>
      <c r="K2032" t="str">
        <f>INDEX(Table9[[#All],[Sales Team Lead]], MATCH('Tabular Data'!D2032, Table9[[#All],[EmpID]], 0))</f>
        <v>Lawson, Harry</v>
      </c>
      <c r="L2032" t="str">
        <f>INDEX(Table11[[#All],[Manufacturer]], MATCH('Tabular Data'!C2032, Table11[[#All],[PROD_CODE]], 0))</f>
        <v>John Deere</v>
      </c>
      <c r="M2032" s="10">
        <v>12449</v>
      </c>
      <c r="N2032">
        <v>24</v>
      </c>
      <c r="O2032" s="10">
        <f t="shared" si="63"/>
        <v>298776</v>
      </c>
    </row>
    <row r="2033" spans="2:15" x14ac:dyDescent="0.3">
      <c r="B2033">
        <v>40</v>
      </c>
      <c r="C2033" t="s">
        <v>50</v>
      </c>
      <c r="D2033" t="s">
        <v>124</v>
      </c>
      <c r="E2033">
        <v>2020</v>
      </c>
      <c r="F2033" s="4">
        <v>1</v>
      </c>
      <c r="G2033" t="str">
        <f t="shared" si="62"/>
        <v>2020Q1</v>
      </c>
      <c r="H2033" t="s">
        <v>138</v>
      </c>
      <c r="I2033" t="str">
        <f>INDEX(Table9[[#All],[Region]], MATCH('Tabular Data'!D2033, Table9[[#All],[EmpID]], 0))</f>
        <v>NW</v>
      </c>
      <c r="J2033" t="str">
        <f>INDEX(Table9[[#All],[PayGrade]], MATCH('Tabular Data'!D2033, Table9[[#All],[EmpID]], 0))</f>
        <v>C11</v>
      </c>
      <c r="K2033" t="str">
        <f>INDEX(Table9[[#All],[Sales Team Lead]], MATCH('Tabular Data'!D2033, Table9[[#All],[EmpID]], 0))</f>
        <v>Lawson, Harry</v>
      </c>
      <c r="L2033" t="str">
        <f>INDEX(Table11[[#All],[Manufacturer]], MATCH('Tabular Data'!C2033, Table11[[#All],[PROD_CODE]], 0))</f>
        <v>John Deere</v>
      </c>
      <c r="M2033" s="10">
        <v>12449</v>
      </c>
      <c r="N2033">
        <v>37</v>
      </c>
      <c r="O2033" s="10">
        <f t="shared" si="63"/>
        <v>460613</v>
      </c>
    </row>
    <row r="2034" spans="2:15" x14ac:dyDescent="0.3">
      <c r="B2034">
        <v>40</v>
      </c>
      <c r="C2034" t="s">
        <v>50</v>
      </c>
      <c r="D2034" t="s">
        <v>124</v>
      </c>
      <c r="E2034">
        <v>2020</v>
      </c>
      <c r="F2034" s="4">
        <v>1</v>
      </c>
      <c r="G2034" t="str">
        <f t="shared" si="62"/>
        <v>2020Q1</v>
      </c>
      <c r="H2034" t="s">
        <v>139</v>
      </c>
      <c r="I2034" t="str">
        <f>INDEX(Table9[[#All],[Region]], MATCH('Tabular Data'!D2034, Table9[[#All],[EmpID]], 0))</f>
        <v>NW</v>
      </c>
      <c r="J2034" t="str">
        <f>INDEX(Table9[[#All],[PayGrade]], MATCH('Tabular Data'!D2034, Table9[[#All],[EmpID]], 0))</f>
        <v>C11</v>
      </c>
      <c r="K2034" t="str">
        <f>INDEX(Table9[[#All],[Sales Team Lead]], MATCH('Tabular Data'!D2034, Table9[[#All],[EmpID]], 0))</f>
        <v>Lawson, Harry</v>
      </c>
      <c r="L2034" t="str">
        <f>INDEX(Table11[[#All],[Manufacturer]], MATCH('Tabular Data'!C2034, Table11[[#All],[PROD_CODE]], 0))</f>
        <v>John Deere</v>
      </c>
      <c r="M2034" s="10">
        <v>12449</v>
      </c>
      <c r="N2034">
        <v>32</v>
      </c>
      <c r="O2034" s="10">
        <f t="shared" si="63"/>
        <v>398368</v>
      </c>
    </row>
    <row r="2035" spans="2:15" x14ac:dyDescent="0.3">
      <c r="B2035">
        <v>40</v>
      </c>
      <c r="C2035" t="s">
        <v>50</v>
      </c>
      <c r="D2035" t="s">
        <v>124</v>
      </c>
      <c r="E2035">
        <v>2020</v>
      </c>
      <c r="F2035" s="4">
        <v>1</v>
      </c>
      <c r="G2035" t="str">
        <f t="shared" si="62"/>
        <v>2020Q1</v>
      </c>
      <c r="H2035" t="s">
        <v>140</v>
      </c>
      <c r="I2035" t="str">
        <f>INDEX(Table9[[#All],[Region]], MATCH('Tabular Data'!D2035, Table9[[#All],[EmpID]], 0))</f>
        <v>NW</v>
      </c>
      <c r="J2035" t="str">
        <f>INDEX(Table9[[#All],[PayGrade]], MATCH('Tabular Data'!D2035, Table9[[#All],[EmpID]], 0))</f>
        <v>C11</v>
      </c>
      <c r="K2035" t="str">
        <f>INDEX(Table9[[#All],[Sales Team Lead]], MATCH('Tabular Data'!D2035, Table9[[#All],[EmpID]], 0))</f>
        <v>Lawson, Harry</v>
      </c>
      <c r="L2035" t="str">
        <f>INDEX(Table11[[#All],[Manufacturer]], MATCH('Tabular Data'!C2035, Table11[[#All],[PROD_CODE]], 0))</f>
        <v>John Deere</v>
      </c>
      <c r="M2035" s="10">
        <v>12449</v>
      </c>
      <c r="N2035">
        <v>43</v>
      </c>
      <c r="O2035" s="10">
        <f t="shared" si="63"/>
        <v>535307</v>
      </c>
    </row>
    <row r="2036" spans="2:15" x14ac:dyDescent="0.3">
      <c r="B2036">
        <v>40</v>
      </c>
      <c r="C2036" t="s">
        <v>50</v>
      </c>
      <c r="D2036" t="s">
        <v>124</v>
      </c>
      <c r="E2036">
        <v>2020</v>
      </c>
      <c r="F2036" s="4">
        <v>1</v>
      </c>
      <c r="G2036" t="str">
        <f t="shared" si="62"/>
        <v>2020Q1</v>
      </c>
      <c r="H2036" t="s">
        <v>141</v>
      </c>
      <c r="I2036" t="str">
        <f>INDEX(Table9[[#All],[Region]], MATCH('Tabular Data'!D2036, Table9[[#All],[EmpID]], 0))</f>
        <v>NW</v>
      </c>
      <c r="J2036" t="str">
        <f>INDEX(Table9[[#All],[PayGrade]], MATCH('Tabular Data'!D2036, Table9[[#All],[EmpID]], 0))</f>
        <v>C11</v>
      </c>
      <c r="K2036" t="str">
        <f>INDEX(Table9[[#All],[Sales Team Lead]], MATCH('Tabular Data'!D2036, Table9[[#All],[EmpID]], 0))</f>
        <v>Lawson, Harry</v>
      </c>
      <c r="L2036" t="str">
        <f>INDEX(Table11[[#All],[Manufacturer]], MATCH('Tabular Data'!C2036, Table11[[#All],[PROD_CODE]], 0))</f>
        <v>John Deere</v>
      </c>
      <c r="M2036" s="10">
        <v>12449</v>
      </c>
      <c r="N2036">
        <v>57</v>
      </c>
      <c r="O2036" s="10">
        <f t="shared" si="63"/>
        <v>709593</v>
      </c>
    </row>
    <row r="2037" spans="2:15" x14ac:dyDescent="0.3">
      <c r="B2037">
        <v>40</v>
      </c>
      <c r="C2037" t="s">
        <v>50</v>
      </c>
      <c r="D2037" t="s">
        <v>124</v>
      </c>
      <c r="E2037">
        <v>2020</v>
      </c>
      <c r="F2037" s="4">
        <v>1</v>
      </c>
      <c r="G2037" t="str">
        <f t="shared" si="62"/>
        <v>2020Q1</v>
      </c>
      <c r="H2037" t="s">
        <v>142</v>
      </c>
      <c r="I2037" t="str">
        <f>INDEX(Table9[[#All],[Region]], MATCH('Tabular Data'!D2037, Table9[[#All],[EmpID]], 0))</f>
        <v>NW</v>
      </c>
      <c r="J2037" t="str">
        <f>INDEX(Table9[[#All],[PayGrade]], MATCH('Tabular Data'!D2037, Table9[[#All],[EmpID]], 0))</f>
        <v>C11</v>
      </c>
      <c r="K2037" t="str">
        <f>INDEX(Table9[[#All],[Sales Team Lead]], MATCH('Tabular Data'!D2037, Table9[[#All],[EmpID]], 0))</f>
        <v>Lawson, Harry</v>
      </c>
      <c r="L2037" t="str">
        <f>INDEX(Table11[[#All],[Manufacturer]], MATCH('Tabular Data'!C2037, Table11[[#All],[PROD_CODE]], 0))</f>
        <v>John Deere</v>
      </c>
      <c r="M2037" s="10">
        <v>12449</v>
      </c>
      <c r="N2037">
        <v>48</v>
      </c>
      <c r="O2037" s="10">
        <f t="shared" si="63"/>
        <v>597552</v>
      </c>
    </row>
    <row r="2038" spans="2:15" x14ac:dyDescent="0.3">
      <c r="B2038">
        <v>40</v>
      </c>
      <c r="C2038" t="s">
        <v>50</v>
      </c>
      <c r="D2038" t="s">
        <v>124</v>
      </c>
      <c r="E2038">
        <v>2020</v>
      </c>
      <c r="F2038" s="4">
        <v>1</v>
      </c>
      <c r="G2038" t="str">
        <f t="shared" si="62"/>
        <v>2020Q1</v>
      </c>
      <c r="H2038" t="s">
        <v>143</v>
      </c>
      <c r="I2038" t="str">
        <f>INDEX(Table9[[#All],[Region]], MATCH('Tabular Data'!D2038, Table9[[#All],[EmpID]], 0))</f>
        <v>NW</v>
      </c>
      <c r="J2038" t="str">
        <f>INDEX(Table9[[#All],[PayGrade]], MATCH('Tabular Data'!D2038, Table9[[#All],[EmpID]], 0))</f>
        <v>C11</v>
      </c>
      <c r="K2038" t="str">
        <f>INDEX(Table9[[#All],[Sales Team Lead]], MATCH('Tabular Data'!D2038, Table9[[#All],[EmpID]], 0))</f>
        <v>Lawson, Harry</v>
      </c>
      <c r="L2038" t="str">
        <f>INDEX(Table11[[#All],[Manufacturer]], MATCH('Tabular Data'!C2038, Table11[[#All],[PROD_CODE]], 0))</f>
        <v>John Deere</v>
      </c>
      <c r="M2038" s="10">
        <v>12449</v>
      </c>
      <c r="N2038">
        <v>51</v>
      </c>
      <c r="O2038" s="10">
        <f t="shared" si="63"/>
        <v>634899</v>
      </c>
    </row>
    <row r="2039" spans="2:15" x14ac:dyDescent="0.3">
      <c r="B2039">
        <v>40</v>
      </c>
      <c r="C2039" t="s">
        <v>50</v>
      </c>
      <c r="D2039" t="s">
        <v>124</v>
      </c>
      <c r="E2039">
        <v>2020</v>
      </c>
      <c r="F2039" s="4">
        <v>1</v>
      </c>
      <c r="G2039" t="str">
        <f t="shared" si="62"/>
        <v>2020Q1</v>
      </c>
      <c r="H2039" t="s">
        <v>144</v>
      </c>
      <c r="I2039" t="str">
        <f>INDEX(Table9[[#All],[Region]], MATCH('Tabular Data'!D2039, Table9[[#All],[EmpID]], 0))</f>
        <v>NW</v>
      </c>
      <c r="J2039" t="str">
        <f>INDEX(Table9[[#All],[PayGrade]], MATCH('Tabular Data'!D2039, Table9[[#All],[EmpID]], 0))</f>
        <v>C11</v>
      </c>
      <c r="K2039" t="str">
        <f>INDEX(Table9[[#All],[Sales Team Lead]], MATCH('Tabular Data'!D2039, Table9[[#All],[EmpID]], 0))</f>
        <v>Lawson, Harry</v>
      </c>
      <c r="L2039" t="str">
        <f>INDEX(Table11[[#All],[Manufacturer]], MATCH('Tabular Data'!C2039, Table11[[#All],[PROD_CODE]], 0))</f>
        <v>John Deere</v>
      </c>
      <c r="M2039" s="10">
        <v>12449</v>
      </c>
      <c r="N2039">
        <v>58</v>
      </c>
      <c r="O2039" s="10">
        <f t="shared" si="63"/>
        <v>722042</v>
      </c>
    </row>
    <row r="2040" spans="2:15" x14ac:dyDescent="0.3">
      <c r="B2040">
        <v>40</v>
      </c>
      <c r="C2040" t="s">
        <v>50</v>
      </c>
      <c r="D2040" t="s">
        <v>124</v>
      </c>
      <c r="E2040">
        <v>2020</v>
      </c>
      <c r="F2040" s="4">
        <v>1</v>
      </c>
      <c r="G2040" t="str">
        <f t="shared" si="62"/>
        <v>2020Q1</v>
      </c>
      <c r="H2040" t="s">
        <v>145</v>
      </c>
      <c r="I2040" t="str">
        <f>INDEX(Table9[[#All],[Region]], MATCH('Tabular Data'!D2040, Table9[[#All],[EmpID]], 0))</f>
        <v>NW</v>
      </c>
      <c r="J2040" t="str">
        <f>INDEX(Table9[[#All],[PayGrade]], MATCH('Tabular Data'!D2040, Table9[[#All],[EmpID]], 0))</f>
        <v>C11</v>
      </c>
      <c r="K2040" t="str">
        <f>INDEX(Table9[[#All],[Sales Team Lead]], MATCH('Tabular Data'!D2040, Table9[[#All],[EmpID]], 0))</f>
        <v>Lawson, Harry</v>
      </c>
      <c r="L2040" t="str">
        <f>INDEX(Table11[[#All],[Manufacturer]], MATCH('Tabular Data'!C2040, Table11[[#All],[PROD_CODE]], 0))</f>
        <v>John Deere</v>
      </c>
      <c r="M2040" s="10">
        <v>12449</v>
      </c>
      <c r="N2040">
        <v>51</v>
      </c>
      <c r="O2040" s="10">
        <f t="shared" si="63"/>
        <v>634899</v>
      </c>
    </row>
    <row r="2041" spans="2:15" x14ac:dyDescent="0.3">
      <c r="B2041">
        <v>40</v>
      </c>
      <c r="C2041" t="s">
        <v>50</v>
      </c>
      <c r="D2041" t="s">
        <v>124</v>
      </c>
      <c r="E2041">
        <v>2020</v>
      </c>
      <c r="F2041" s="4">
        <v>1</v>
      </c>
      <c r="G2041" t="str">
        <f t="shared" si="62"/>
        <v>2020Q1</v>
      </c>
      <c r="H2041" t="s">
        <v>146</v>
      </c>
      <c r="I2041" t="str">
        <f>INDEX(Table9[[#All],[Region]], MATCH('Tabular Data'!D2041, Table9[[#All],[EmpID]], 0))</f>
        <v>NW</v>
      </c>
      <c r="J2041" t="str">
        <f>INDEX(Table9[[#All],[PayGrade]], MATCH('Tabular Data'!D2041, Table9[[#All],[EmpID]], 0))</f>
        <v>C11</v>
      </c>
      <c r="K2041" t="str">
        <f>INDEX(Table9[[#All],[Sales Team Lead]], MATCH('Tabular Data'!D2041, Table9[[#All],[EmpID]], 0))</f>
        <v>Lawson, Harry</v>
      </c>
      <c r="L2041" t="str">
        <f>INDEX(Table11[[#All],[Manufacturer]], MATCH('Tabular Data'!C2041, Table11[[#All],[PROD_CODE]], 0))</f>
        <v>John Deere</v>
      </c>
      <c r="M2041" s="10">
        <v>12449</v>
      </c>
      <c r="N2041">
        <v>56</v>
      </c>
      <c r="O2041" s="10">
        <f t="shared" si="63"/>
        <v>697144</v>
      </c>
    </row>
    <row r="2042" spans="2:15" x14ac:dyDescent="0.3">
      <c r="B2042">
        <v>40</v>
      </c>
      <c r="C2042" t="s">
        <v>50</v>
      </c>
      <c r="D2042" t="s">
        <v>124</v>
      </c>
      <c r="E2042">
        <v>2020</v>
      </c>
      <c r="F2042" s="4">
        <v>1</v>
      </c>
      <c r="G2042" t="str">
        <f t="shared" si="62"/>
        <v>2020Q1</v>
      </c>
      <c r="H2042" t="s">
        <v>147</v>
      </c>
      <c r="I2042" t="str">
        <f>INDEX(Table9[[#All],[Region]], MATCH('Tabular Data'!D2042, Table9[[#All],[EmpID]], 0))</f>
        <v>NW</v>
      </c>
      <c r="J2042" t="str">
        <f>INDEX(Table9[[#All],[PayGrade]], MATCH('Tabular Data'!D2042, Table9[[#All],[EmpID]], 0))</f>
        <v>C11</v>
      </c>
      <c r="K2042" t="str">
        <f>INDEX(Table9[[#All],[Sales Team Lead]], MATCH('Tabular Data'!D2042, Table9[[#All],[EmpID]], 0))</f>
        <v>Lawson, Harry</v>
      </c>
      <c r="L2042" t="str">
        <f>INDEX(Table11[[#All],[Manufacturer]], MATCH('Tabular Data'!C2042, Table11[[#All],[PROD_CODE]], 0))</f>
        <v>John Deere</v>
      </c>
      <c r="M2042" s="10">
        <v>12449</v>
      </c>
      <c r="N2042">
        <v>46</v>
      </c>
      <c r="O2042" s="10">
        <f t="shared" si="63"/>
        <v>572654</v>
      </c>
    </row>
    <row r="2043" spans="2:15" x14ac:dyDescent="0.3">
      <c r="B2043">
        <v>40</v>
      </c>
      <c r="C2043" t="s">
        <v>50</v>
      </c>
      <c r="D2043" t="s">
        <v>124</v>
      </c>
      <c r="E2043">
        <v>2020</v>
      </c>
      <c r="F2043" s="4">
        <v>1</v>
      </c>
      <c r="G2043" t="str">
        <f t="shared" si="62"/>
        <v>2020Q1</v>
      </c>
      <c r="H2043" t="s">
        <v>148</v>
      </c>
      <c r="I2043" t="str">
        <f>INDEX(Table9[[#All],[Region]], MATCH('Tabular Data'!D2043, Table9[[#All],[EmpID]], 0))</f>
        <v>NW</v>
      </c>
      <c r="J2043" t="str">
        <f>INDEX(Table9[[#All],[PayGrade]], MATCH('Tabular Data'!D2043, Table9[[#All],[EmpID]], 0))</f>
        <v>C11</v>
      </c>
      <c r="K2043" t="str">
        <f>INDEX(Table9[[#All],[Sales Team Lead]], MATCH('Tabular Data'!D2043, Table9[[#All],[EmpID]], 0))</f>
        <v>Lawson, Harry</v>
      </c>
      <c r="L2043" t="str">
        <f>INDEX(Table11[[#All],[Manufacturer]], MATCH('Tabular Data'!C2043, Table11[[#All],[PROD_CODE]], 0))</f>
        <v>John Deere</v>
      </c>
      <c r="M2043" s="10">
        <v>12449</v>
      </c>
      <c r="N2043">
        <v>44</v>
      </c>
      <c r="O2043" s="10">
        <f t="shared" si="63"/>
        <v>547756</v>
      </c>
    </row>
    <row r="2044" spans="2:15" x14ac:dyDescent="0.3">
      <c r="B2044">
        <v>40</v>
      </c>
      <c r="C2044" t="s">
        <v>50</v>
      </c>
      <c r="D2044" t="s">
        <v>124</v>
      </c>
      <c r="E2044">
        <v>2020</v>
      </c>
      <c r="F2044" s="4">
        <v>1</v>
      </c>
      <c r="G2044" t="str">
        <f t="shared" si="62"/>
        <v>2020Q1</v>
      </c>
      <c r="H2044" t="s">
        <v>149</v>
      </c>
      <c r="I2044" t="str">
        <f>INDEX(Table9[[#All],[Region]], MATCH('Tabular Data'!D2044, Table9[[#All],[EmpID]], 0))</f>
        <v>NW</v>
      </c>
      <c r="J2044" t="str">
        <f>INDEX(Table9[[#All],[PayGrade]], MATCH('Tabular Data'!D2044, Table9[[#All],[EmpID]], 0))</f>
        <v>C11</v>
      </c>
      <c r="K2044" t="str">
        <f>INDEX(Table9[[#All],[Sales Team Lead]], MATCH('Tabular Data'!D2044, Table9[[#All],[EmpID]], 0))</f>
        <v>Lawson, Harry</v>
      </c>
      <c r="L2044" t="str">
        <f>INDEX(Table11[[#All],[Manufacturer]], MATCH('Tabular Data'!C2044, Table11[[#All],[PROD_CODE]], 0))</f>
        <v>John Deere</v>
      </c>
      <c r="M2044" s="10">
        <v>12449</v>
      </c>
      <c r="N2044">
        <v>40</v>
      </c>
      <c r="O2044" s="10">
        <f t="shared" si="63"/>
        <v>497960</v>
      </c>
    </row>
    <row r="2045" spans="2:15" x14ac:dyDescent="0.3">
      <c r="B2045">
        <v>40</v>
      </c>
      <c r="C2045" t="s">
        <v>50</v>
      </c>
      <c r="D2045" t="s">
        <v>124</v>
      </c>
      <c r="E2045">
        <v>2020</v>
      </c>
      <c r="F2045" s="4">
        <v>2</v>
      </c>
      <c r="G2045" t="str">
        <f t="shared" si="62"/>
        <v>2020Q2</v>
      </c>
      <c r="H2045" t="s">
        <v>150</v>
      </c>
      <c r="I2045" t="str">
        <f>INDEX(Table9[[#All],[Region]], MATCH('Tabular Data'!D2045, Table9[[#All],[EmpID]], 0))</f>
        <v>NW</v>
      </c>
      <c r="J2045" t="str">
        <f>INDEX(Table9[[#All],[PayGrade]], MATCH('Tabular Data'!D2045, Table9[[#All],[EmpID]], 0))</f>
        <v>C11</v>
      </c>
      <c r="K2045" t="str">
        <f>INDEX(Table9[[#All],[Sales Team Lead]], MATCH('Tabular Data'!D2045, Table9[[#All],[EmpID]], 0))</f>
        <v>Lawson, Harry</v>
      </c>
      <c r="L2045" t="str">
        <f>INDEX(Table11[[#All],[Manufacturer]], MATCH('Tabular Data'!C2045, Table11[[#All],[PROD_CODE]], 0))</f>
        <v>John Deere</v>
      </c>
      <c r="M2045" s="10">
        <v>12449</v>
      </c>
      <c r="N2045">
        <v>54</v>
      </c>
      <c r="O2045" s="10">
        <f t="shared" si="63"/>
        <v>672246</v>
      </c>
    </row>
    <row r="2046" spans="2:15" x14ac:dyDescent="0.3">
      <c r="B2046">
        <v>40</v>
      </c>
      <c r="C2046" t="s">
        <v>50</v>
      </c>
      <c r="D2046" t="s">
        <v>124</v>
      </c>
      <c r="E2046">
        <v>2020</v>
      </c>
      <c r="F2046" s="4">
        <v>2</v>
      </c>
      <c r="G2046" t="str">
        <f t="shared" si="62"/>
        <v>2020Q2</v>
      </c>
      <c r="H2046" t="s">
        <v>151</v>
      </c>
      <c r="I2046" t="str">
        <f>INDEX(Table9[[#All],[Region]], MATCH('Tabular Data'!D2046, Table9[[#All],[EmpID]], 0))</f>
        <v>NW</v>
      </c>
      <c r="J2046" t="str">
        <f>INDEX(Table9[[#All],[PayGrade]], MATCH('Tabular Data'!D2046, Table9[[#All],[EmpID]], 0))</f>
        <v>C11</v>
      </c>
      <c r="K2046" t="str">
        <f>INDEX(Table9[[#All],[Sales Team Lead]], MATCH('Tabular Data'!D2046, Table9[[#All],[EmpID]], 0))</f>
        <v>Lawson, Harry</v>
      </c>
      <c r="L2046" t="str">
        <f>INDEX(Table11[[#All],[Manufacturer]], MATCH('Tabular Data'!C2046, Table11[[#All],[PROD_CODE]], 0))</f>
        <v>John Deere</v>
      </c>
      <c r="M2046" s="10">
        <v>12449</v>
      </c>
      <c r="N2046">
        <v>51</v>
      </c>
      <c r="O2046" s="10">
        <f t="shared" si="63"/>
        <v>634899</v>
      </c>
    </row>
    <row r="2047" spans="2:15" x14ac:dyDescent="0.3">
      <c r="B2047">
        <v>40</v>
      </c>
      <c r="C2047" t="s">
        <v>50</v>
      </c>
      <c r="D2047" t="s">
        <v>124</v>
      </c>
      <c r="E2047">
        <v>2020</v>
      </c>
      <c r="F2047" s="4">
        <v>2</v>
      </c>
      <c r="G2047" t="str">
        <f t="shared" si="62"/>
        <v>2020Q2</v>
      </c>
      <c r="H2047" t="s">
        <v>152</v>
      </c>
      <c r="I2047" t="str">
        <f>INDEX(Table9[[#All],[Region]], MATCH('Tabular Data'!D2047, Table9[[#All],[EmpID]], 0))</f>
        <v>NW</v>
      </c>
      <c r="J2047" t="str">
        <f>INDEX(Table9[[#All],[PayGrade]], MATCH('Tabular Data'!D2047, Table9[[#All],[EmpID]], 0))</f>
        <v>C11</v>
      </c>
      <c r="K2047" t="str">
        <f>INDEX(Table9[[#All],[Sales Team Lead]], MATCH('Tabular Data'!D2047, Table9[[#All],[EmpID]], 0))</f>
        <v>Lawson, Harry</v>
      </c>
      <c r="L2047" t="str">
        <f>INDEX(Table11[[#All],[Manufacturer]], MATCH('Tabular Data'!C2047, Table11[[#All],[PROD_CODE]], 0))</f>
        <v>John Deere</v>
      </c>
      <c r="M2047" s="10">
        <v>12449</v>
      </c>
      <c r="N2047">
        <v>73</v>
      </c>
      <c r="O2047" s="10">
        <f t="shared" si="63"/>
        <v>908777</v>
      </c>
    </row>
    <row r="2048" spans="2:15" x14ac:dyDescent="0.3">
      <c r="B2048">
        <v>40</v>
      </c>
      <c r="C2048" t="s">
        <v>50</v>
      </c>
      <c r="D2048" t="s">
        <v>124</v>
      </c>
      <c r="E2048">
        <v>2020</v>
      </c>
      <c r="F2048" s="4">
        <v>2</v>
      </c>
      <c r="G2048" t="str">
        <f t="shared" si="62"/>
        <v>2020Q2</v>
      </c>
      <c r="H2048" t="s">
        <v>153</v>
      </c>
      <c r="I2048" t="str">
        <f>INDEX(Table9[[#All],[Region]], MATCH('Tabular Data'!D2048, Table9[[#All],[EmpID]], 0))</f>
        <v>NW</v>
      </c>
      <c r="J2048" t="str">
        <f>INDEX(Table9[[#All],[PayGrade]], MATCH('Tabular Data'!D2048, Table9[[#All],[EmpID]], 0))</f>
        <v>C11</v>
      </c>
      <c r="K2048" t="str">
        <f>INDEX(Table9[[#All],[Sales Team Lead]], MATCH('Tabular Data'!D2048, Table9[[#All],[EmpID]], 0))</f>
        <v>Lawson, Harry</v>
      </c>
      <c r="L2048" t="str">
        <f>INDEX(Table11[[#All],[Manufacturer]], MATCH('Tabular Data'!C2048, Table11[[#All],[PROD_CODE]], 0))</f>
        <v>John Deere</v>
      </c>
      <c r="M2048" s="10">
        <v>12449</v>
      </c>
      <c r="N2048">
        <v>51</v>
      </c>
      <c r="O2048" s="10">
        <f t="shared" si="63"/>
        <v>634899</v>
      </c>
    </row>
    <row r="2049" spans="2:15" x14ac:dyDescent="0.3">
      <c r="B2049">
        <v>40</v>
      </c>
      <c r="C2049" t="s">
        <v>50</v>
      </c>
      <c r="D2049" t="s">
        <v>124</v>
      </c>
      <c r="E2049">
        <v>2020</v>
      </c>
      <c r="F2049" s="4">
        <v>2</v>
      </c>
      <c r="G2049" t="str">
        <f t="shared" si="62"/>
        <v>2020Q2</v>
      </c>
      <c r="H2049" t="s">
        <v>154</v>
      </c>
      <c r="I2049" t="str">
        <f>INDEX(Table9[[#All],[Region]], MATCH('Tabular Data'!D2049, Table9[[#All],[EmpID]], 0))</f>
        <v>NW</v>
      </c>
      <c r="J2049" t="str">
        <f>INDEX(Table9[[#All],[PayGrade]], MATCH('Tabular Data'!D2049, Table9[[#All],[EmpID]], 0))</f>
        <v>C11</v>
      </c>
      <c r="K2049" t="str">
        <f>INDEX(Table9[[#All],[Sales Team Lead]], MATCH('Tabular Data'!D2049, Table9[[#All],[EmpID]], 0))</f>
        <v>Lawson, Harry</v>
      </c>
      <c r="L2049" t="str">
        <f>INDEX(Table11[[#All],[Manufacturer]], MATCH('Tabular Data'!C2049, Table11[[#All],[PROD_CODE]], 0))</f>
        <v>John Deere</v>
      </c>
      <c r="M2049" s="10">
        <v>12449</v>
      </c>
      <c r="N2049">
        <v>58</v>
      </c>
      <c r="O2049" s="10">
        <f t="shared" si="63"/>
        <v>722042</v>
      </c>
    </row>
    <row r="2050" spans="2:15" x14ac:dyDescent="0.3">
      <c r="B2050">
        <v>40</v>
      </c>
      <c r="C2050" t="s">
        <v>50</v>
      </c>
      <c r="D2050" t="s">
        <v>124</v>
      </c>
      <c r="E2050">
        <v>2020</v>
      </c>
      <c r="F2050" s="4">
        <v>2</v>
      </c>
      <c r="G2050" t="str">
        <f t="shared" si="62"/>
        <v>2020Q2</v>
      </c>
      <c r="H2050" t="s">
        <v>155</v>
      </c>
      <c r="I2050" t="str">
        <f>INDEX(Table9[[#All],[Region]], MATCH('Tabular Data'!D2050, Table9[[#All],[EmpID]], 0))</f>
        <v>NW</v>
      </c>
      <c r="J2050" t="str">
        <f>INDEX(Table9[[#All],[PayGrade]], MATCH('Tabular Data'!D2050, Table9[[#All],[EmpID]], 0))</f>
        <v>C11</v>
      </c>
      <c r="K2050" t="str">
        <f>INDEX(Table9[[#All],[Sales Team Lead]], MATCH('Tabular Data'!D2050, Table9[[#All],[EmpID]], 0))</f>
        <v>Lawson, Harry</v>
      </c>
      <c r="L2050" t="str">
        <f>INDEX(Table11[[#All],[Manufacturer]], MATCH('Tabular Data'!C2050, Table11[[#All],[PROD_CODE]], 0))</f>
        <v>John Deere</v>
      </c>
      <c r="M2050" s="10">
        <v>12449</v>
      </c>
      <c r="N2050">
        <v>77</v>
      </c>
      <c r="O2050" s="10">
        <f t="shared" si="63"/>
        <v>958573</v>
      </c>
    </row>
    <row r="2051" spans="2:15" x14ac:dyDescent="0.3">
      <c r="B2051">
        <v>40</v>
      </c>
      <c r="C2051" t="s">
        <v>50</v>
      </c>
      <c r="D2051" t="s">
        <v>124</v>
      </c>
      <c r="E2051">
        <v>2020</v>
      </c>
      <c r="F2051" s="4">
        <v>2</v>
      </c>
      <c r="G2051" t="str">
        <f t="shared" si="62"/>
        <v>2020Q2</v>
      </c>
      <c r="H2051" t="s">
        <v>156</v>
      </c>
      <c r="I2051" t="str">
        <f>INDEX(Table9[[#All],[Region]], MATCH('Tabular Data'!D2051, Table9[[#All],[EmpID]], 0))</f>
        <v>NW</v>
      </c>
      <c r="J2051" t="str">
        <f>INDEX(Table9[[#All],[PayGrade]], MATCH('Tabular Data'!D2051, Table9[[#All],[EmpID]], 0))</f>
        <v>C11</v>
      </c>
      <c r="K2051" t="str">
        <f>INDEX(Table9[[#All],[Sales Team Lead]], MATCH('Tabular Data'!D2051, Table9[[#All],[EmpID]], 0))</f>
        <v>Lawson, Harry</v>
      </c>
      <c r="L2051" t="str">
        <f>INDEX(Table11[[#All],[Manufacturer]], MATCH('Tabular Data'!C2051, Table11[[#All],[PROD_CODE]], 0))</f>
        <v>John Deere</v>
      </c>
      <c r="M2051" s="10">
        <v>12449</v>
      </c>
      <c r="N2051">
        <v>71</v>
      </c>
      <c r="O2051" s="10">
        <f t="shared" si="63"/>
        <v>883879</v>
      </c>
    </row>
    <row r="2052" spans="2:15" x14ac:dyDescent="0.3">
      <c r="B2052">
        <v>40</v>
      </c>
      <c r="C2052" t="s">
        <v>50</v>
      </c>
      <c r="D2052" t="s">
        <v>124</v>
      </c>
      <c r="E2052">
        <v>2020</v>
      </c>
      <c r="F2052" s="4">
        <v>2</v>
      </c>
      <c r="G2052" t="str">
        <f t="shared" ref="G2052:G2115" si="64">_xlfn.CONCAT(E2052, "Q", F2052)</f>
        <v>2020Q2</v>
      </c>
      <c r="H2052" t="s">
        <v>157</v>
      </c>
      <c r="I2052" t="str">
        <f>INDEX(Table9[[#All],[Region]], MATCH('Tabular Data'!D2052, Table9[[#All],[EmpID]], 0))</f>
        <v>NW</v>
      </c>
      <c r="J2052" t="str">
        <f>INDEX(Table9[[#All],[PayGrade]], MATCH('Tabular Data'!D2052, Table9[[#All],[EmpID]], 0))</f>
        <v>C11</v>
      </c>
      <c r="K2052" t="str">
        <f>INDEX(Table9[[#All],[Sales Team Lead]], MATCH('Tabular Data'!D2052, Table9[[#All],[EmpID]], 0))</f>
        <v>Lawson, Harry</v>
      </c>
      <c r="L2052" t="str">
        <f>INDEX(Table11[[#All],[Manufacturer]], MATCH('Tabular Data'!C2052, Table11[[#All],[PROD_CODE]], 0))</f>
        <v>John Deere</v>
      </c>
      <c r="M2052" s="10">
        <v>12449</v>
      </c>
      <c r="N2052">
        <v>51</v>
      </c>
      <c r="O2052" s="10">
        <f t="shared" ref="O2052:O2115" si="65">M2052*N2052</f>
        <v>634899</v>
      </c>
    </row>
    <row r="2053" spans="2:15" x14ac:dyDescent="0.3">
      <c r="B2053">
        <v>40</v>
      </c>
      <c r="C2053" t="s">
        <v>50</v>
      </c>
      <c r="D2053" t="s">
        <v>124</v>
      </c>
      <c r="E2053">
        <v>2020</v>
      </c>
      <c r="F2053" s="4">
        <v>2</v>
      </c>
      <c r="G2053" t="str">
        <f t="shared" si="64"/>
        <v>2020Q2</v>
      </c>
      <c r="H2053" t="s">
        <v>158</v>
      </c>
      <c r="I2053" t="str">
        <f>INDEX(Table9[[#All],[Region]], MATCH('Tabular Data'!D2053, Table9[[#All],[EmpID]], 0))</f>
        <v>NW</v>
      </c>
      <c r="J2053" t="str">
        <f>INDEX(Table9[[#All],[PayGrade]], MATCH('Tabular Data'!D2053, Table9[[#All],[EmpID]], 0))</f>
        <v>C11</v>
      </c>
      <c r="K2053" t="str">
        <f>INDEX(Table9[[#All],[Sales Team Lead]], MATCH('Tabular Data'!D2053, Table9[[#All],[EmpID]], 0))</f>
        <v>Lawson, Harry</v>
      </c>
      <c r="L2053" t="str">
        <f>INDEX(Table11[[#All],[Manufacturer]], MATCH('Tabular Data'!C2053, Table11[[#All],[PROD_CODE]], 0))</f>
        <v>John Deere</v>
      </c>
      <c r="M2053" s="10">
        <v>12449</v>
      </c>
      <c r="N2053">
        <v>77</v>
      </c>
      <c r="O2053" s="10">
        <f t="shared" si="65"/>
        <v>958573</v>
      </c>
    </row>
    <row r="2054" spans="2:15" x14ac:dyDescent="0.3">
      <c r="B2054">
        <v>40</v>
      </c>
      <c r="C2054" t="s">
        <v>50</v>
      </c>
      <c r="D2054" t="s">
        <v>124</v>
      </c>
      <c r="E2054">
        <v>2020</v>
      </c>
      <c r="F2054" s="4">
        <v>2</v>
      </c>
      <c r="G2054" t="str">
        <f t="shared" si="64"/>
        <v>2020Q2</v>
      </c>
      <c r="H2054" t="s">
        <v>159</v>
      </c>
      <c r="I2054" t="str">
        <f>INDEX(Table9[[#All],[Region]], MATCH('Tabular Data'!D2054, Table9[[#All],[EmpID]], 0))</f>
        <v>NW</v>
      </c>
      <c r="J2054" t="str">
        <f>INDEX(Table9[[#All],[PayGrade]], MATCH('Tabular Data'!D2054, Table9[[#All],[EmpID]], 0))</f>
        <v>C11</v>
      </c>
      <c r="K2054" t="str">
        <f>INDEX(Table9[[#All],[Sales Team Lead]], MATCH('Tabular Data'!D2054, Table9[[#All],[EmpID]], 0))</f>
        <v>Lawson, Harry</v>
      </c>
      <c r="L2054" t="str">
        <f>INDEX(Table11[[#All],[Manufacturer]], MATCH('Tabular Data'!C2054, Table11[[#All],[PROD_CODE]], 0))</f>
        <v>John Deere</v>
      </c>
      <c r="M2054" s="10">
        <v>12449</v>
      </c>
      <c r="N2054">
        <v>63</v>
      </c>
      <c r="O2054" s="10">
        <f t="shared" si="65"/>
        <v>784287</v>
      </c>
    </row>
    <row r="2055" spans="2:15" x14ac:dyDescent="0.3">
      <c r="B2055">
        <v>40</v>
      </c>
      <c r="C2055" t="s">
        <v>50</v>
      </c>
      <c r="D2055" t="s">
        <v>124</v>
      </c>
      <c r="E2055">
        <v>2020</v>
      </c>
      <c r="F2055" s="4">
        <v>2</v>
      </c>
      <c r="G2055" t="str">
        <f t="shared" si="64"/>
        <v>2020Q2</v>
      </c>
      <c r="H2055" t="s">
        <v>160</v>
      </c>
      <c r="I2055" t="str">
        <f>INDEX(Table9[[#All],[Region]], MATCH('Tabular Data'!D2055, Table9[[#All],[EmpID]], 0))</f>
        <v>NW</v>
      </c>
      <c r="J2055" t="str">
        <f>INDEX(Table9[[#All],[PayGrade]], MATCH('Tabular Data'!D2055, Table9[[#All],[EmpID]], 0))</f>
        <v>C11</v>
      </c>
      <c r="K2055" t="str">
        <f>INDEX(Table9[[#All],[Sales Team Lead]], MATCH('Tabular Data'!D2055, Table9[[#All],[EmpID]], 0))</f>
        <v>Lawson, Harry</v>
      </c>
      <c r="L2055" t="str">
        <f>INDEX(Table11[[#All],[Manufacturer]], MATCH('Tabular Data'!C2055, Table11[[#All],[PROD_CODE]], 0))</f>
        <v>John Deere</v>
      </c>
      <c r="M2055" s="10">
        <v>12449</v>
      </c>
      <c r="N2055">
        <v>52</v>
      </c>
      <c r="O2055" s="10">
        <f t="shared" si="65"/>
        <v>647348</v>
      </c>
    </row>
    <row r="2056" spans="2:15" x14ac:dyDescent="0.3">
      <c r="B2056">
        <v>40</v>
      </c>
      <c r="C2056" t="s">
        <v>50</v>
      </c>
      <c r="D2056" t="s">
        <v>124</v>
      </c>
      <c r="E2056">
        <v>2020</v>
      </c>
      <c r="F2056" s="4">
        <v>2</v>
      </c>
      <c r="G2056" t="str">
        <f t="shared" si="64"/>
        <v>2020Q2</v>
      </c>
      <c r="H2056" t="s">
        <v>161</v>
      </c>
      <c r="I2056" t="str">
        <f>INDEX(Table9[[#All],[Region]], MATCH('Tabular Data'!D2056, Table9[[#All],[EmpID]], 0))</f>
        <v>NW</v>
      </c>
      <c r="J2056" t="str">
        <f>INDEX(Table9[[#All],[PayGrade]], MATCH('Tabular Data'!D2056, Table9[[#All],[EmpID]], 0))</f>
        <v>C11</v>
      </c>
      <c r="K2056" t="str">
        <f>INDEX(Table9[[#All],[Sales Team Lead]], MATCH('Tabular Data'!D2056, Table9[[#All],[EmpID]], 0))</f>
        <v>Lawson, Harry</v>
      </c>
      <c r="L2056" t="str">
        <f>INDEX(Table11[[#All],[Manufacturer]], MATCH('Tabular Data'!C2056, Table11[[#All],[PROD_CODE]], 0))</f>
        <v>John Deere</v>
      </c>
      <c r="M2056" s="10">
        <v>12449</v>
      </c>
      <c r="N2056">
        <v>34</v>
      </c>
      <c r="O2056" s="10">
        <f t="shared" si="65"/>
        <v>423266</v>
      </c>
    </row>
    <row r="2057" spans="2:15" x14ac:dyDescent="0.3">
      <c r="B2057">
        <v>40</v>
      </c>
      <c r="C2057" t="s">
        <v>50</v>
      </c>
      <c r="D2057" t="s">
        <v>124</v>
      </c>
      <c r="E2057">
        <v>2020</v>
      </c>
      <c r="F2057">
        <v>3</v>
      </c>
      <c r="G2057" t="str">
        <f t="shared" si="64"/>
        <v>2020Q3</v>
      </c>
      <c r="H2057" t="s">
        <v>162</v>
      </c>
      <c r="I2057" t="str">
        <f>INDEX(Table9[[#All],[Region]], MATCH('Tabular Data'!D2057, Table9[[#All],[EmpID]], 0))</f>
        <v>NW</v>
      </c>
      <c r="J2057" t="str">
        <f>INDEX(Table9[[#All],[PayGrade]], MATCH('Tabular Data'!D2057, Table9[[#All],[EmpID]], 0))</f>
        <v>C11</v>
      </c>
      <c r="K2057" t="str">
        <f>INDEX(Table9[[#All],[Sales Team Lead]], MATCH('Tabular Data'!D2057, Table9[[#All],[EmpID]], 0))</f>
        <v>Lawson, Harry</v>
      </c>
      <c r="L2057" t="str">
        <f>INDEX(Table11[[#All],[Manufacturer]], MATCH('Tabular Data'!C2057, Table11[[#All],[PROD_CODE]], 0))</f>
        <v>John Deere</v>
      </c>
      <c r="M2057" s="10">
        <v>12449</v>
      </c>
      <c r="N2057">
        <v>27</v>
      </c>
      <c r="O2057" s="10">
        <f t="shared" si="65"/>
        <v>336123</v>
      </c>
    </row>
    <row r="2058" spans="2:15" x14ac:dyDescent="0.3">
      <c r="B2058">
        <v>40</v>
      </c>
      <c r="C2058" t="s">
        <v>50</v>
      </c>
      <c r="D2058" t="s">
        <v>124</v>
      </c>
      <c r="E2058">
        <v>2020</v>
      </c>
      <c r="F2058">
        <v>3</v>
      </c>
      <c r="G2058" t="str">
        <f t="shared" si="64"/>
        <v>2020Q3</v>
      </c>
      <c r="H2058" t="s">
        <v>163</v>
      </c>
      <c r="I2058" t="str">
        <f>INDEX(Table9[[#All],[Region]], MATCH('Tabular Data'!D2058, Table9[[#All],[EmpID]], 0))</f>
        <v>NW</v>
      </c>
      <c r="J2058" t="str">
        <f>INDEX(Table9[[#All],[PayGrade]], MATCH('Tabular Data'!D2058, Table9[[#All],[EmpID]], 0))</f>
        <v>C11</v>
      </c>
      <c r="K2058" t="str">
        <f>INDEX(Table9[[#All],[Sales Team Lead]], MATCH('Tabular Data'!D2058, Table9[[#All],[EmpID]], 0))</f>
        <v>Lawson, Harry</v>
      </c>
      <c r="L2058" t="str">
        <f>INDEX(Table11[[#All],[Manufacturer]], MATCH('Tabular Data'!C2058, Table11[[#All],[PROD_CODE]], 0))</f>
        <v>John Deere</v>
      </c>
      <c r="M2058" s="10">
        <v>12449</v>
      </c>
      <c r="N2058">
        <v>28</v>
      </c>
      <c r="O2058" s="10">
        <f t="shared" si="65"/>
        <v>348572</v>
      </c>
    </row>
    <row r="2059" spans="2:15" x14ac:dyDescent="0.3">
      <c r="B2059">
        <v>40</v>
      </c>
      <c r="C2059" t="s">
        <v>50</v>
      </c>
      <c r="D2059" t="s">
        <v>124</v>
      </c>
      <c r="E2059">
        <v>2020</v>
      </c>
      <c r="F2059">
        <v>3</v>
      </c>
      <c r="G2059" t="str">
        <f t="shared" si="64"/>
        <v>2020Q3</v>
      </c>
      <c r="H2059" t="s">
        <v>164</v>
      </c>
      <c r="I2059" t="str">
        <f>INDEX(Table9[[#All],[Region]], MATCH('Tabular Data'!D2059, Table9[[#All],[EmpID]], 0))</f>
        <v>NW</v>
      </c>
      <c r="J2059" t="str">
        <f>INDEX(Table9[[#All],[PayGrade]], MATCH('Tabular Data'!D2059, Table9[[#All],[EmpID]], 0))</f>
        <v>C11</v>
      </c>
      <c r="K2059" t="str">
        <f>INDEX(Table9[[#All],[Sales Team Lead]], MATCH('Tabular Data'!D2059, Table9[[#All],[EmpID]], 0))</f>
        <v>Lawson, Harry</v>
      </c>
      <c r="L2059" t="str">
        <f>INDEX(Table11[[#All],[Manufacturer]], MATCH('Tabular Data'!C2059, Table11[[#All],[PROD_CODE]], 0))</f>
        <v>John Deere</v>
      </c>
      <c r="M2059" s="10">
        <v>12449</v>
      </c>
      <c r="N2059">
        <v>30</v>
      </c>
      <c r="O2059" s="10">
        <f t="shared" si="65"/>
        <v>373470</v>
      </c>
    </row>
    <row r="2060" spans="2:15" x14ac:dyDescent="0.3">
      <c r="B2060">
        <v>40</v>
      </c>
      <c r="C2060" t="s">
        <v>50</v>
      </c>
      <c r="D2060" t="s">
        <v>124</v>
      </c>
      <c r="E2060">
        <v>2020</v>
      </c>
      <c r="F2060">
        <v>3</v>
      </c>
      <c r="G2060" t="str">
        <f t="shared" si="64"/>
        <v>2020Q3</v>
      </c>
      <c r="H2060" t="s">
        <v>165</v>
      </c>
      <c r="I2060" t="str">
        <f>INDEX(Table9[[#All],[Region]], MATCH('Tabular Data'!D2060, Table9[[#All],[EmpID]], 0))</f>
        <v>NW</v>
      </c>
      <c r="J2060" t="str">
        <f>INDEX(Table9[[#All],[PayGrade]], MATCH('Tabular Data'!D2060, Table9[[#All],[EmpID]], 0))</f>
        <v>C11</v>
      </c>
      <c r="K2060" t="str">
        <f>INDEX(Table9[[#All],[Sales Team Lead]], MATCH('Tabular Data'!D2060, Table9[[#All],[EmpID]], 0))</f>
        <v>Lawson, Harry</v>
      </c>
      <c r="L2060" t="str">
        <f>INDEX(Table11[[#All],[Manufacturer]], MATCH('Tabular Data'!C2060, Table11[[#All],[PROD_CODE]], 0))</f>
        <v>John Deere</v>
      </c>
      <c r="M2060" s="10">
        <v>12449</v>
      </c>
      <c r="N2060">
        <v>30</v>
      </c>
      <c r="O2060" s="10">
        <f t="shared" si="65"/>
        <v>373470</v>
      </c>
    </row>
    <row r="2061" spans="2:15" x14ac:dyDescent="0.3">
      <c r="B2061">
        <v>40</v>
      </c>
      <c r="C2061" t="s">
        <v>50</v>
      </c>
      <c r="D2061" t="s">
        <v>124</v>
      </c>
      <c r="E2061">
        <v>2020</v>
      </c>
      <c r="F2061">
        <v>3</v>
      </c>
      <c r="G2061" t="str">
        <f t="shared" si="64"/>
        <v>2020Q3</v>
      </c>
      <c r="H2061" t="s">
        <v>166</v>
      </c>
      <c r="I2061" t="str">
        <f>INDEX(Table9[[#All],[Region]], MATCH('Tabular Data'!D2061, Table9[[#All],[EmpID]], 0))</f>
        <v>NW</v>
      </c>
      <c r="J2061" t="str">
        <f>INDEX(Table9[[#All],[PayGrade]], MATCH('Tabular Data'!D2061, Table9[[#All],[EmpID]], 0))</f>
        <v>C11</v>
      </c>
      <c r="K2061" t="str">
        <f>INDEX(Table9[[#All],[Sales Team Lead]], MATCH('Tabular Data'!D2061, Table9[[#All],[EmpID]], 0))</f>
        <v>Lawson, Harry</v>
      </c>
      <c r="L2061" t="str">
        <f>INDEX(Table11[[#All],[Manufacturer]], MATCH('Tabular Data'!C2061, Table11[[#All],[PROD_CODE]], 0))</f>
        <v>John Deere</v>
      </c>
      <c r="M2061" s="10">
        <v>12449</v>
      </c>
      <c r="N2061">
        <v>25</v>
      </c>
      <c r="O2061" s="10">
        <f t="shared" si="65"/>
        <v>311225</v>
      </c>
    </row>
    <row r="2062" spans="2:15" x14ac:dyDescent="0.3">
      <c r="B2062">
        <v>40</v>
      </c>
      <c r="C2062" t="s">
        <v>50</v>
      </c>
      <c r="D2062" t="s">
        <v>124</v>
      </c>
      <c r="E2062">
        <v>2020</v>
      </c>
      <c r="F2062">
        <v>3</v>
      </c>
      <c r="G2062" t="str">
        <f t="shared" si="64"/>
        <v>2020Q3</v>
      </c>
      <c r="H2062" t="s">
        <v>167</v>
      </c>
      <c r="I2062" t="str">
        <f>INDEX(Table9[[#All],[Region]], MATCH('Tabular Data'!D2062, Table9[[#All],[EmpID]], 0))</f>
        <v>NW</v>
      </c>
      <c r="J2062" t="str">
        <f>INDEX(Table9[[#All],[PayGrade]], MATCH('Tabular Data'!D2062, Table9[[#All],[EmpID]], 0))</f>
        <v>C11</v>
      </c>
      <c r="K2062" t="str">
        <f>INDEX(Table9[[#All],[Sales Team Lead]], MATCH('Tabular Data'!D2062, Table9[[#All],[EmpID]], 0))</f>
        <v>Lawson, Harry</v>
      </c>
      <c r="L2062" t="str">
        <f>INDEX(Table11[[#All],[Manufacturer]], MATCH('Tabular Data'!C2062, Table11[[#All],[PROD_CODE]], 0))</f>
        <v>John Deere</v>
      </c>
      <c r="M2062" s="10">
        <v>12449</v>
      </c>
      <c r="N2062">
        <v>24</v>
      </c>
      <c r="O2062" s="10">
        <f t="shared" si="65"/>
        <v>298776</v>
      </c>
    </row>
    <row r="2063" spans="2:15" x14ac:dyDescent="0.3">
      <c r="B2063">
        <v>40</v>
      </c>
      <c r="C2063" t="s">
        <v>50</v>
      </c>
      <c r="D2063" t="s">
        <v>124</v>
      </c>
      <c r="E2063">
        <v>2020</v>
      </c>
      <c r="F2063">
        <v>3</v>
      </c>
      <c r="G2063" t="str">
        <f t="shared" si="64"/>
        <v>2020Q3</v>
      </c>
      <c r="H2063" t="s">
        <v>168</v>
      </c>
      <c r="I2063" t="str">
        <f>INDEX(Table9[[#All],[Region]], MATCH('Tabular Data'!D2063, Table9[[#All],[EmpID]], 0))</f>
        <v>NW</v>
      </c>
      <c r="J2063" t="str">
        <f>INDEX(Table9[[#All],[PayGrade]], MATCH('Tabular Data'!D2063, Table9[[#All],[EmpID]], 0))</f>
        <v>C11</v>
      </c>
      <c r="K2063" t="str">
        <f>INDEX(Table9[[#All],[Sales Team Lead]], MATCH('Tabular Data'!D2063, Table9[[#All],[EmpID]], 0))</f>
        <v>Lawson, Harry</v>
      </c>
      <c r="L2063" t="str">
        <f>INDEX(Table11[[#All],[Manufacturer]], MATCH('Tabular Data'!C2063, Table11[[#All],[PROD_CODE]], 0))</f>
        <v>John Deere</v>
      </c>
      <c r="M2063" s="10">
        <v>12449</v>
      </c>
      <c r="N2063">
        <v>37</v>
      </c>
      <c r="O2063" s="10">
        <f t="shared" si="65"/>
        <v>460613</v>
      </c>
    </row>
    <row r="2064" spans="2:15" x14ac:dyDescent="0.3">
      <c r="B2064">
        <v>40</v>
      </c>
      <c r="C2064" t="s">
        <v>50</v>
      </c>
      <c r="D2064" t="s">
        <v>124</v>
      </c>
      <c r="E2064">
        <v>2020</v>
      </c>
      <c r="F2064">
        <v>3</v>
      </c>
      <c r="G2064" t="str">
        <f t="shared" si="64"/>
        <v>2020Q3</v>
      </c>
      <c r="H2064" t="s">
        <v>169</v>
      </c>
      <c r="I2064" t="str">
        <f>INDEX(Table9[[#All],[Region]], MATCH('Tabular Data'!D2064, Table9[[#All],[EmpID]], 0))</f>
        <v>NW</v>
      </c>
      <c r="J2064" t="str">
        <f>INDEX(Table9[[#All],[PayGrade]], MATCH('Tabular Data'!D2064, Table9[[#All],[EmpID]], 0))</f>
        <v>C11</v>
      </c>
      <c r="K2064" t="str">
        <f>INDEX(Table9[[#All],[Sales Team Lead]], MATCH('Tabular Data'!D2064, Table9[[#All],[EmpID]], 0))</f>
        <v>Lawson, Harry</v>
      </c>
      <c r="L2064" t="str">
        <f>INDEX(Table11[[#All],[Manufacturer]], MATCH('Tabular Data'!C2064, Table11[[#All],[PROD_CODE]], 0))</f>
        <v>John Deere</v>
      </c>
      <c r="M2064" s="10">
        <v>12449</v>
      </c>
      <c r="N2064">
        <v>31</v>
      </c>
      <c r="O2064" s="10">
        <f t="shared" si="65"/>
        <v>385919</v>
      </c>
    </row>
    <row r="2065" spans="2:15" x14ac:dyDescent="0.3">
      <c r="B2065">
        <v>40</v>
      </c>
      <c r="C2065" t="s">
        <v>50</v>
      </c>
      <c r="D2065" t="s">
        <v>124</v>
      </c>
      <c r="E2065">
        <v>2020</v>
      </c>
      <c r="F2065">
        <v>3</v>
      </c>
      <c r="G2065" t="str">
        <f t="shared" si="64"/>
        <v>2020Q3</v>
      </c>
      <c r="H2065" t="s">
        <v>170</v>
      </c>
      <c r="I2065" t="str">
        <f>INDEX(Table9[[#All],[Region]], MATCH('Tabular Data'!D2065, Table9[[#All],[EmpID]], 0))</f>
        <v>NW</v>
      </c>
      <c r="J2065" t="str">
        <f>INDEX(Table9[[#All],[PayGrade]], MATCH('Tabular Data'!D2065, Table9[[#All],[EmpID]], 0))</f>
        <v>C11</v>
      </c>
      <c r="K2065" t="str">
        <f>INDEX(Table9[[#All],[Sales Team Lead]], MATCH('Tabular Data'!D2065, Table9[[#All],[EmpID]], 0))</f>
        <v>Lawson, Harry</v>
      </c>
      <c r="L2065" t="str">
        <f>INDEX(Table11[[#All],[Manufacturer]], MATCH('Tabular Data'!C2065, Table11[[#All],[PROD_CODE]], 0))</f>
        <v>John Deere</v>
      </c>
      <c r="M2065" s="10">
        <v>12449</v>
      </c>
      <c r="N2065">
        <v>31</v>
      </c>
      <c r="O2065" s="10">
        <f t="shared" si="65"/>
        <v>385919</v>
      </c>
    </row>
    <row r="2066" spans="2:15" x14ac:dyDescent="0.3">
      <c r="B2066">
        <v>40</v>
      </c>
      <c r="C2066" t="s">
        <v>50</v>
      </c>
      <c r="D2066" t="s">
        <v>124</v>
      </c>
      <c r="E2066">
        <v>2020</v>
      </c>
      <c r="F2066">
        <v>3</v>
      </c>
      <c r="G2066" t="str">
        <f t="shared" si="64"/>
        <v>2020Q3</v>
      </c>
      <c r="H2066" t="s">
        <v>171</v>
      </c>
      <c r="I2066" t="str">
        <f>INDEX(Table9[[#All],[Region]], MATCH('Tabular Data'!D2066, Table9[[#All],[EmpID]], 0))</f>
        <v>NW</v>
      </c>
      <c r="J2066" t="str">
        <f>INDEX(Table9[[#All],[PayGrade]], MATCH('Tabular Data'!D2066, Table9[[#All],[EmpID]], 0))</f>
        <v>C11</v>
      </c>
      <c r="K2066" t="str">
        <f>INDEX(Table9[[#All],[Sales Team Lead]], MATCH('Tabular Data'!D2066, Table9[[#All],[EmpID]], 0))</f>
        <v>Lawson, Harry</v>
      </c>
      <c r="L2066" t="str">
        <f>INDEX(Table11[[#All],[Manufacturer]], MATCH('Tabular Data'!C2066, Table11[[#All],[PROD_CODE]], 0))</f>
        <v>John Deere</v>
      </c>
      <c r="M2066" s="10">
        <v>12449</v>
      </c>
      <c r="N2066">
        <v>33</v>
      </c>
      <c r="O2066" s="10">
        <f t="shared" si="65"/>
        <v>410817</v>
      </c>
    </row>
    <row r="2067" spans="2:15" x14ac:dyDescent="0.3">
      <c r="B2067">
        <v>40</v>
      </c>
      <c r="C2067" t="s">
        <v>50</v>
      </c>
      <c r="D2067" t="s">
        <v>124</v>
      </c>
      <c r="E2067">
        <v>2020</v>
      </c>
      <c r="F2067">
        <v>3</v>
      </c>
      <c r="G2067" t="str">
        <f t="shared" si="64"/>
        <v>2020Q3</v>
      </c>
      <c r="H2067" t="s">
        <v>172</v>
      </c>
      <c r="I2067" t="str">
        <f>INDEX(Table9[[#All],[Region]], MATCH('Tabular Data'!D2067, Table9[[#All],[EmpID]], 0))</f>
        <v>NW</v>
      </c>
      <c r="J2067" t="str">
        <f>INDEX(Table9[[#All],[PayGrade]], MATCH('Tabular Data'!D2067, Table9[[#All],[EmpID]], 0))</f>
        <v>C11</v>
      </c>
      <c r="K2067" t="str">
        <f>INDEX(Table9[[#All],[Sales Team Lead]], MATCH('Tabular Data'!D2067, Table9[[#All],[EmpID]], 0))</f>
        <v>Lawson, Harry</v>
      </c>
      <c r="L2067" t="str">
        <f>INDEX(Table11[[#All],[Manufacturer]], MATCH('Tabular Data'!C2067, Table11[[#All],[PROD_CODE]], 0))</f>
        <v>John Deere</v>
      </c>
      <c r="M2067" s="10">
        <v>12449</v>
      </c>
      <c r="N2067">
        <v>32</v>
      </c>
      <c r="O2067" s="10">
        <f t="shared" si="65"/>
        <v>398368</v>
      </c>
    </row>
    <row r="2068" spans="2:15" x14ac:dyDescent="0.3">
      <c r="B2068">
        <v>40</v>
      </c>
      <c r="C2068" t="s">
        <v>50</v>
      </c>
      <c r="D2068" t="s">
        <v>124</v>
      </c>
      <c r="E2068">
        <v>2020</v>
      </c>
      <c r="F2068">
        <v>3</v>
      </c>
      <c r="G2068" t="str">
        <f t="shared" si="64"/>
        <v>2020Q3</v>
      </c>
      <c r="H2068" t="s">
        <v>173</v>
      </c>
      <c r="I2068" t="str">
        <f>INDEX(Table9[[#All],[Region]], MATCH('Tabular Data'!D2068, Table9[[#All],[EmpID]], 0))</f>
        <v>NW</v>
      </c>
      <c r="J2068" t="str">
        <f>INDEX(Table9[[#All],[PayGrade]], MATCH('Tabular Data'!D2068, Table9[[#All],[EmpID]], 0))</f>
        <v>C11</v>
      </c>
      <c r="K2068" t="str">
        <f>INDEX(Table9[[#All],[Sales Team Lead]], MATCH('Tabular Data'!D2068, Table9[[#All],[EmpID]], 0))</f>
        <v>Lawson, Harry</v>
      </c>
      <c r="L2068" t="str">
        <f>INDEX(Table11[[#All],[Manufacturer]], MATCH('Tabular Data'!C2068, Table11[[#All],[PROD_CODE]], 0))</f>
        <v>John Deere</v>
      </c>
      <c r="M2068" s="10">
        <v>12449</v>
      </c>
      <c r="N2068">
        <v>66</v>
      </c>
      <c r="O2068" s="10">
        <f t="shared" si="65"/>
        <v>821634</v>
      </c>
    </row>
    <row r="2069" spans="2:15" x14ac:dyDescent="0.3">
      <c r="B2069">
        <v>40</v>
      </c>
      <c r="C2069" t="s">
        <v>50</v>
      </c>
      <c r="D2069" t="s">
        <v>124</v>
      </c>
      <c r="E2069">
        <v>2020</v>
      </c>
      <c r="F2069">
        <v>3</v>
      </c>
      <c r="G2069" t="str">
        <f t="shared" si="64"/>
        <v>2020Q3</v>
      </c>
      <c r="H2069" t="s">
        <v>174</v>
      </c>
      <c r="I2069" t="str">
        <f>INDEX(Table9[[#All],[Region]], MATCH('Tabular Data'!D2069, Table9[[#All],[EmpID]], 0))</f>
        <v>NW</v>
      </c>
      <c r="J2069" t="str">
        <f>INDEX(Table9[[#All],[PayGrade]], MATCH('Tabular Data'!D2069, Table9[[#All],[EmpID]], 0))</f>
        <v>C11</v>
      </c>
      <c r="K2069" t="str">
        <f>INDEX(Table9[[#All],[Sales Team Lead]], MATCH('Tabular Data'!D2069, Table9[[#All],[EmpID]], 0))</f>
        <v>Lawson, Harry</v>
      </c>
      <c r="L2069" t="str">
        <f>INDEX(Table11[[#All],[Manufacturer]], MATCH('Tabular Data'!C2069, Table11[[#All],[PROD_CODE]], 0))</f>
        <v>John Deere</v>
      </c>
      <c r="M2069" s="10">
        <v>12449</v>
      </c>
      <c r="N2069">
        <v>48</v>
      </c>
      <c r="O2069" s="10">
        <f t="shared" si="65"/>
        <v>597552</v>
      </c>
    </row>
    <row r="2070" spans="2:15" x14ac:dyDescent="0.3">
      <c r="B2070">
        <v>40</v>
      </c>
      <c r="C2070" t="s">
        <v>50</v>
      </c>
      <c r="D2070" t="s">
        <v>124</v>
      </c>
      <c r="E2070">
        <v>2020</v>
      </c>
      <c r="F2070">
        <v>4</v>
      </c>
      <c r="G2070" t="str">
        <f t="shared" si="64"/>
        <v>2020Q4</v>
      </c>
      <c r="H2070" t="s">
        <v>175</v>
      </c>
      <c r="I2070" t="str">
        <f>INDEX(Table9[[#All],[Region]], MATCH('Tabular Data'!D2070, Table9[[#All],[EmpID]], 0))</f>
        <v>NW</v>
      </c>
      <c r="J2070" t="str">
        <f>INDEX(Table9[[#All],[PayGrade]], MATCH('Tabular Data'!D2070, Table9[[#All],[EmpID]], 0))</f>
        <v>C11</v>
      </c>
      <c r="K2070" t="str">
        <f>INDEX(Table9[[#All],[Sales Team Lead]], MATCH('Tabular Data'!D2070, Table9[[#All],[EmpID]], 0))</f>
        <v>Lawson, Harry</v>
      </c>
      <c r="L2070" t="str">
        <f>INDEX(Table11[[#All],[Manufacturer]], MATCH('Tabular Data'!C2070, Table11[[#All],[PROD_CODE]], 0))</f>
        <v>John Deere</v>
      </c>
      <c r="M2070" s="10">
        <v>12449</v>
      </c>
      <c r="N2070">
        <v>33</v>
      </c>
      <c r="O2070" s="10">
        <f t="shared" si="65"/>
        <v>410817</v>
      </c>
    </row>
    <row r="2071" spans="2:15" x14ac:dyDescent="0.3">
      <c r="B2071">
        <v>40</v>
      </c>
      <c r="C2071" t="s">
        <v>50</v>
      </c>
      <c r="D2071" t="s">
        <v>124</v>
      </c>
      <c r="E2071">
        <v>2020</v>
      </c>
      <c r="F2071">
        <v>4</v>
      </c>
      <c r="G2071" t="str">
        <f t="shared" si="64"/>
        <v>2020Q4</v>
      </c>
      <c r="H2071" t="s">
        <v>176</v>
      </c>
      <c r="I2071" t="str">
        <f>INDEX(Table9[[#All],[Region]], MATCH('Tabular Data'!D2071, Table9[[#All],[EmpID]], 0))</f>
        <v>NW</v>
      </c>
      <c r="J2071" t="str">
        <f>INDEX(Table9[[#All],[PayGrade]], MATCH('Tabular Data'!D2071, Table9[[#All],[EmpID]], 0))</f>
        <v>C11</v>
      </c>
      <c r="K2071" t="str">
        <f>INDEX(Table9[[#All],[Sales Team Lead]], MATCH('Tabular Data'!D2071, Table9[[#All],[EmpID]], 0))</f>
        <v>Lawson, Harry</v>
      </c>
      <c r="L2071" t="str">
        <f>INDEX(Table11[[#All],[Manufacturer]], MATCH('Tabular Data'!C2071, Table11[[#All],[PROD_CODE]], 0))</f>
        <v>John Deere</v>
      </c>
      <c r="M2071" s="10">
        <v>12449</v>
      </c>
      <c r="N2071">
        <v>22</v>
      </c>
      <c r="O2071" s="10">
        <f t="shared" si="65"/>
        <v>273878</v>
      </c>
    </row>
    <row r="2072" spans="2:15" x14ac:dyDescent="0.3">
      <c r="B2072">
        <v>40</v>
      </c>
      <c r="C2072" t="s">
        <v>50</v>
      </c>
      <c r="D2072" t="s">
        <v>124</v>
      </c>
      <c r="E2072">
        <v>2020</v>
      </c>
      <c r="F2072">
        <v>4</v>
      </c>
      <c r="G2072" t="str">
        <f t="shared" si="64"/>
        <v>2020Q4</v>
      </c>
      <c r="H2072" t="s">
        <v>177</v>
      </c>
      <c r="I2072" t="str">
        <f>INDEX(Table9[[#All],[Region]], MATCH('Tabular Data'!D2072, Table9[[#All],[EmpID]], 0))</f>
        <v>NW</v>
      </c>
      <c r="J2072" t="str">
        <f>INDEX(Table9[[#All],[PayGrade]], MATCH('Tabular Data'!D2072, Table9[[#All],[EmpID]], 0))</f>
        <v>C11</v>
      </c>
      <c r="K2072" t="str">
        <f>INDEX(Table9[[#All],[Sales Team Lead]], MATCH('Tabular Data'!D2072, Table9[[#All],[EmpID]], 0))</f>
        <v>Lawson, Harry</v>
      </c>
      <c r="L2072" t="str">
        <f>INDEX(Table11[[#All],[Manufacturer]], MATCH('Tabular Data'!C2072, Table11[[#All],[PROD_CODE]], 0))</f>
        <v>John Deere</v>
      </c>
      <c r="M2072" s="10">
        <v>12449</v>
      </c>
      <c r="N2072">
        <v>18</v>
      </c>
      <c r="O2072" s="10">
        <f t="shared" si="65"/>
        <v>224082</v>
      </c>
    </row>
    <row r="2073" spans="2:15" x14ac:dyDescent="0.3">
      <c r="B2073">
        <v>40</v>
      </c>
      <c r="C2073" t="s">
        <v>50</v>
      </c>
      <c r="D2073" t="s">
        <v>124</v>
      </c>
      <c r="E2073">
        <v>2020</v>
      </c>
      <c r="F2073">
        <v>4</v>
      </c>
      <c r="G2073" t="str">
        <f t="shared" si="64"/>
        <v>2020Q4</v>
      </c>
      <c r="H2073" t="s">
        <v>178</v>
      </c>
      <c r="I2073" t="str">
        <f>INDEX(Table9[[#All],[Region]], MATCH('Tabular Data'!D2073, Table9[[#All],[EmpID]], 0))</f>
        <v>NW</v>
      </c>
      <c r="J2073" t="str">
        <f>INDEX(Table9[[#All],[PayGrade]], MATCH('Tabular Data'!D2073, Table9[[#All],[EmpID]], 0))</f>
        <v>C11</v>
      </c>
      <c r="K2073" t="str">
        <f>INDEX(Table9[[#All],[Sales Team Lead]], MATCH('Tabular Data'!D2073, Table9[[#All],[EmpID]], 0))</f>
        <v>Lawson, Harry</v>
      </c>
      <c r="L2073" t="str">
        <f>INDEX(Table11[[#All],[Manufacturer]], MATCH('Tabular Data'!C2073, Table11[[#All],[PROD_CODE]], 0))</f>
        <v>John Deere</v>
      </c>
      <c r="M2073" s="10">
        <v>12449</v>
      </c>
      <c r="N2073">
        <v>23</v>
      </c>
      <c r="O2073" s="10">
        <f t="shared" si="65"/>
        <v>286327</v>
      </c>
    </row>
    <row r="2074" spans="2:15" x14ac:dyDescent="0.3">
      <c r="B2074">
        <v>40</v>
      </c>
      <c r="C2074" t="s">
        <v>50</v>
      </c>
      <c r="D2074" t="s">
        <v>124</v>
      </c>
      <c r="E2074">
        <v>2020</v>
      </c>
      <c r="F2074">
        <v>4</v>
      </c>
      <c r="G2074" t="str">
        <f t="shared" si="64"/>
        <v>2020Q4</v>
      </c>
      <c r="H2074" t="s">
        <v>179</v>
      </c>
      <c r="I2074" t="str">
        <f>INDEX(Table9[[#All],[Region]], MATCH('Tabular Data'!D2074, Table9[[#All],[EmpID]], 0))</f>
        <v>NW</v>
      </c>
      <c r="J2074" t="str">
        <f>INDEX(Table9[[#All],[PayGrade]], MATCH('Tabular Data'!D2074, Table9[[#All],[EmpID]], 0))</f>
        <v>C11</v>
      </c>
      <c r="K2074" t="str">
        <f>INDEX(Table9[[#All],[Sales Team Lead]], MATCH('Tabular Data'!D2074, Table9[[#All],[EmpID]], 0))</f>
        <v>Lawson, Harry</v>
      </c>
      <c r="L2074" t="str">
        <f>INDEX(Table11[[#All],[Manufacturer]], MATCH('Tabular Data'!C2074, Table11[[#All],[PROD_CODE]], 0))</f>
        <v>John Deere</v>
      </c>
      <c r="M2074" s="10">
        <v>12449</v>
      </c>
      <c r="N2074">
        <v>21</v>
      </c>
      <c r="O2074" s="10">
        <f t="shared" si="65"/>
        <v>261429</v>
      </c>
    </row>
    <row r="2075" spans="2:15" x14ac:dyDescent="0.3">
      <c r="B2075">
        <v>40</v>
      </c>
      <c r="C2075" t="s">
        <v>50</v>
      </c>
      <c r="D2075" t="s">
        <v>124</v>
      </c>
      <c r="E2075">
        <v>2020</v>
      </c>
      <c r="F2075">
        <v>4</v>
      </c>
      <c r="G2075" t="str">
        <f t="shared" si="64"/>
        <v>2020Q4</v>
      </c>
      <c r="H2075" t="s">
        <v>180</v>
      </c>
      <c r="I2075" t="str">
        <f>INDEX(Table9[[#All],[Region]], MATCH('Tabular Data'!D2075, Table9[[#All],[EmpID]], 0))</f>
        <v>NW</v>
      </c>
      <c r="J2075" t="str">
        <f>INDEX(Table9[[#All],[PayGrade]], MATCH('Tabular Data'!D2075, Table9[[#All],[EmpID]], 0))</f>
        <v>C11</v>
      </c>
      <c r="K2075" t="str">
        <f>INDEX(Table9[[#All],[Sales Team Lead]], MATCH('Tabular Data'!D2075, Table9[[#All],[EmpID]], 0))</f>
        <v>Lawson, Harry</v>
      </c>
      <c r="L2075" t="str">
        <f>INDEX(Table11[[#All],[Manufacturer]], MATCH('Tabular Data'!C2075, Table11[[#All],[PROD_CODE]], 0))</f>
        <v>John Deere</v>
      </c>
      <c r="M2075" s="10">
        <v>12449</v>
      </c>
      <c r="N2075">
        <v>17</v>
      </c>
      <c r="O2075" s="10">
        <f t="shared" si="65"/>
        <v>211633</v>
      </c>
    </row>
    <row r="2076" spans="2:15" x14ac:dyDescent="0.3">
      <c r="B2076">
        <v>40</v>
      </c>
      <c r="C2076" t="s">
        <v>50</v>
      </c>
      <c r="D2076" t="s">
        <v>124</v>
      </c>
      <c r="E2076">
        <v>2020</v>
      </c>
      <c r="F2076">
        <v>4</v>
      </c>
      <c r="G2076" t="str">
        <f t="shared" si="64"/>
        <v>2020Q4</v>
      </c>
      <c r="H2076" t="s">
        <v>181</v>
      </c>
      <c r="I2076" t="str">
        <f>INDEX(Table9[[#All],[Region]], MATCH('Tabular Data'!D2076, Table9[[#All],[EmpID]], 0))</f>
        <v>NW</v>
      </c>
      <c r="J2076" t="str">
        <f>INDEX(Table9[[#All],[PayGrade]], MATCH('Tabular Data'!D2076, Table9[[#All],[EmpID]], 0))</f>
        <v>C11</v>
      </c>
      <c r="K2076" t="str">
        <f>INDEX(Table9[[#All],[Sales Team Lead]], MATCH('Tabular Data'!D2076, Table9[[#All],[EmpID]], 0))</f>
        <v>Lawson, Harry</v>
      </c>
      <c r="L2076" t="str">
        <f>INDEX(Table11[[#All],[Manufacturer]], MATCH('Tabular Data'!C2076, Table11[[#All],[PROD_CODE]], 0))</f>
        <v>John Deere</v>
      </c>
      <c r="M2076" s="10">
        <v>12449</v>
      </c>
      <c r="N2076">
        <v>18</v>
      </c>
      <c r="O2076" s="10">
        <f t="shared" si="65"/>
        <v>224082</v>
      </c>
    </row>
    <row r="2077" spans="2:15" x14ac:dyDescent="0.3">
      <c r="B2077">
        <v>40</v>
      </c>
      <c r="C2077" t="s">
        <v>50</v>
      </c>
      <c r="D2077" t="s">
        <v>124</v>
      </c>
      <c r="E2077">
        <v>2020</v>
      </c>
      <c r="F2077">
        <v>4</v>
      </c>
      <c r="G2077" t="str">
        <f t="shared" si="64"/>
        <v>2020Q4</v>
      </c>
      <c r="H2077" t="s">
        <v>182</v>
      </c>
      <c r="I2077" t="str">
        <f>INDEX(Table9[[#All],[Region]], MATCH('Tabular Data'!D2077, Table9[[#All],[EmpID]], 0))</f>
        <v>NW</v>
      </c>
      <c r="J2077" t="str">
        <f>INDEX(Table9[[#All],[PayGrade]], MATCH('Tabular Data'!D2077, Table9[[#All],[EmpID]], 0))</f>
        <v>C11</v>
      </c>
      <c r="K2077" t="str">
        <f>INDEX(Table9[[#All],[Sales Team Lead]], MATCH('Tabular Data'!D2077, Table9[[#All],[EmpID]], 0))</f>
        <v>Lawson, Harry</v>
      </c>
      <c r="L2077" t="str">
        <f>INDEX(Table11[[#All],[Manufacturer]], MATCH('Tabular Data'!C2077, Table11[[#All],[PROD_CODE]], 0))</f>
        <v>John Deere</v>
      </c>
      <c r="M2077" s="10">
        <v>12449</v>
      </c>
      <c r="N2077">
        <v>22</v>
      </c>
      <c r="O2077" s="10">
        <f t="shared" si="65"/>
        <v>273878</v>
      </c>
    </row>
    <row r="2078" spans="2:15" x14ac:dyDescent="0.3">
      <c r="B2078">
        <v>40</v>
      </c>
      <c r="C2078" t="s">
        <v>50</v>
      </c>
      <c r="D2078" t="s">
        <v>124</v>
      </c>
      <c r="E2078">
        <v>2020</v>
      </c>
      <c r="F2078">
        <v>4</v>
      </c>
      <c r="G2078" t="str">
        <f t="shared" si="64"/>
        <v>2020Q4</v>
      </c>
      <c r="H2078" t="s">
        <v>183</v>
      </c>
      <c r="I2078" t="str">
        <f>INDEX(Table9[[#All],[Region]], MATCH('Tabular Data'!D2078, Table9[[#All],[EmpID]], 0))</f>
        <v>NW</v>
      </c>
      <c r="J2078" t="str">
        <f>INDEX(Table9[[#All],[PayGrade]], MATCH('Tabular Data'!D2078, Table9[[#All],[EmpID]], 0))</f>
        <v>C11</v>
      </c>
      <c r="K2078" t="str">
        <f>INDEX(Table9[[#All],[Sales Team Lead]], MATCH('Tabular Data'!D2078, Table9[[#All],[EmpID]], 0))</f>
        <v>Lawson, Harry</v>
      </c>
      <c r="L2078" t="str">
        <f>INDEX(Table11[[#All],[Manufacturer]], MATCH('Tabular Data'!C2078, Table11[[#All],[PROD_CODE]], 0))</f>
        <v>John Deere</v>
      </c>
      <c r="M2078" s="10">
        <v>12449</v>
      </c>
      <c r="N2078">
        <v>28</v>
      </c>
      <c r="O2078" s="10">
        <f t="shared" si="65"/>
        <v>348572</v>
      </c>
    </row>
    <row r="2079" spans="2:15" x14ac:dyDescent="0.3">
      <c r="B2079">
        <v>40</v>
      </c>
      <c r="C2079" t="s">
        <v>50</v>
      </c>
      <c r="D2079" t="s">
        <v>124</v>
      </c>
      <c r="E2079">
        <v>2020</v>
      </c>
      <c r="F2079">
        <v>4</v>
      </c>
      <c r="G2079" t="str">
        <f t="shared" si="64"/>
        <v>2020Q4</v>
      </c>
      <c r="H2079" t="s">
        <v>184</v>
      </c>
      <c r="I2079" t="str">
        <f>INDEX(Table9[[#All],[Region]], MATCH('Tabular Data'!D2079, Table9[[#All],[EmpID]], 0))</f>
        <v>NW</v>
      </c>
      <c r="J2079" t="str">
        <f>INDEX(Table9[[#All],[PayGrade]], MATCH('Tabular Data'!D2079, Table9[[#All],[EmpID]], 0))</f>
        <v>C11</v>
      </c>
      <c r="K2079" t="str">
        <f>INDEX(Table9[[#All],[Sales Team Lead]], MATCH('Tabular Data'!D2079, Table9[[#All],[EmpID]], 0))</f>
        <v>Lawson, Harry</v>
      </c>
      <c r="L2079" t="str">
        <f>INDEX(Table11[[#All],[Manufacturer]], MATCH('Tabular Data'!C2079, Table11[[#All],[PROD_CODE]], 0))</f>
        <v>John Deere</v>
      </c>
      <c r="M2079" s="10">
        <v>12449</v>
      </c>
      <c r="N2079">
        <v>22</v>
      </c>
      <c r="O2079" s="10">
        <f t="shared" si="65"/>
        <v>273878</v>
      </c>
    </row>
    <row r="2080" spans="2:15" x14ac:dyDescent="0.3">
      <c r="B2080">
        <v>40</v>
      </c>
      <c r="C2080" t="s">
        <v>50</v>
      </c>
      <c r="D2080" t="s">
        <v>124</v>
      </c>
      <c r="E2080">
        <v>2020</v>
      </c>
      <c r="F2080">
        <v>4</v>
      </c>
      <c r="G2080" t="str">
        <f t="shared" si="64"/>
        <v>2020Q4</v>
      </c>
      <c r="H2080" t="s">
        <v>185</v>
      </c>
      <c r="I2080" t="str">
        <f>INDEX(Table9[[#All],[Region]], MATCH('Tabular Data'!D2080, Table9[[#All],[EmpID]], 0))</f>
        <v>NW</v>
      </c>
      <c r="J2080" t="str">
        <f>INDEX(Table9[[#All],[PayGrade]], MATCH('Tabular Data'!D2080, Table9[[#All],[EmpID]], 0))</f>
        <v>C11</v>
      </c>
      <c r="K2080" t="str">
        <f>INDEX(Table9[[#All],[Sales Team Lead]], MATCH('Tabular Data'!D2080, Table9[[#All],[EmpID]], 0))</f>
        <v>Lawson, Harry</v>
      </c>
      <c r="L2080" t="str">
        <f>INDEX(Table11[[#All],[Manufacturer]], MATCH('Tabular Data'!C2080, Table11[[#All],[PROD_CODE]], 0))</f>
        <v>John Deere</v>
      </c>
      <c r="M2080" s="10">
        <v>12449</v>
      </c>
      <c r="N2080">
        <v>27</v>
      </c>
      <c r="O2080" s="10">
        <f t="shared" si="65"/>
        <v>336123</v>
      </c>
    </row>
    <row r="2081" spans="2:15" x14ac:dyDescent="0.3">
      <c r="B2081">
        <v>40</v>
      </c>
      <c r="C2081" t="s">
        <v>50</v>
      </c>
      <c r="D2081" t="s">
        <v>124</v>
      </c>
      <c r="E2081">
        <v>2020</v>
      </c>
      <c r="F2081">
        <v>4</v>
      </c>
      <c r="G2081" t="str">
        <f t="shared" si="64"/>
        <v>2020Q4</v>
      </c>
      <c r="H2081" t="s">
        <v>186</v>
      </c>
      <c r="I2081" t="str">
        <f>INDEX(Table9[[#All],[Region]], MATCH('Tabular Data'!D2081, Table9[[#All],[EmpID]], 0))</f>
        <v>NW</v>
      </c>
      <c r="J2081" t="str">
        <f>INDEX(Table9[[#All],[PayGrade]], MATCH('Tabular Data'!D2081, Table9[[#All],[EmpID]], 0))</f>
        <v>C11</v>
      </c>
      <c r="K2081" t="str">
        <f>INDEX(Table9[[#All],[Sales Team Lead]], MATCH('Tabular Data'!D2081, Table9[[#All],[EmpID]], 0))</f>
        <v>Lawson, Harry</v>
      </c>
      <c r="L2081" t="str">
        <f>INDEX(Table11[[#All],[Manufacturer]], MATCH('Tabular Data'!C2081, Table11[[#All],[PROD_CODE]], 0))</f>
        <v>John Deere</v>
      </c>
      <c r="M2081" s="10">
        <v>12449</v>
      </c>
      <c r="N2081">
        <v>17</v>
      </c>
      <c r="O2081" s="10">
        <f t="shared" si="65"/>
        <v>211633</v>
      </c>
    </row>
    <row r="2082" spans="2:15" x14ac:dyDescent="0.3">
      <c r="B2082">
        <v>40</v>
      </c>
      <c r="C2082" t="s">
        <v>50</v>
      </c>
      <c r="D2082" t="s">
        <v>124</v>
      </c>
      <c r="E2082">
        <v>2020</v>
      </c>
      <c r="F2082">
        <v>4</v>
      </c>
      <c r="G2082" t="str">
        <f t="shared" si="64"/>
        <v>2020Q4</v>
      </c>
      <c r="H2082" t="s">
        <v>187</v>
      </c>
      <c r="I2082" t="str">
        <f>INDEX(Table9[[#All],[Region]], MATCH('Tabular Data'!D2082, Table9[[#All],[EmpID]], 0))</f>
        <v>NW</v>
      </c>
      <c r="J2082" t="str">
        <f>INDEX(Table9[[#All],[PayGrade]], MATCH('Tabular Data'!D2082, Table9[[#All],[EmpID]], 0))</f>
        <v>C11</v>
      </c>
      <c r="K2082" t="str">
        <f>INDEX(Table9[[#All],[Sales Team Lead]], MATCH('Tabular Data'!D2082, Table9[[#All],[EmpID]], 0))</f>
        <v>Lawson, Harry</v>
      </c>
      <c r="L2082" t="str">
        <f>INDEX(Table11[[#All],[Manufacturer]], MATCH('Tabular Data'!C2082, Table11[[#All],[PROD_CODE]], 0))</f>
        <v>John Deere</v>
      </c>
      <c r="M2082" s="10">
        <v>12449</v>
      </c>
      <c r="N2082">
        <v>9</v>
      </c>
      <c r="O2082" s="10">
        <f t="shared" si="65"/>
        <v>112041</v>
      </c>
    </row>
    <row r="2083" spans="2:15" x14ac:dyDescent="0.3">
      <c r="B2083">
        <v>41</v>
      </c>
      <c r="C2083" t="s">
        <v>55</v>
      </c>
      <c r="D2083" t="s">
        <v>121</v>
      </c>
      <c r="E2083">
        <v>2021</v>
      </c>
      <c r="F2083" s="4">
        <v>1</v>
      </c>
      <c r="G2083" t="str">
        <f t="shared" si="64"/>
        <v>2021Q1</v>
      </c>
      <c r="H2083" t="s">
        <v>136</v>
      </c>
      <c r="I2083" t="str">
        <f>INDEX(Table9[[#All],[Region]], MATCH('Tabular Data'!D2083, Table9[[#All],[EmpID]], 0))</f>
        <v>NW</v>
      </c>
      <c r="J2083" t="str">
        <f>INDEX(Table9[[#All],[PayGrade]], MATCH('Tabular Data'!D2083, Table9[[#All],[EmpID]], 0))</f>
        <v>C12</v>
      </c>
      <c r="K2083" t="str">
        <f>INDEX(Table9[[#All],[Sales Team Lead]], MATCH('Tabular Data'!D2083, Table9[[#All],[EmpID]], 0))</f>
        <v>Evans, Gina</v>
      </c>
      <c r="L2083" t="str">
        <f>INDEX(Table11[[#All],[Manufacturer]], MATCH('Tabular Data'!C2083, Table11[[#All],[PROD_CODE]], 0))</f>
        <v>John Deere</v>
      </c>
      <c r="M2083" s="11">
        <v>12020</v>
      </c>
      <c r="N2083">
        <v>21</v>
      </c>
      <c r="O2083" s="10">
        <f t="shared" si="65"/>
        <v>252420</v>
      </c>
    </row>
    <row r="2084" spans="2:15" x14ac:dyDescent="0.3">
      <c r="B2084">
        <v>41</v>
      </c>
      <c r="C2084" t="s">
        <v>55</v>
      </c>
      <c r="D2084" t="s">
        <v>121</v>
      </c>
      <c r="E2084">
        <v>2021</v>
      </c>
      <c r="F2084" s="4">
        <v>1</v>
      </c>
      <c r="G2084" t="str">
        <f t="shared" si="64"/>
        <v>2021Q1</v>
      </c>
      <c r="H2084" t="s">
        <v>137</v>
      </c>
      <c r="I2084" t="str">
        <f>INDEX(Table9[[#All],[Region]], MATCH('Tabular Data'!D2084, Table9[[#All],[EmpID]], 0))</f>
        <v>NW</v>
      </c>
      <c r="J2084" t="str">
        <f>INDEX(Table9[[#All],[PayGrade]], MATCH('Tabular Data'!D2084, Table9[[#All],[EmpID]], 0))</f>
        <v>C12</v>
      </c>
      <c r="K2084" t="str">
        <f>INDEX(Table9[[#All],[Sales Team Lead]], MATCH('Tabular Data'!D2084, Table9[[#All],[EmpID]], 0))</f>
        <v>Evans, Gina</v>
      </c>
      <c r="L2084" t="str">
        <f>INDEX(Table11[[#All],[Manufacturer]], MATCH('Tabular Data'!C2084, Table11[[#All],[PROD_CODE]], 0))</f>
        <v>John Deere</v>
      </c>
      <c r="M2084" s="11">
        <v>12020</v>
      </c>
      <c r="N2084">
        <v>20</v>
      </c>
      <c r="O2084" s="10">
        <f t="shared" si="65"/>
        <v>240400</v>
      </c>
    </row>
    <row r="2085" spans="2:15" x14ac:dyDescent="0.3">
      <c r="B2085">
        <v>41</v>
      </c>
      <c r="C2085" t="s">
        <v>55</v>
      </c>
      <c r="D2085" t="s">
        <v>121</v>
      </c>
      <c r="E2085">
        <v>2021</v>
      </c>
      <c r="F2085" s="4">
        <v>1</v>
      </c>
      <c r="G2085" t="str">
        <f t="shared" si="64"/>
        <v>2021Q1</v>
      </c>
      <c r="H2085" t="s">
        <v>138</v>
      </c>
      <c r="I2085" t="str">
        <f>INDEX(Table9[[#All],[Region]], MATCH('Tabular Data'!D2085, Table9[[#All],[EmpID]], 0))</f>
        <v>NW</v>
      </c>
      <c r="J2085" t="str">
        <f>INDEX(Table9[[#All],[PayGrade]], MATCH('Tabular Data'!D2085, Table9[[#All],[EmpID]], 0))</f>
        <v>C12</v>
      </c>
      <c r="K2085" t="str">
        <f>INDEX(Table9[[#All],[Sales Team Lead]], MATCH('Tabular Data'!D2085, Table9[[#All],[EmpID]], 0))</f>
        <v>Evans, Gina</v>
      </c>
      <c r="L2085" t="str">
        <f>INDEX(Table11[[#All],[Manufacturer]], MATCH('Tabular Data'!C2085, Table11[[#All],[PROD_CODE]], 0))</f>
        <v>John Deere</v>
      </c>
      <c r="M2085" s="11">
        <v>12020</v>
      </c>
      <c r="N2085">
        <v>34</v>
      </c>
      <c r="O2085" s="10">
        <f t="shared" si="65"/>
        <v>408680</v>
      </c>
    </row>
    <row r="2086" spans="2:15" x14ac:dyDescent="0.3">
      <c r="B2086">
        <v>41</v>
      </c>
      <c r="C2086" t="s">
        <v>55</v>
      </c>
      <c r="D2086" t="s">
        <v>121</v>
      </c>
      <c r="E2086">
        <v>2021</v>
      </c>
      <c r="F2086" s="4">
        <v>1</v>
      </c>
      <c r="G2086" t="str">
        <f t="shared" si="64"/>
        <v>2021Q1</v>
      </c>
      <c r="H2086" t="s">
        <v>139</v>
      </c>
      <c r="I2086" t="str">
        <f>INDEX(Table9[[#All],[Region]], MATCH('Tabular Data'!D2086, Table9[[#All],[EmpID]], 0))</f>
        <v>NW</v>
      </c>
      <c r="J2086" t="str">
        <f>INDEX(Table9[[#All],[PayGrade]], MATCH('Tabular Data'!D2086, Table9[[#All],[EmpID]], 0))</f>
        <v>C12</v>
      </c>
      <c r="K2086" t="str">
        <f>INDEX(Table9[[#All],[Sales Team Lead]], MATCH('Tabular Data'!D2086, Table9[[#All],[EmpID]], 0))</f>
        <v>Evans, Gina</v>
      </c>
      <c r="L2086" t="str">
        <f>INDEX(Table11[[#All],[Manufacturer]], MATCH('Tabular Data'!C2086, Table11[[#All],[PROD_CODE]], 0))</f>
        <v>John Deere</v>
      </c>
      <c r="M2086" s="11">
        <v>12020</v>
      </c>
      <c r="N2086">
        <v>37</v>
      </c>
      <c r="O2086" s="10">
        <f t="shared" si="65"/>
        <v>444740</v>
      </c>
    </row>
    <row r="2087" spans="2:15" x14ac:dyDescent="0.3">
      <c r="B2087">
        <v>41</v>
      </c>
      <c r="C2087" t="s">
        <v>55</v>
      </c>
      <c r="D2087" t="s">
        <v>121</v>
      </c>
      <c r="E2087">
        <v>2021</v>
      </c>
      <c r="F2087" s="4">
        <v>1</v>
      </c>
      <c r="G2087" t="str">
        <f t="shared" si="64"/>
        <v>2021Q1</v>
      </c>
      <c r="H2087" t="s">
        <v>140</v>
      </c>
      <c r="I2087" t="str">
        <f>INDEX(Table9[[#All],[Region]], MATCH('Tabular Data'!D2087, Table9[[#All],[EmpID]], 0))</f>
        <v>NW</v>
      </c>
      <c r="J2087" t="str">
        <f>INDEX(Table9[[#All],[PayGrade]], MATCH('Tabular Data'!D2087, Table9[[#All],[EmpID]], 0))</f>
        <v>C12</v>
      </c>
      <c r="K2087" t="str">
        <f>INDEX(Table9[[#All],[Sales Team Lead]], MATCH('Tabular Data'!D2087, Table9[[#All],[EmpID]], 0))</f>
        <v>Evans, Gina</v>
      </c>
      <c r="L2087" t="str">
        <f>INDEX(Table11[[#All],[Manufacturer]], MATCH('Tabular Data'!C2087, Table11[[#All],[PROD_CODE]], 0))</f>
        <v>John Deere</v>
      </c>
      <c r="M2087" s="11">
        <v>12020</v>
      </c>
      <c r="N2087">
        <v>39</v>
      </c>
      <c r="O2087" s="10">
        <f t="shared" si="65"/>
        <v>468780</v>
      </c>
    </row>
    <row r="2088" spans="2:15" x14ac:dyDescent="0.3">
      <c r="B2088">
        <v>41</v>
      </c>
      <c r="C2088" t="s">
        <v>55</v>
      </c>
      <c r="D2088" t="s">
        <v>121</v>
      </c>
      <c r="E2088">
        <v>2021</v>
      </c>
      <c r="F2088" s="4">
        <v>1</v>
      </c>
      <c r="G2088" t="str">
        <f t="shared" si="64"/>
        <v>2021Q1</v>
      </c>
      <c r="H2088" t="s">
        <v>141</v>
      </c>
      <c r="I2088" t="str">
        <f>INDEX(Table9[[#All],[Region]], MATCH('Tabular Data'!D2088, Table9[[#All],[EmpID]], 0))</f>
        <v>NW</v>
      </c>
      <c r="J2088" t="str">
        <f>INDEX(Table9[[#All],[PayGrade]], MATCH('Tabular Data'!D2088, Table9[[#All],[EmpID]], 0))</f>
        <v>C12</v>
      </c>
      <c r="K2088" t="str">
        <f>INDEX(Table9[[#All],[Sales Team Lead]], MATCH('Tabular Data'!D2088, Table9[[#All],[EmpID]], 0))</f>
        <v>Evans, Gina</v>
      </c>
      <c r="L2088" t="str">
        <f>INDEX(Table11[[#All],[Manufacturer]], MATCH('Tabular Data'!C2088, Table11[[#All],[PROD_CODE]], 0))</f>
        <v>John Deere</v>
      </c>
      <c r="M2088" s="11">
        <v>12020</v>
      </c>
      <c r="N2088">
        <v>38</v>
      </c>
      <c r="O2088" s="10">
        <f t="shared" si="65"/>
        <v>456760</v>
      </c>
    </row>
    <row r="2089" spans="2:15" x14ac:dyDescent="0.3">
      <c r="B2089">
        <v>41</v>
      </c>
      <c r="C2089" t="s">
        <v>55</v>
      </c>
      <c r="D2089" t="s">
        <v>121</v>
      </c>
      <c r="E2089">
        <v>2021</v>
      </c>
      <c r="F2089" s="4">
        <v>1</v>
      </c>
      <c r="G2089" t="str">
        <f t="shared" si="64"/>
        <v>2021Q1</v>
      </c>
      <c r="H2089" t="s">
        <v>142</v>
      </c>
      <c r="I2089" t="str">
        <f>INDEX(Table9[[#All],[Region]], MATCH('Tabular Data'!D2089, Table9[[#All],[EmpID]], 0))</f>
        <v>NW</v>
      </c>
      <c r="J2089" t="str">
        <f>INDEX(Table9[[#All],[PayGrade]], MATCH('Tabular Data'!D2089, Table9[[#All],[EmpID]], 0))</f>
        <v>C12</v>
      </c>
      <c r="K2089" t="str">
        <f>INDEX(Table9[[#All],[Sales Team Lead]], MATCH('Tabular Data'!D2089, Table9[[#All],[EmpID]], 0))</f>
        <v>Evans, Gina</v>
      </c>
      <c r="L2089" t="str">
        <f>INDEX(Table11[[#All],[Manufacturer]], MATCH('Tabular Data'!C2089, Table11[[#All],[PROD_CODE]], 0))</f>
        <v>John Deere</v>
      </c>
      <c r="M2089" s="11">
        <v>12020</v>
      </c>
      <c r="N2089">
        <v>54</v>
      </c>
      <c r="O2089" s="10">
        <f t="shared" si="65"/>
        <v>649080</v>
      </c>
    </row>
    <row r="2090" spans="2:15" x14ac:dyDescent="0.3">
      <c r="B2090">
        <v>41</v>
      </c>
      <c r="C2090" t="s">
        <v>55</v>
      </c>
      <c r="D2090" t="s">
        <v>121</v>
      </c>
      <c r="E2090">
        <v>2021</v>
      </c>
      <c r="F2090" s="4">
        <v>1</v>
      </c>
      <c r="G2090" t="str">
        <f t="shared" si="64"/>
        <v>2021Q1</v>
      </c>
      <c r="H2090" t="s">
        <v>143</v>
      </c>
      <c r="I2090" t="str">
        <f>INDEX(Table9[[#All],[Region]], MATCH('Tabular Data'!D2090, Table9[[#All],[EmpID]], 0))</f>
        <v>NW</v>
      </c>
      <c r="J2090" t="str">
        <f>INDEX(Table9[[#All],[PayGrade]], MATCH('Tabular Data'!D2090, Table9[[#All],[EmpID]], 0))</f>
        <v>C12</v>
      </c>
      <c r="K2090" t="str">
        <f>INDEX(Table9[[#All],[Sales Team Lead]], MATCH('Tabular Data'!D2090, Table9[[#All],[EmpID]], 0))</f>
        <v>Evans, Gina</v>
      </c>
      <c r="L2090" t="str">
        <f>INDEX(Table11[[#All],[Manufacturer]], MATCH('Tabular Data'!C2090, Table11[[#All],[PROD_CODE]], 0))</f>
        <v>John Deere</v>
      </c>
      <c r="M2090" s="11">
        <v>12020</v>
      </c>
      <c r="N2090">
        <v>47</v>
      </c>
      <c r="O2090" s="10">
        <f t="shared" si="65"/>
        <v>564940</v>
      </c>
    </row>
    <row r="2091" spans="2:15" x14ac:dyDescent="0.3">
      <c r="B2091">
        <v>41</v>
      </c>
      <c r="C2091" t="s">
        <v>55</v>
      </c>
      <c r="D2091" t="s">
        <v>121</v>
      </c>
      <c r="E2091">
        <v>2021</v>
      </c>
      <c r="F2091" s="4">
        <v>1</v>
      </c>
      <c r="G2091" t="str">
        <f t="shared" si="64"/>
        <v>2021Q1</v>
      </c>
      <c r="H2091" t="s">
        <v>144</v>
      </c>
      <c r="I2091" t="str">
        <f>INDEX(Table9[[#All],[Region]], MATCH('Tabular Data'!D2091, Table9[[#All],[EmpID]], 0))</f>
        <v>NW</v>
      </c>
      <c r="J2091" t="str">
        <f>INDEX(Table9[[#All],[PayGrade]], MATCH('Tabular Data'!D2091, Table9[[#All],[EmpID]], 0))</f>
        <v>C12</v>
      </c>
      <c r="K2091" t="str">
        <f>INDEX(Table9[[#All],[Sales Team Lead]], MATCH('Tabular Data'!D2091, Table9[[#All],[EmpID]], 0))</f>
        <v>Evans, Gina</v>
      </c>
      <c r="L2091" t="str">
        <f>INDEX(Table11[[#All],[Manufacturer]], MATCH('Tabular Data'!C2091, Table11[[#All],[PROD_CODE]], 0))</f>
        <v>John Deere</v>
      </c>
      <c r="M2091" s="11">
        <v>12020</v>
      </c>
      <c r="N2091">
        <v>46</v>
      </c>
      <c r="O2091" s="10">
        <f t="shared" si="65"/>
        <v>552920</v>
      </c>
    </row>
    <row r="2092" spans="2:15" x14ac:dyDescent="0.3">
      <c r="B2092">
        <v>41</v>
      </c>
      <c r="C2092" t="s">
        <v>55</v>
      </c>
      <c r="D2092" t="s">
        <v>121</v>
      </c>
      <c r="E2092">
        <v>2021</v>
      </c>
      <c r="F2092" s="4">
        <v>1</v>
      </c>
      <c r="G2092" t="str">
        <f t="shared" si="64"/>
        <v>2021Q1</v>
      </c>
      <c r="H2092" t="s">
        <v>145</v>
      </c>
      <c r="I2092" t="str">
        <f>INDEX(Table9[[#All],[Region]], MATCH('Tabular Data'!D2092, Table9[[#All],[EmpID]], 0))</f>
        <v>NW</v>
      </c>
      <c r="J2092" t="str">
        <f>INDEX(Table9[[#All],[PayGrade]], MATCH('Tabular Data'!D2092, Table9[[#All],[EmpID]], 0))</f>
        <v>C12</v>
      </c>
      <c r="K2092" t="str">
        <f>INDEX(Table9[[#All],[Sales Team Lead]], MATCH('Tabular Data'!D2092, Table9[[#All],[EmpID]], 0))</f>
        <v>Evans, Gina</v>
      </c>
      <c r="L2092" t="str">
        <f>INDEX(Table11[[#All],[Manufacturer]], MATCH('Tabular Data'!C2092, Table11[[#All],[PROD_CODE]], 0))</f>
        <v>John Deere</v>
      </c>
      <c r="M2092" s="11">
        <v>12020</v>
      </c>
      <c r="N2092">
        <v>49</v>
      </c>
      <c r="O2092" s="10">
        <f t="shared" si="65"/>
        <v>588980</v>
      </c>
    </row>
    <row r="2093" spans="2:15" x14ac:dyDescent="0.3">
      <c r="B2093">
        <v>41</v>
      </c>
      <c r="C2093" t="s">
        <v>55</v>
      </c>
      <c r="D2093" t="s">
        <v>121</v>
      </c>
      <c r="E2093">
        <v>2021</v>
      </c>
      <c r="F2093" s="4">
        <v>1</v>
      </c>
      <c r="G2093" t="str">
        <f t="shared" si="64"/>
        <v>2021Q1</v>
      </c>
      <c r="H2093" t="s">
        <v>146</v>
      </c>
      <c r="I2093" t="str">
        <f>INDEX(Table9[[#All],[Region]], MATCH('Tabular Data'!D2093, Table9[[#All],[EmpID]], 0))</f>
        <v>NW</v>
      </c>
      <c r="J2093" t="str">
        <f>INDEX(Table9[[#All],[PayGrade]], MATCH('Tabular Data'!D2093, Table9[[#All],[EmpID]], 0))</f>
        <v>C12</v>
      </c>
      <c r="K2093" t="str">
        <f>INDEX(Table9[[#All],[Sales Team Lead]], MATCH('Tabular Data'!D2093, Table9[[#All],[EmpID]], 0))</f>
        <v>Evans, Gina</v>
      </c>
      <c r="L2093" t="str">
        <f>INDEX(Table11[[#All],[Manufacturer]], MATCH('Tabular Data'!C2093, Table11[[#All],[PROD_CODE]], 0))</f>
        <v>John Deere</v>
      </c>
      <c r="M2093" s="11">
        <v>12020</v>
      </c>
      <c r="N2093">
        <v>57</v>
      </c>
      <c r="O2093" s="10">
        <f t="shared" si="65"/>
        <v>685140</v>
      </c>
    </row>
    <row r="2094" spans="2:15" x14ac:dyDescent="0.3">
      <c r="B2094">
        <v>41</v>
      </c>
      <c r="C2094" t="s">
        <v>55</v>
      </c>
      <c r="D2094" t="s">
        <v>121</v>
      </c>
      <c r="E2094">
        <v>2021</v>
      </c>
      <c r="F2094" s="4">
        <v>1</v>
      </c>
      <c r="G2094" t="str">
        <f t="shared" si="64"/>
        <v>2021Q1</v>
      </c>
      <c r="H2094" t="s">
        <v>147</v>
      </c>
      <c r="I2094" t="str">
        <f>INDEX(Table9[[#All],[Region]], MATCH('Tabular Data'!D2094, Table9[[#All],[EmpID]], 0))</f>
        <v>NW</v>
      </c>
      <c r="J2094" t="str">
        <f>INDEX(Table9[[#All],[PayGrade]], MATCH('Tabular Data'!D2094, Table9[[#All],[EmpID]], 0))</f>
        <v>C12</v>
      </c>
      <c r="K2094" t="str">
        <f>INDEX(Table9[[#All],[Sales Team Lead]], MATCH('Tabular Data'!D2094, Table9[[#All],[EmpID]], 0))</f>
        <v>Evans, Gina</v>
      </c>
      <c r="L2094" t="str">
        <f>INDEX(Table11[[#All],[Manufacturer]], MATCH('Tabular Data'!C2094, Table11[[#All],[PROD_CODE]], 0))</f>
        <v>John Deere</v>
      </c>
      <c r="M2094" s="11">
        <v>12020</v>
      </c>
      <c r="N2094">
        <v>33</v>
      </c>
      <c r="O2094" s="10">
        <f t="shared" si="65"/>
        <v>396660</v>
      </c>
    </row>
    <row r="2095" spans="2:15" x14ac:dyDescent="0.3">
      <c r="B2095">
        <v>41</v>
      </c>
      <c r="C2095" t="s">
        <v>55</v>
      </c>
      <c r="D2095" t="s">
        <v>121</v>
      </c>
      <c r="E2095">
        <v>2021</v>
      </c>
      <c r="F2095" s="4">
        <v>1</v>
      </c>
      <c r="G2095" t="str">
        <f t="shared" si="64"/>
        <v>2021Q1</v>
      </c>
      <c r="H2095" t="s">
        <v>148</v>
      </c>
      <c r="I2095" t="str">
        <f>INDEX(Table9[[#All],[Region]], MATCH('Tabular Data'!D2095, Table9[[#All],[EmpID]], 0))</f>
        <v>NW</v>
      </c>
      <c r="J2095" t="str">
        <f>INDEX(Table9[[#All],[PayGrade]], MATCH('Tabular Data'!D2095, Table9[[#All],[EmpID]], 0))</f>
        <v>C12</v>
      </c>
      <c r="K2095" t="str">
        <f>INDEX(Table9[[#All],[Sales Team Lead]], MATCH('Tabular Data'!D2095, Table9[[#All],[EmpID]], 0))</f>
        <v>Evans, Gina</v>
      </c>
      <c r="L2095" t="str">
        <f>INDEX(Table11[[#All],[Manufacturer]], MATCH('Tabular Data'!C2095, Table11[[#All],[PROD_CODE]], 0))</f>
        <v>John Deere</v>
      </c>
      <c r="M2095" s="11">
        <v>12020</v>
      </c>
      <c r="N2095">
        <v>37</v>
      </c>
      <c r="O2095" s="10">
        <f t="shared" si="65"/>
        <v>444740</v>
      </c>
    </row>
    <row r="2096" spans="2:15" x14ac:dyDescent="0.3">
      <c r="B2096">
        <v>41</v>
      </c>
      <c r="C2096" t="s">
        <v>55</v>
      </c>
      <c r="D2096" t="s">
        <v>121</v>
      </c>
      <c r="E2096">
        <v>2021</v>
      </c>
      <c r="F2096" s="4">
        <v>1</v>
      </c>
      <c r="G2096" t="str">
        <f t="shared" si="64"/>
        <v>2021Q1</v>
      </c>
      <c r="H2096" t="s">
        <v>149</v>
      </c>
      <c r="I2096" t="str">
        <f>INDEX(Table9[[#All],[Region]], MATCH('Tabular Data'!D2096, Table9[[#All],[EmpID]], 0))</f>
        <v>NW</v>
      </c>
      <c r="J2096" t="str">
        <f>INDEX(Table9[[#All],[PayGrade]], MATCH('Tabular Data'!D2096, Table9[[#All],[EmpID]], 0))</f>
        <v>C12</v>
      </c>
      <c r="K2096" t="str">
        <f>INDEX(Table9[[#All],[Sales Team Lead]], MATCH('Tabular Data'!D2096, Table9[[#All],[EmpID]], 0))</f>
        <v>Evans, Gina</v>
      </c>
      <c r="L2096" t="str">
        <f>INDEX(Table11[[#All],[Manufacturer]], MATCH('Tabular Data'!C2096, Table11[[#All],[PROD_CODE]], 0))</f>
        <v>John Deere</v>
      </c>
      <c r="M2096" s="11">
        <v>12020</v>
      </c>
      <c r="N2096">
        <v>31</v>
      </c>
      <c r="O2096" s="10">
        <f t="shared" si="65"/>
        <v>372620</v>
      </c>
    </row>
    <row r="2097" spans="2:15" x14ac:dyDescent="0.3">
      <c r="B2097">
        <v>41</v>
      </c>
      <c r="C2097" t="s">
        <v>55</v>
      </c>
      <c r="D2097" t="s">
        <v>121</v>
      </c>
      <c r="E2097">
        <v>2021</v>
      </c>
      <c r="F2097" s="4">
        <v>2</v>
      </c>
      <c r="G2097" t="str">
        <f t="shared" si="64"/>
        <v>2021Q2</v>
      </c>
      <c r="H2097" t="s">
        <v>150</v>
      </c>
      <c r="I2097" t="str">
        <f>INDEX(Table9[[#All],[Region]], MATCH('Tabular Data'!D2097, Table9[[#All],[EmpID]], 0))</f>
        <v>NW</v>
      </c>
      <c r="J2097" t="str">
        <f>INDEX(Table9[[#All],[PayGrade]], MATCH('Tabular Data'!D2097, Table9[[#All],[EmpID]], 0))</f>
        <v>C12</v>
      </c>
      <c r="K2097" t="str">
        <f>INDEX(Table9[[#All],[Sales Team Lead]], MATCH('Tabular Data'!D2097, Table9[[#All],[EmpID]], 0))</f>
        <v>Evans, Gina</v>
      </c>
      <c r="L2097" t="str">
        <f>INDEX(Table11[[#All],[Manufacturer]], MATCH('Tabular Data'!C2097, Table11[[#All],[PROD_CODE]], 0))</f>
        <v>John Deere</v>
      </c>
      <c r="M2097" s="11">
        <v>12020</v>
      </c>
      <c r="N2097">
        <v>40</v>
      </c>
      <c r="O2097" s="10">
        <f t="shared" si="65"/>
        <v>480800</v>
      </c>
    </row>
    <row r="2098" spans="2:15" x14ac:dyDescent="0.3">
      <c r="B2098">
        <v>41</v>
      </c>
      <c r="C2098" t="s">
        <v>55</v>
      </c>
      <c r="D2098" t="s">
        <v>121</v>
      </c>
      <c r="E2098">
        <v>2021</v>
      </c>
      <c r="F2098" s="4">
        <v>2</v>
      </c>
      <c r="G2098" t="str">
        <f t="shared" si="64"/>
        <v>2021Q2</v>
      </c>
      <c r="H2098" t="s">
        <v>151</v>
      </c>
      <c r="I2098" t="str">
        <f>INDEX(Table9[[#All],[Region]], MATCH('Tabular Data'!D2098, Table9[[#All],[EmpID]], 0))</f>
        <v>NW</v>
      </c>
      <c r="J2098" t="str">
        <f>INDEX(Table9[[#All],[PayGrade]], MATCH('Tabular Data'!D2098, Table9[[#All],[EmpID]], 0))</f>
        <v>C12</v>
      </c>
      <c r="K2098" t="str">
        <f>INDEX(Table9[[#All],[Sales Team Lead]], MATCH('Tabular Data'!D2098, Table9[[#All],[EmpID]], 0))</f>
        <v>Evans, Gina</v>
      </c>
      <c r="L2098" t="str">
        <f>INDEX(Table11[[#All],[Manufacturer]], MATCH('Tabular Data'!C2098, Table11[[#All],[PROD_CODE]], 0))</f>
        <v>John Deere</v>
      </c>
      <c r="M2098" s="11">
        <v>12020</v>
      </c>
      <c r="N2098">
        <v>35</v>
      </c>
      <c r="O2098" s="10">
        <f t="shared" si="65"/>
        <v>420700</v>
      </c>
    </row>
    <row r="2099" spans="2:15" x14ac:dyDescent="0.3">
      <c r="B2099">
        <v>41</v>
      </c>
      <c r="C2099" t="s">
        <v>55</v>
      </c>
      <c r="D2099" t="s">
        <v>121</v>
      </c>
      <c r="E2099">
        <v>2021</v>
      </c>
      <c r="F2099" s="4">
        <v>2</v>
      </c>
      <c r="G2099" t="str">
        <f t="shared" si="64"/>
        <v>2021Q2</v>
      </c>
      <c r="H2099" t="s">
        <v>152</v>
      </c>
      <c r="I2099" t="str">
        <f>INDEX(Table9[[#All],[Region]], MATCH('Tabular Data'!D2099, Table9[[#All],[EmpID]], 0))</f>
        <v>NW</v>
      </c>
      <c r="J2099" t="str">
        <f>INDEX(Table9[[#All],[PayGrade]], MATCH('Tabular Data'!D2099, Table9[[#All],[EmpID]], 0))</f>
        <v>C12</v>
      </c>
      <c r="K2099" t="str">
        <f>INDEX(Table9[[#All],[Sales Team Lead]], MATCH('Tabular Data'!D2099, Table9[[#All],[EmpID]], 0))</f>
        <v>Evans, Gina</v>
      </c>
      <c r="L2099" t="str">
        <f>INDEX(Table11[[#All],[Manufacturer]], MATCH('Tabular Data'!C2099, Table11[[#All],[PROD_CODE]], 0))</f>
        <v>John Deere</v>
      </c>
      <c r="M2099" s="11">
        <v>12020</v>
      </c>
      <c r="N2099">
        <v>45</v>
      </c>
      <c r="O2099" s="10">
        <f t="shared" si="65"/>
        <v>540900</v>
      </c>
    </row>
    <row r="2100" spans="2:15" x14ac:dyDescent="0.3">
      <c r="B2100">
        <v>41</v>
      </c>
      <c r="C2100" t="s">
        <v>55</v>
      </c>
      <c r="D2100" t="s">
        <v>121</v>
      </c>
      <c r="E2100">
        <v>2021</v>
      </c>
      <c r="F2100" s="4">
        <v>2</v>
      </c>
      <c r="G2100" t="str">
        <f t="shared" si="64"/>
        <v>2021Q2</v>
      </c>
      <c r="H2100" t="s">
        <v>153</v>
      </c>
      <c r="I2100" t="str">
        <f>INDEX(Table9[[#All],[Region]], MATCH('Tabular Data'!D2100, Table9[[#All],[EmpID]], 0))</f>
        <v>NW</v>
      </c>
      <c r="J2100" t="str">
        <f>INDEX(Table9[[#All],[PayGrade]], MATCH('Tabular Data'!D2100, Table9[[#All],[EmpID]], 0))</f>
        <v>C12</v>
      </c>
      <c r="K2100" t="str">
        <f>INDEX(Table9[[#All],[Sales Team Lead]], MATCH('Tabular Data'!D2100, Table9[[#All],[EmpID]], 0))</f>
        <v>Evans, Gina</v>
      </c>
      <c r="L2100" t="str">
        <f>INDEX(Table11[[#All],[Manufacturer]], MATCH('Tabular Data'!C2100, Table11[[#All],[PROD_CODE]], 0))</f>
        <v>John Deere</v>
      </c>
      <c r="M2100" s="11">
        <v>12020</v>
      </c>
      <c r="N2100">
        <v>35</v>
      </c>
      <c r="O2100" s="10">
        <f t="shared" si="65"/>
        <v>420700</v>
      </c>
    </row>
    <row r="2101" spans="2:15" x14ac:dyDescent="0.3">
      <c r="B2101">
        <v>41</v>
      </c>
      <c r="C2101" t="s">
        <v>55</v>
      </c>
      <c r="D2101" t="s">
        <v>121</v>
      </c>
      <c r="E2101">
        <v>2021</v>
      </c>
      <c r="F2101" s="4">
        <v>2</v>
      </c>
      <c r="G2101" t="str">
        <f t="shared" si="64"/>
        <v>2021Q2</v>
      </c>
      <c r="H2101" t="s">
        <v>154</v>
      </c>
      <c r="I2101" t="str">
        <f>INDEX(Table9[[#All],[Region]], MATCH('Tabular Data'!D2101, Table9[[#All],[EmpID]], 0))</f>
        <v>NW</v>
      </c>
      <c r="J2101" t="str">
        <f>INDEX(Table9[[#All],[PayGrade]], MATCH('Tabular Data'!D2101, Table9[[#All],[EmpID]], 0))</f>
        <v>C12</v>
      </c>
      <c r="K2101" t="str">
        <f>INDEX(Table9[[#All],[Sales Team Lead]], MATCH('Tabular Data'!D2101, Table9[[#All],[EmpID]], 0))</f>
        <v>Evans, Gina</v>
      </c>
      <c r="L2101" t="str">
        <f>INDEX(Table11[[#All],[Manufacturer]], MATCH('Tabular Data'!C2101, Table11[[#All],[PROD_CODE]], 0))</f>
        <v>John Deere</v>
      </c>
      <c r="M2101" s="11">
        <v>12020</v>
      </c>
      <c r="N2101">
        <v>83</v>
      </c>
      <c r="O2101" s="10">
        <f t="shared" si="65"/>
        <v>997660</v>
      </c>
    </row>
    <row r="2102" spans="2:15" x14ac:dyDescent="0.3">
      <c r="B2102">
        <v>41</v>
      </c>
      <c r="C2102" t="s">
        <v>55</v>
      </c>
      <c r="D2102" t="s">
        <v>121</v>
      </c>
      <c r="E2102">
        <v>2021</v>
      </c>
      <c r="F2102" s="4">
        <v>2</v>
      </c>
      <c r="G2102" t="str">
        <f t="shared" si="64"/>
        <v>2021Q2</v>
      </c>
      <c r="H2102" t="s">
        <v>155</v>
      </c>
      <c r="I2102" t="str">
        <f>INDEX(Table9[[#All],[Region]], MATCH('Tabular Data'!D2102, Table9[[#All],[EmpID]], 0))</f>
        <v>NW</v>
      </c>
      <c r="J2102" t="str">
        <f>INDEX(Table9[[#All],[PayGrade]], MATCH('Tabular Data'!D2102, Table9[[#All],[EmpID]], 0))</f>
        <v>C12</v>
      </c>
      <c r="K2102" t="str">
        <f>INDEX(Table9[[#All],[Sales Team Lead]], MATCH('Tabular Data'!D2102, Table9[[#All],[EmpID]], 0))</f>
        <v>Evans, Gina</v>
      </c>
      <c r="L2102" t="str">
        <f>INDEX(Table11[[#All],[Manufacturer]], MATCH('Tabular Data'!C2102, Table11[[#All],[PROD_CODE]], 0))</f>
        <v>John Deere</v>
      </c>
      <c r="M2102" s="11">
        <v>12020</v>
      </c>
      <c r="N2102">
        <v>56</v>
      </c>
      <c r="O2102" s="10">
        <f t="shared" si="65"/>
        <v>673120</v>
      </c>
    </row>
    <row r="2103" spans="2:15" x14ac:dyDescent="0.3">
      <c r="B2103">
        <v>41</v>
      </c>
      <c r="C2103" t="s">
        <v>55</v>
      </c>
      <c r="D2103" t="s">
        <v>121</v>
      </c>
      <c r="E2103">
        <v>2021</v>
      </c>
      <c r="F2103" s="4">
        <v>2</v>
      </c>
      <c r="G2103" t="str">
        <f t="shared" si="64"/>
        <v>2021Q2</v>
      </c>
      <c r="H2103" t="s">
        <v>156</v>
      </c>
      <c r="I2103" t="str">
        <f>INDEX(Table9[[#All],[Region]], MATCH('Tabular Data'!D2103, Table9[[#All],[EmpID]], 0))</f>
        <v>NW</v>
      </c>
      <c r="J2103" t="str">
        <f>INDEX(Table9[[#All],[PayGrade]], MATCH('Tabular Data'!D2103, Table9[[#All],[EmpID]], 0))</f>
        <v>C12</v>
      </c>
      <c r="K2103" t="str">
        <f>INDEX(Table9[[#All],[Sales Team Lead]], MATCH('Tabular Data'!D2103, Table9[[#All],[EmpID]], 0))</f>
        <v>Evans, Gina</v>
      </c>
      <c r="L2103" t="str">
        <f>INDEX(Table11[[#All],[Manufacturer]], MATCH('Tabular Data'!C2103, Table11[[#All],[PROD_CODE]], 0))</f>
        <v>John Deere</v>
      </c>
      <c r="M2103" s="11">
        <v>12020</v>
      </c>
      <c r="N2103">
        <v>40</v>
      </c>
      <c r="O2103" s="10">
        <f t="shared" si="65"/>
        <v>480800</v>
      </c>
    </row>
    <row r="2104" spans="2:15" x14ac:dyDescent="0.3">
      <c r="B2104">
        <v>41</v>
      </c>
      <c r="C2104" t="s">
        <v>55</v>
      </c>
      <c r="D2104" t="s">
        <v>121</v>
      </c>
      <c r="E2104">
        <v>2021</v>
      </c>
      <c r="F2104" s="4">
        <v>2</v>
      </c>
      <c r="G2104" t="str">
        <f t="shared" si="64"/>
        <v>2021Q2</v>
      </c>
      <c r="H2104" t="s">
        <v>157</v>
      </c>
      <c r="I2104" t="str">
        <f>INDEX(Table9[[#All],[Region]], MATCH('Tabular Data'!D2104, Table9[[#All],[EmpID]], 0))</f>
        <v>NW</v>
      </c>
      <c r="J2104" t="str">
        <f>INDEX(Table9[[#All],[PayGrade]], MATCH('Tabular Data'!D2104, Table9[[#All],[EmpID]], 0))</f>
        <v>C12</v>
      </c>
      <c r="K2104" t="str">
        <f>INDEX(Table9[[#All],[Sales Team Lead]], MATCH('Tabular Data'!D2104, Table9[[#All],[EmpID]], 0))</f>
        <v>Evans, Gina</v>
      </c>
      <c r="L2104" t="str">
        <f>INDEX(Table11[[#All],[Manufacturer]], MATCH('Tabular Data'!C2104, Table11[[#All],[PROD_CODE]], 0))</f>
        <v>John Deere</v>
      </c>
      <c r="M2104" s="11">
        <v>12020</v>
      </c>
      <c r="N2104">
        <v>38</v>
      </c>
      <c r="O2104" s="10">
        <f t="shared" si="65"/>
        <v>456760</v>
      </c>
    </row>
    <row r="2105" spans="2:15" x14ac:dyDescent="0.3">
      <c r="B2105">
        <v>41</v>
      </c>
      <c r="C2105" t="s">
        <v>55</v>
      </c>
      <c r="D2105" t="s">
        <v>121</v>
      </c>
      <c r="E2105">
        <v>2021</v>
      </c>
      <c r="F2105" s="4">
        <v>2</v>
      </c>
      <c r="G2105" t="str">
        <f t="shared" si="64"/>
        <v>2021Q2</v>
      </c>
      <c r="H2105" t="s">
        <v>158</v>
      </c>
      <c r="I2105" t="str">
        <f>INDEX(Table9[[#All],[Region]], MATCH('Tabular Data'!D2105, Table9[[#All],[EmpID]], 0))</f>
        <v>NW</v>
      </c>
      <c r="J2105" t="str">
        <f>INDEX(Table9[[#All],[PayGrade]], MATCH('Tabular Data'!D2105, Table9[[#All],[EmpID]], 0))</f>
        <v>C12</v>
      </c>
      <c r="K2105" t="str">
        <f>INDEX(Table9[[#All],[Sales Team Lead]], MATCH('Tabular Data'!D2105, Table9[[#All],[EmpID]], 0))</f>
        <v>Evans, Gina</v>
      </c>
      <c r="L2105" t="str">
        <f>INDEX(Table11[[#All],[Manufacturer]], MATCH('Tabular Data'!C2105, Table11[[#All],[PROD_CODE]], 0))</f>
        <v>John Deere</v>
      </c>
      <c r="M2105" s="11">
        <v>12020</v>
      </c>
      <c r="N2105">
        <v>52</v>
      </c>
      <c r="O2105" s="10">
        <f t="shared" si="65"/>
        <v>625040</v>
      </c>
    </row>
    <row r="2106" spans="2:15" x14ac:dyDescent="0.3">
      <c r="B2106">
        <v>41</v>
      </c>
      <c r="C2106" t="s">
        <v>55</v>
      </c>
      <c r="D2106" t="s">
        <v>121</v>
      </c>
      <c r="E2106">
        <v>2021</v>
      </c>
      <c r="F2106" s="4">
        <v>2</v>
      </c>
      <c r="G2106" t="str">
        <f t="shared" si="64"/>
        <v>2021Q2</v>
      </c>
      <c r="H2106" t="s">
        <v>159</v>
      </c>
      <c r="I2106" t="str">
        <f>INDEX(Table9[[#All],[Region]], MATCH('Tabular Data'!D2106, Table9[[#All],[EmpID]], 0))</f>
        <v>NW</v>
      </c>
      <c r="J2106" t="str">
        <f>INDEX(Table9[[#All],[PayGrade]], MATCH('Tabular Data'!D2106, Table9[[#All],[EmpID]], 0))</f>
        <v>C12</v>
      </c>
      <c r="K2106" t="str">
        <f>INDEX(Table9[[#All],[Sales Team Lead]], MATCH('Tabular Data'!D2106, Table9[[#All],[EmpID]], 0))</f>
        <v>Evans, Gina</v>
      </c>
      <c r="L2106" t="str">
        <f>INDEX(Table11[[#All],[Manufacturer]], MATCH('Tabular Data'!C2106, Table11[[#All],[PROD_CODE]], 0))</f>
        <v>John Deere</v>
      </c>
      <c r="M2106" s="11">
        <v>12020</v>
      </c>
      <c r="N2106">
        <v>59</v>
      </c>
      <c r="O2106" s="10">
        <f t="shared" si="65"/>
        <v>709180</v>
      </c>
    </row>
    <row r="2107" spans="2:15" x14ac:dyDescent="0.3">
      <c r="B2107">
        <v>41</v>
      </c>
      <c r="C2107" t="s">
        <v>55</v>
      </c>
      <c r="D2107" t="s">
        <v>121</v>
      </c>
      <c r="E2107">
        <v>2021</v>
      </c>
      <c r="F2107" s="4">
        <v>2</v>
      </c>
      <c r="G2107" t="str">
        <f t="shared" si="64"/>
        <v>2021Q2</v>
      </c>
      <c r="H2107" t="s">
        <v>160</v>
      </c>
      <c r="I2107" t="str">
        <f>INDEX(Table9[[#All],[Region]], MATCH('Tabular Data'!D2107, Table9[[#All],[EmpID]], 0))</f>
        <v>NW</v>
      </c>
      <c r="J2107" t="str">
        <f>INDEX(Table9[[#All],[PayGrade]], MATCH('Tabular Data'!D2107, Table9[[#All],[EmpID]], 0))</f>
        <v>C12</v>
      </c>
      <c r="K2107" t="str">
        <f>INDEX(Table9[[#All],[Sales Team Lead]], MATCH('Tabular Data'!D2107, Table9[[#All],[EmpID]], 0))</f>
        <v>Evans, Gina</v>
      </c>
      <c r="L2107" t="str">
        <f>INDEX(Table11[[#All],[Manufacturer]], MATCH('Tabular Data'!C2107, Table11[[#All],[PROD_CODE]], 0))</f>
        <v>John Deere</v>
      </c>
      <c r="M2107" s="11">
        <v>12020</v>
      </c>
      <c r="N2107">
        <v>38</v>
      </c>
      <c r="O2107" s="10">
        <f t="shared" si="65"/>
        <v>456760</v>
      </c>
    </row>
    <row r="2108" spans="2:15" x14ac:dyDescent="0.3">
      <c r="B2108">
        <v>41</v>
      </c>
      <c r="C2108" t="s">
        <v>55</v>
      </c>
      <c r="D2108" t="s">
        <v>121</v>
      </c>
      <c r="E2108">
        <v>2021</v>
      </c>
      <c r="F2108" s="4">
        <v>2</v>
      </c>
      <c r="G2108" t="str">
        <f t="shared" si="64"/>
        <v>2021Q2</v>
      </c>
      <c r="H2108" t="s">
        <v>161</v>
      </c>
      <c r="I2108" t="str">
        <f>INDEX(Table9[[#All],[Region]], MATCH('Tabular Data'!D2108, Table9[[#All],[EmpID]], 0))</f>
        <v>NW</v>
      </c>
      <c r="J2108" t="str">
        <f>INDEX(Table9[[#All],[PayGrade]], MATCH('Tabular Data'!D2108, Table9[[#All],[EmpID]], 0))</f>
        <v>C12</v>
      </c>
      <c r="K2108" t="str">
        <f>INDEX(Table9[[#All],[Sales Team Lead]], MATCH('Tabular Data'!D2108, Table9[[#All],[EmpID]], 0))</f>
        <v>Evans, Gina</v>
      </c>
      <c r="L2108" t="str">
        <f>INDEX(Table11[[#All],[Manufacturer]], MATCH('Tabular Data'!C2108, Table11[[#All],[PROD_CODE]], 0))</f>
        <v>John Deere</v>
      </c>
      <c r="M2108" s="11">
        <v>12020</v>
      </c>
      <c r="N2108">
        <v>31</v>
      </c>
      <c r="O2108" s="10">
        <f t="shared" si="65"/>
        <v>372620</v>
      </c>
    </row>
    <row r="2109" spans="2:15" x14ac:dyDescent="0.3">
      <c r="B2109">
        <v>41</v>
      </c>
      <c r="C2109" t="s">
        <v>55</v>
      </c>
      <c r="D2109" t="s">
        <v>121</v>
      </c>
      <c r="E2109">
        <v>2021</v>
      </c>
      <c r="F2109">
        <v>3</v>
      </c>
      <c r="G2109" t="str">
        <f t="shared" si="64"/>
        <v>2021Q3</v>
      </c>
      <c r="H2109" t="s">
        <v>162</v>
      </c>
      <c r="I2109" t="str">
        <f>INDEX(Table9[[#All],[Region]], MATCH('Tabular Data'!D2109, Table9[[#All],[EmpID]], 0))</f>
        <v>NW</v>
      </c>
      <c r="J2109" t="str">
        <f>INDEX(Table9[[#All],[PayGrade]], MATCH('Tabular Data'!D2109, Table9[[#All],[EmpID]], 0))</f>
        <v>C12</v>
      </c>
      <c r="K2109" t="str">
        <f>INDEX(Table9[[#All],[Sales Team Lead]], MATCH('Tabular Data'!D2109, Table9[[#All],[EmpID]], 0))</f>
        <v>Evans, Gina</v>
      </c>
      <c r="L2109" t="str">
        <f>INDEX(Table11[[#All],[Manufacturer]], MATCH('Tabular Data'!C2109, Table11[[#All],[PROD_CODE]], 0))</f>
        <v>John Deere</v>
      </c>
      <c r="M2109" s="11">
        <v>12020</v>
      </c>
      <c r="N2109">
        <v>26</v>
      </c>
      <c r="O2109" s="10">
        <f t="shared" si="65"/>
        <v>312520</v>
      </c>
    </row>
    <row r="2110" spans="2:15" x14ac:dyDescent="0.3">
      <c r="B2110">
        <v>41</v>
      </c>
      <c r="C2110" t="s">
        <v>55</v>
      </c>
      <c r="D2110" t="s">
        <v>121</v>
      </c>
      <c r="E2110">
        <v>2021</v>
      </c>
      <c r="F2110">
        <v>3</v>
      </c>
      <c r="G2110" t="str">
        <f t="shared" si="64"/>
        <v>2021Q3</v>
      </c>
      <c r="H2110" t="s">
        <v>163</v>
      </c>
      <c r="I2110" t="str">
        <f>INDEX(Table9[[#All],[Region]], MATCH('Tabular Data'!D2110, Table9[[#All],[EmpID]], 0))</f>
        <v>NW</v>
      </c>
      <c r="J2110" t="str">
        <f>INDEX(Table9[[#All],[PayGrade]], MATCH('Tabular Data'!D2110, Table9[[#All],[EmpID]], 0))</f>
        <v>C12</v>
      </c>
      <c r="K2110" t="str">
        <f>INDEX(Table9[[#All],[Sales Team Lead]], MATCH('Tabular Data'!D2110, Table9[[#All],[EmpID]], 0))</f>
        <v>Evans, Gina</v>
      </c>
      <c r="L2110" t="str">
        <f>INDEX(Table11[[#All],[Manufacturer]], MATCH('Tabular Data'!C2110, Table11[[#All],[PROD_CODE]], 0))</f>
        <v>John Deere</v>
      </c>
      <c r="M2110" s="11">
        <v>12020</v>
      </c>
      <c r="N2110">
        <v>19</v>
      </c>
      <c r="O2110" s="10">
        <f t="shared" si="65"/>
        <v>228380</v>
      </c>
    </row>
    <row r="2111" spans="2:15" x14ac:dyDescent="0.3">
      <c r="B2111">
        <v>41</v>
      </c>
      <c r="C2111" t="s">
        <v>55</v>
      </c>
      <c r="D2111" t="s">
        <v>121</v>
      </c>
      <c r="E2111">
        <v>2021</v>
      </c>
      <c r="F2111">
        <v>3</v>
      </c>
      <c r="G2111" t="str">
        <f t="shared" si="64"/>
        <v>2021Q3</v>
      </c>
      <c r="H2111" t="s">
        <v>164</v>
      </c>
      <c r="I2111" t="str">
        <f>INDEX(Table9[[#All],[Region]], MATCH('Tabular Data'!D2111, Table9[[#All],[EmpID]], 0))</f>
        <v>NW</v>
      </c>
      <c r="J2111" t="str">
        <f>INDEX(Table9[[#All],[PayGrade]], MATCH('Tabular Data'!D2111, Table9[[#All],[EmpID]], 0))</f>
        <v>C12</v>
      </c>
      <c r="K2111" t="str">
        <f>INDEX(Table9[[#All],[Sales Team Lead]], MATCH('Tabular Data'!D2111, Table9[[#All],[EmpID]], 0))</f>
        <v>Evans, Gina</v>
      </c>
      <c r="L2111" t="str">
        <f>INDEX(Table11[[#All],[Manufacturer]], MATCH('Tabular Data'!C2111, Table11[[#All],[PROD_CODE]], 0))</f>
        <v>John Deere</v>
      </c>
      <c r="M2111" s="11">
        <v>12020</v>
      </c>
      <c r="N2111">
        <v>20</v>
      </c>
      <c r="O2111" s="10">
        <f t="shared" si="65"/>
        <v>240400</v>
      </c>
    </row>
    <row r="2112" spans="2:15" x14ac:dyDescent="0.3">
      <c r="B2112">
        <v>41</v>
      </c>
      <c r="C2112" t="s">
        <v>55</v>
      </c>
      <c r="D2112" t="s">
        <v>121</v>
      </c>
      <c r="E2112">
        <v>2021</v>
      </c>
      <c r="F2112">
        <v>3</v>
      </c>
      <c r="G2112" t="str">
        <f t="shared" si="64"/>
        <v>2021Q3</v>
      </c>
      <c r="H2112" t="s">
        <v>165</v>
      </c>
      <c r="I2112" t="str">
        <f>INDEX(Table9[[#All],[Region]], MATCH('Tabular Data'!D2112, Table9[[#All],[EmpID]], 0))</f>
        <v>NW</v>
      </c>
      <c r="J2112" t="str">
        <f>INDEX(Table9[[#All],[PayGrade]], MATCH('Tabular Data'!D2112, Table9[[#All],[EmpID]], 0))</f>
        <v>C12</v>
      </c>
      <c r="K2112" t="str">
        <f>INDEX(Table9[[#All],[Sales Team Lead]], MATCH('Tabular Data'!D2112, Table9[[#All],[EmpID]], 0))</f>
        <v>Evans, Gina</v>
      </c>
      <c r="L2112" t="str">
        <f>INDEX(Table11[[#All],[Manufacturer]], MATCH('Tabular Data'!C2112, Table11[[#All],[PROD_CODE]], 0))</f>
        <v>John Deere</v>
      </c>
      <c r="M2112" s="11">
        <v>12020</v>
      </c>
      <c r="N2112">
        <v>26</v>
      </c>
      <c r="O2112" s="10">
        <f t="shared" si="65"/>
        <v>312520</v>
      </c>
    </row>
    <row r="2113" spans="2:15" x14ac:dyDescent="0.3">
      <c r="B2113">
        <v>41</v>
      </c>
      <c r="C2113" t="s">
        <v>55</v>
      </c>
      <c r="D2113" t="s">
        <v>121</v>
      </c>
      <c r="E2113">
        <v>2021</v>
      </c>
      <c r="F2113">
        <v>3</v>
      </c>
      <c r="G2113" t="str">
        <f t="shared" si="64"/>
        <v>2021Q3</v>
      </c>
      <c r="H2113" t="s">
        <v>166</v>
      </c>
      <c r="I2113" t="str">
        <f>INDEX(Table9[[#All],[Region]], MATCH('Tabular Data'!D2113, Table9[[#All],[EmpID]], 0))</f>
        <v>NW</v>
      </c>
      <c r="J2113" t="str">
        <f>INDEX(Table9[[#All],[PayGrade]], MATCH('Tabular Data'!D2113, Table9[[#All],[EmpID]], 0))</f>
        <v>C12</v>
      </c>
      <c r="K2113" t="str">
        <f>INDEX(Table9[[#All],[Sales Team Lead]], MATCH('Tabular Data'!D2113, Table9[[#All],[EmpID]], 0))</f>
        <v>Evans, Gina</v>
      </c>
      <c r="L2113" t="str">
        <f>INDEX(Table11[[#All],[Manufacturer]], MATCH('Tabular Data'!C2113, Table11[[#All],[PROD_CODE]], 0))</f>
        <v>John Deere</v>
      </c>
      <c r="M2113" s="11">
        <v>12020</v>
      </c>
      <c r="N2113">
        <v>19</v>
      </c>
      <c r="O2113" s="10">
        <f t="shared" si="65"/>
        <v>228380</v>
      </c>
    </row>
    <row r="2114" spans="2:15" x14ac:dyDescent="0.3">
      <c r="B2114">
        <v>41</v>
      </c>
      <c r="C2114" t="s">
        <v>55</v>
      </c>
      <c r="D2114" t="s">
        <v>121</v>
      </c>
      <c r="E2114">
        <v>2021</v>
      </c>
      <c r="F2114">
        <v>3</v>
      </c>
      <c r="G2114" t="str">
        <f t="shared" si="64"/>
        <v>2021Q3</v>
      </c>
      <c r="H2114" t="s">
        <v>167</v>
      </c>
      <c r="I2114" t="str">
        <f>INDEX(Table9[[#All],[Region]], MATCH('Tabular Data'!D2114, Table9[[#All],[EmpID]], 0))</f>
        <v>NW</v>
      </c>
      <c r="J2114" t="str">
        <f>INDEX(Table9[[#All],[PayGrade]], MATCH('Tabular Data'!D2114, Table9[[#All],[EmpID]], 0))</f>
        <v>C12</v>
      </c>
      <c r="K2114" t="str">
        <f>INDEX(Table9[[#All],[Sales Team Lead]], MATCH('Tabular Data'!D2114, Table9[[#All],[EmpID]], 0))</f>
        <v>Evans, Gina</v>
      </c>
      <c r="L2114" t="str">
        <f>INDEX(Table11[[#All],[Manufacturer]], MATCH('Tabular Data'!C2114, Table11[[#All],[PROD_CODE]], 0))</f>
        <v>John Deere</v>
      </c>
      <c r="M2114" s="11">
        <v>12020</v>
      </c>
      <c r="N2114">
        <v>13</v>
      </c>
      <c r="O2114" s="10">
        <f t="shared" si="65"/>
        <v>156260</v>
      </c>
    </row>
    <row r="2115" spans="2:15" x14ac:dyDescent="0.3">
      <c r="B2115">
        <v>41</v>
      </c>
      <c r="C2115" t="s">
        <v>55</v>
      </c>
      <c r="D2115" t="s">
        <v>121</v>
      </c>
      <c r="E2115">
        <v>2021</v>
      </c>
      <c r="F2115">
        <v>3</v>
      </c>
      <c r="G2115" t="str">
        <f t="shared" si="64"/>
        <v>2021Q3</v>
      </c>
      <c r="H2115" t="s">
        <v>168</v>
      </c>
      <c r="I2115" t="str">
        <f>INDEX(Table9[[#All],[Region]], MATCH('Tabular Data'!D2115, Table9[[#All],[EmpID]], 0))</f>
        <v>NW</v>
      </c>
      <c r="J2115" t="str">
        <f>INDEX(Table9[[#All],[PayGrade]], MATCH('Tabular Data'!D2115, Table9[[#All],[EmpID]], 0))</f>
        <v>C12</v>
      </c>
      <c r="K2115" t="str">
        <f>INDEX(Table9[[#All],[Sales Team Lead]], MATCH('Tabular Data'!D2115, Table9[[#All],[EmpID]], 0))</f>
        <v>Evans, Gina</v>
      </c>
      <c r="L2115" t="str">
        <f>INDEX(Table11[[#All],[Manufacturer]], MATCH('Tabular Data'!C2115, Table11[[#All],[PROD_CODE]], 0))</f>
        <v>John Deere</v>
      </c>
      <c r="M2115" s="11">
        <v>12020</v>
      </c>
      <c r="N2115">
        <v>20</v>
      </c>
      <c r="O2115" s="10">
        <f t="shared" si="65"/>
        <v>240400</v>
      </c>
    </row>
    <row r="2116" spans="2:15" x14ac:dyDescent="0.3">
      <c r="B2116">
        <v>41</v>
      </c>
      <c r="C2116" t="s">
        <v>55</v>
      </c>
      <c r="D2116" t="s">
        <v>121</v>
      </c>
      <c r="E2116">
        <v>2021</v>
      </c>
      <c r="F2116">
        <v>3</v>
      </c>
      <c r="G2116" t="str">
        <f t="shared" ref="G2116:G2179" si="66">_xlfn.CONCAT(E2116, "Q", F2116)</f>
        <v>2021Q3</v>
      </c>
      <c r="H2116" t="s">
        <v>169</v>
      </c>
      <c r="I2116" t="str">
        <f>INDEX(Table9[[#All],[Region]], MATCH('Tabular Data'!D2116, Table9[[#All],[EmpID]], 0))</f>
        <v>NW</v>
      </c>
      <c r="J2116" t="str">
        <f>INDEX(Table9[[#All],[PayGrade]], MATCH('Tabular Data'!D2116, Table9[[#All],[EmpID]], 0))</f>
        <v>C12</v>
      </c>
      <c r="K2116" t="str">
        <f>INDEX(Table9[[#All],[Sales Team Lead]], MATCH('Tabular Data'!D2116, Table9[[#All],[EmpID]], 0))</f>
        <v>Evans, Gina</v>
      </c>
      <c r="L2116" t="str">
        <f>INDEX(Table11[[#All],[Manufacturer]], MATCH('Tabular Data'!C2116, Table11[[#All],[PROD_CODE]], 0))</f>
        <v>John Deere</v>
      </c>
      <c r="M2116" s="11">
        <v>12020</v>
      </c>
      <c r="N2116">
        <v>25</v>
      </c>
      <c r="O2116" s="10">
        <f t="shared" ref="O2116:O2179" si="67">M2116*N2116</f>
        <v>300500</v>
      </c>
    </row>
    <row r="2117" spans="2:15" x14ac:dyDescent="0.3">
      <c r="B2117">
        <v>41</v>
      </c>
      <c r="C2117" t="s">
        <v>55</v>
      </c>
      <c r="D2117" t="s">
        <v>121</v>
      </c>
      <c r="E2117">
        <v>2021</v>
      </c>
      <c r="F2117">
        <v>3</v>
      </c>
      <c r="G2117" t="str">
        <f t="shared" si="66"/>
        <v>2021Q3</v>
      </c>
      <c r="H2117" t="s">
        <v>170</v>
      </c>
      <c r="I2117" t="str">
        <f>INDEX(Table9[[#All],[Region]], MATCH('Tabular Data'!D2117, Table9[[#All],[EmpID]], 0))</f>
        <v>NW</v>
      </c>
      <c r="J2117" t="str">
        <f>INDEX(Table9[[#All],[PayGrade]], MATCH('Tabular Data'!D2117, Table9[[#All],[EmpID]], 0))</f>
        <v>C12</v>
      </c>
      <c r="K2117" t="str">
        <f>INDEX(Table9[[#All],[Sales Team Lead]], MATCH('Tabular Data'!D2117, Table9[[#All],[EmpID]], 0))</f>
        <v>Evans, Gina</v>
      </c>
      <c r="L2117" t="str">
        <f>INDEX(Table11[[#All],[Manufacturer]], MATCH('Tabular Data'!C2117, Table11[[#All],[PROD_CODE]], 0))</f>
        <v>John Deere</v>
      </c>
      <c r="M2117" s="11">
        <v>12020</v>
      </c>
      <c r="N2117">
        <v>19</v>
      </c>
      <c r="O2117" s="10">
        <f t="shared" si="67"/>
        <v>228380</v>
      </c>
    </row>
    <row r="2118" spans="2:15" x14ac:dyDescent="0.3">
      <c r="B2118">
        <v>41</v>
      </c>
      <c r="C2118" t="s">
        <v>55</v>
      </c>
      <c r="D2118" t="s">
        <v>121</v>
      </c>
      <c r="E2118">
        <v>2021</v>
      </c>
      <c r="F2118">
        <v>3</v>
      </c>
      <c r="G2118" t="str">
        <f t="shared" si="66"/>
        <v>2021Q3</v>
      </c>
      <c r="H2118" t="s">
        <v>171</v>
      </c>
      <c r="I2118" t="str">
        <f>INDEX(Table9[[#All],[Region]], MATCH('Tabular Data'!D2118, Table9[[#All],[EmpID]], 0))</f>
        <v>NW</v>
      </c>
      <c r="J2118" t="str">
        <f>INDEX(Table9[[#All],[PayGrade]], MATCH('Tabular Data'!D2118, Table9[[#All],[EmpID]], 0))</f>
        <v>C12</v>
      </c>
      <c r="K2118" t="str">
        <f>INDEX(Table9[[#All],[Sales Team Lead]], MATCH('Tabular Data'!D2118, Table9[[#All],[EmpID]], 0))</f>
        <v>Evans, Gina</v>
      </c>
      <c r="L2118" t="str">
        <f>INDEX(Table11[[#All],[Manufacturer]], MATCH('Tabular Data'!C2118, Table11[[#All],[PROD_CODE]], 0))</f>
        <v>John Deere</v>
      </c>
      <c r="M2118" s="11">
        <v>12020</v>
      </c>
      <c r="N2118">
        <v>27</v>
      </c>
      <c r="O2118" s="10">
        <f t="shared" si="67"/>
        <v>324540</v>
      </c>
    </row>
    <row r="2119" spans="2:15" x14ac:dyDescent="0.3">
      <c r="B2119">
        <v>41</v>
      </c>
      <c r="C2119" t="s">
        <v>55</v>
      </c>
      <c r="D2119" t="s">
        <v>121</v>
      </c>
      <c r="E2119">
        <v>2021</v>
      </c>
      <c r="F2119">
        <v>3</v>
      </c>
      <c r="G2119" t="str">
        <f t="shared" si="66"/>
        <v>2021Q3</v>
      </c>
      <c r="H2119" t="s">
        <v>172</v>
      </c>
      <c r="I2119" t="str">
        <f>INDEX(Table9[[#All],[Region]], MATCH('Tabular Data'!D2119, Table9[[#All],[EmpID]], 0))</f>
        <v>NW</v>
      </c>
      <c r="J2119" t="str">
        <f>INDEX(Table9[[#All],[PayGrade]], MATCH('Tabular Data'!D2119, Table9[[#All],[EmpID]], 0))</f>
        <v>C12</v>
      </c>
      <c r="K2119" t="str">
        <f>INDEX(Table9[[#All],[Sales Team Lead]], MATCH('Tabular Data'!D2119, Table9[[#All],[EmpID]], 0))</f>
        <v>Evans, Gina</v>
      </c>
      <c r="L2119" t="str">
        <f>INDEX(Table11[[#All],[Manufacturer]], MATCH('Tabular Data'!C2119, Table11[[#All],[PROD_CODE]], 0))</f>
        <v>John Deere</v>
      </c>
      <c r="M2119" s="11">
        <v>12020</v>
      </c>
      <c r="N2119">
        <v>39</v>
      </c>
      <c r="O2119" s="10">
        <f t="shared" si="67"/>
        <v>468780</v>
      </c>
    </row>
    <row r="2120" spans="2:15" x14ac:dyDescent="0.3">
      <c r="B2120">
        <v>41</v>
      </c>
      <c r="C2120" t="s">
        <v>55</v>
      </c>
      <c r="D2120" t="s">
        <v>121</v>
      </c>
      <c r="E2120">
        <v>2021</v>
      </c>
      <c r="F2120">
        <v>3</v>
      </c>
      <c r="G2120" t="str">
        <f t="shared" si="66"/>
        <v>2021Q3</v>
      </c>
      <c r="H2120" t="s">
        <v>173</v>
      </c>
      <c r="I2120" t="str">
        <f>INDEX(Table9[[#All],[Region]], MATCH('Tabular Data'!D2120, Table9[[#All],[EmpID]], 0))</f>
        <v>NW</v>
      </c>
      <c r="J2120" t="str">
        <f>INDEX(Table9[[#All],[PayGrade]], MATCH('Tabular Data'!D2120, Table9[[#All],[EmpID]], 0))</f>
        <v>C12</v>
      </c>
      <c r="K2120" t="str">
        <f>INDEX(Table9[[#All],[Sales Team Lead]], MATCH('Tabular Data'!D2120, Table9[[#All],[EmpID]], 0))</f>
        <v>Evans, Gina</v>
      </c>
      <c r="L2120" t="str">
        <f>INDEX(Table11[[#All],[Manufacturer]], MATCH('Tabular Data'!C2120, Table11[[#All],[PROD_CODE]], 0))</f>
        <v>John Deere</v>
      </c>
      <c r="M2120" s="11">
        <v>12020</v>
      </c>
      <c r="N2120">
        <v>36</v>
      </c>
      <c r="O2120" s="10">
        <f t="shared" si="67"/>
        <v>432720</v>
      </c>
    </row>
    <row r="2121" spans="2:15" x14ac:dyDescent="0.3">
      <c r="B2121">
        <v>41</v>
      </c>
      <c r="C2121" t="s">
        <v>55</v>
      </c>
      <c r="D2121" t="s">
        <v>121</v>
      </c>
      <c r="E2121">
        <v>2021</v>
      </c>
      <c r="F2121">
        <v>3</v>
      </c>
      <c r="G2121" t="str">
        <f t="shared" si="66"/>
        <v>2021Q3</v>
      </c>
      <c r="H2121" t="s">
        <v>174</v>
      </c>
      <c r="I2121" t="str">
        <f>INDEX(Table9[[#All],[Region]], MATCH('Tabular Data'!D2121, Table9[[#All],[EmpID]], 0))</f>
        <v>NW</v>
      </c>
      <c r="J2121" t="str">
        <f>INDEX(Table9[[#All],[PayGrade]], MATCH('Tabular Data'!D2121, Table9[[#All],[EmpID]], 0))</f>
        <v>C12</v>
      </c>
      <c r="K2121" t="str">
        <f>INDEX(Table9[[#All],[Sales Team Lead]], MATCH('Tabular Data'!D2121, Table9[[#All],[EmpID]], 0))</f>
        <v>Evans, Gina</v>
      </c>
      <c r="L2121" t="str">
        <f>INDEX(Table11[[#All],[Manufacturer]], MATCH('Tabular Data'!C2121, Table11[[#All],[PROD_CODE]], 0))</f>
        <v>John Deere</v>
      </c>
      <c r="M2121" s="11">
        <v>12020</v>
      </c>
      <c r="N2121">
        <v>23</v>
      </c>
      <c r="O2121" s="10">
        <f t="shared" si="67"/>
        <v>276460</v>
      </c>
    </row>
    <row r="2122" spans="2:15" x14ac:dyDescent="0.3">
      <c r="B2122">
        <v>41</v>
      </c>
      <c r="C2122" t="s">
        <v>55</v>
      </c>
      <c r="D2122" t="s">
        <v>121</v>
      </c>
      <c r="E2122">
        <v>2021</v>
      </c>
      <c r="F2122">
        <v>4</v>
      </c>
      <c r="G2122" t="str">
        <f t="shared" si="66"/>
        <v>2021Q4</v>
      </c>
      <c r="H2122" t="s">
        <v>175</v>
      </c>
      <c r="I2122" t="str">
        <f>INDEX(Table9[[#All],[Region]], MATCH('Tabular Data'!D2122, Table9[[#All],[EmpID]], 0))</f>
        <v>NW</v>
      </c>
      <c r="J2122" t="str">
        <f>INDEX(Table9[[#All],[PayGrade]], MATCH('Tabular Data'!D2122, Table9[[#All],[EmpID]], 0))</f>
        <v>C12</v>
      </c>
      <c r="K2122" t="str">
        <f>INDEX(Table9[[#All],[Sales Team Lead]], MATCH('Tabular Data'!D2122, Table9[[#All],[EmpID]], 0))</f>
        <v>Evans, Gina</v>
      </c>
      <c r="L2122" t="str">
        <f>INDEX(Table11[[#All],[Manufacturer]], MATCH('Tabular Data'!C2122, Table11[[#All],[PROD_CODE]], 0))</f>
        <v>John Deere</v>
      </c>
      <c r="M2122" s="11">
        <v>12020</v>
      </c>
      <c r="N2122">
        <v>18</v>
      </c>
      <c r="O2122" s="10">
        <f t="shared" si="67"/>
        <v>216360</v>
      </c>
    </row>
    <row r="2123" spans="2:15" x14ac:dyDescent="0.3">
      <c r="B2123">
        <v>41</v>
      </c>
      <c r="C2123" t="s">
        <v>55</v>
      </c>
      <c r="D2123" t="s">
        <v>121</v>
      </c>
      <c r="E2123">
        <v>2021</v>
      </c>
      <c r="F2123">
        <v>4</v>
      </c>
      <c r="G2123" t="str">
        <f t="shared" si="66"/>
        <v>2021Q4</v>
      </c>
      <c r="H2123" t="s">
        <v>176</v>
      </c>
      <c r="I2123" t="str">
        <f>INDEX(Table9[[#All],[Region]], MATCH('Tabular Data'!D2123, Table9[[#All],[EmpID]], 0))</f>
        <v>NW</v>
      </c>
      <c r="J2123" t="str">
        <f>INDEX(Table9[[#All],[PayGrade]], MATCH('Tabular Data'!D2123, Table9[[#All],[EmpID]], 0))</f>
        <v>C12</v>
      </c>
      <c r="K2123" t="str">
        <f>INDEX(Table9[[#All],[Sales Team Lead]], MATCH('Tabular Data'!D2123, Table9[[#All],[EmpID]], 0))</f>
        <v>Evans, Gina</v>
      </c>
      <c r="L2123" t="str">
        <f>INDEX(Table11[[#All],[Manufacturer]], MATCH('Tabular Data'!C2123, Table11[[#All],[PROD_CODE]], 0))</f>
        <v>John Deere</v>
      </c>
      <c r="M2123" s="11">
        <v>12020</v>
      </c>
      <c r="N2123">
        <v>17</v>
      </c>
      <c r="O2123" s="10">
        <f t="shared" si="67"/>
        <v>204340</v>
      </c>
    </row>
    <row r="2124" spans="2:15" x14ac:dyDescent="0.3">
      <c r="B2124">
        <v>41</v>
      </c>
      <c r="C2124" t="s">
        <v>55</v>
      </c>
      <c r="D2124" t="s">
        <v>121</v>
      </c>
      <c r="E2124">
        <v>2021</v>
      </c>
      <c r="F2124">
        <v>4</v>
      </c>
      <c r="G2124" t="str">
        <f t="shared" si="66"/>
        <v>2021Q4</v>
      </c>
      <c r="H2124" t="s">
        <v>177</v>
      </c>
      <c r="I2124" t="str">
        <f>INDEX(Table9[[#All],[Region]], MATCH('Tabular Data'!D2124, Table9[[#All],[EmpID]], 0))</f>
        <v>NW</v>
      </c>
      <c r="J2124" t="str">
        <f>INDEX(Table9[[#All],[PayGrade]], MATCH('Tabular Data'!D2124, Table9[[#All],[EmpID]], 0))</f>
        <v>C12</v>
      </c>
      <c r="K2124" t="str">
        <f>INDEX(Table9[[#All],[Sales Team Lead]], MATCH('Tabular Data'!D2124, Table9[[#All],[EmpID]], 0))</f>
        <v>Evans, Gina</v>
      </c>
      <c r="L2124" t="str">
        <f>INDEX(Table11[[#All],[Manufacturer]], MATCH('Tabular Data'!C2124, Table11[[#All],[PROD_CODE]], 0))</f>
        <v>John Deere</v>
      </c>
      <c r="M2124" s="11">
        <v>12020</v>
      </c>
      <c r="N2124">
        <v>12</v>
      </c>
      <c r="O2124" s="10">
        <f t="shared" si="67"/>
        <v>144240</v>
      </c>
    </row>
    <row r="2125" spans="2:15" x14ac:dyDescent="0.3">
      <c r="B2125">
        <v>41</v>
      </c>
      <c r="C2125" t="s">
        <v>55</v>
      </c>
      <c r="D2125" t="s">
        <v>121</v>
      </c>
      <c r="E2125">
        <v>2021</v>
      </c>
      <c r="F2125">
        <v>4</v>
      </c>
      <c r="G2125" t="str">
        <f t="shared" si="66"/>
        <v>2021Q4</v>
      </c>
      <c r="H2125" t="s">
        <v>178</v>
      </c>
      <c r="I2125" t="str">
        <f>INDEX(Table9[[#All],[Region]], MATCH('Tabular Data'!D2125, Table9[[#All],[EmpID]], 0))</f>
        <v>NW</v>
      </c>
      <c r="J2125" t="str">
        <f>INDEX(Table9[[#All],[PayGrade]], MATCH('Tabular Data'!D2125, Table9[[#All],[EmpID]], 0))</f>
        <v>C12</v>
      </c>
      <c r="K2125" t="str">
        <f>INDEX(Table9[[#All],[Sales Team Lead]], MATCH('Tabular Data'!D2125, Table9[[#All],[EmpID]], 0))</f>
        <v>Evans, Gina</v>
      </c>
      <c r="L2125" t="str">
        <f>INDEX(Table11[[#All],[Manufacturer]], MATCH('Tabular Data'!C2125, Table11[[#All],[PROD_CODE]], 0))</f>
        <v>John Deere</v>
      </c>
      <c r="M2125" s="11">
        <v>12020</v>
      </c>
      <c r="N2125">
        <v>18</v>
      </c>
      <c r="O2125" s="10">
        <f t="shared" si="67"/>
        <v>216360</v>
      </c>
    </row>
    <row r="2126" spans="2:15" x14ac:dyDescent="0.3">
      <c r="B2126">
        <v>41</v>
      </c>
      <c r="C2126" t="s">
        <v>55</v>
      </c>
      <c r="D2126" t="s">
        <v>121</v>
      </c>
      <c r="E2126">
        <v>2021</v>
      </c>
      <c r="F2126">
        <v>4</v>
      </c>
      <c r="G2126" t="str">
        <f t="shared" si="66"/>
        <v>2021Q4</v>
      </c>
      <c r="H2126" t="s">
        <v>179</v>
      </c>
      <c r="I2126" t="str">
        <f>INDEX(Table9[[#All],[Region]], MATCH('Tabular Data'!D2126, Table9[[#All],[EmpID]], 0))</f>
        <v>NW</v>
      </c>
      <c r="J2126" t="str">
        <f>INDEX(Table9[[#All],[PayGrade]], MATCH('Tabular Data'!D2126, Table9[[#All],[EmpID]], 0))</f>
        <v>C12</v>
      </c>
      <c r="K2126" t="str">
        <f>INDEX(Table9[[#All],[Sales Team Lead]], MATCH('Tabular Data'!D2126, Table9[[#All],[EmpID]], 0))</f>
        <v>Evans, Gina</v>
      </c>
      <c r="L2126" t="str">
        <f>INDEX(Table11[[#All],[Manufacturer]], MATCH('Tabular Data'!C2126, Table11[[#All],[PROD_CODE]], 0))</f>
        <v>John Deere</v>
      </c>
      <c r="M2126" s="11">
        <v>12020</v>
      </c>
      <c r="N2126">
        <v>10</v>
      </c>
      <c r="O2126" s="10">
        <f t="shared" si="67"/>
        <v>120200</v>
      </c>
    </row>
    <row r="2127" spans="2:15" x14ac:dyDescent="0.3">
      <c r="B2127">
        <v>41</v>
      </c>
      <c r="C2127" t="s">
        <v>55</v>
      </c>
      <c r="D2127" t="s">
        <v>121</v>
      </c>
      <c r="E2127">
        <v>2021</v>
      </c>
      <c r="F2127">
        <v>4</v>
      </c>
      <c r="G2127" t="str">
        <f t="shared" si="66"/>
        <v>2021Q4</v>
      </c>
      <c r="H2127" t="s">
        <v>180</v>
      </c>
      <c r="I2127" t="str">
        <f>INDEX(Table9[[#All],[Region]], MATCH('Tabular Data'!D2127, Table9[[#All],[EmpID]], 0))</f>
        <v>NW</v>
      </c>
      <c r="J2127" t="str">
        <f>INDEX(Table9[[#All],[PayGrade]], MATCH('Tabular Data'!D2127, Table9[[#All],[EmpID]], 0))</f>
        <v>C12</v>
      </c>
      <c r="K2127" t="str">
        <f>INDEX(Table9[[#All],[Sales Team Lead]], MATCH('Tabular Data'!D2127, Table9[[#All],[EmpID]], 0))</f>
        <v>Evans, Gina</v>
      </c>
      <c r="L2127" t="str">
        <f>INDEX(Table11[[#All],[Manufacturer]], MATCH('Tabular Data'!C2127, Table11[[#All],[PROD_CODE]], 0))</f>
        <v>John Deere</v>
      </c>
      <c r="M2127" s="11">
        <v>12020</v>
      </c>
      <c r="N2127">
        <v>18</v>
      </c>
      <c r="O2127" s="10">
        <f t="shared" si="67"/>
        <v>216360</v>
      </c>
    </row>
    <row r="2128" spans="2:15" x14ac:dyDescent="0.3">
      <c r="B2128">
        <v>41</v>
      </c>
      <c r="C2128" t="s">
        <v>55</v>
      </c>
      <c r="D2128" t="s">
        <v>121</v>
      </c>
      <c r="E2128">
        <v>2021</v>
      </c>
      <c r="F2128">
        <v>4</v>
      </c>
      <c r="G2128" t="str">
        <f t="shared" si="66"/>
        <v>2021Q4</v>
      </c>
      <c r="H2128" t="s">
        <v>181</v>
      </c>
      <c r="I2128" t="str">
        <f>INDEX(Table9[[#All],[Region]], MATCH('Tabular Data'!D2128, Table9[[#All],[EmpID]], 0))</f>
        <v>NW</v>
      </c>
      <c r="J2128" t="str">
        <f>INDEX(Table9[[#All],[PayGrade]], MATCH('Tabular Data'!D2128, Table9[[#All],[EmpID]], 0))</f>
        <v>C12</v>
      </c>
      <c r="K2128" t="str">
        <f>INDEX(Table9[[#All],[Sales Team Lead]], MATCH('Tabular Data'!D2128, Table9[[#All],[EmpID]], 0))</f>
        <v>Evans, Gina</v>
      </c>
      <c r="L2128" t="str">
        <f>INDEX(Table11[[#All],[Manufacturer]], MATCH('Tabular Data'!C2128, Table11[[#All],[PROD_CODE]], 0))</f>
        <v>John Deere</v>
      </c>
      <c r="M2128" s="11">
        <v>12020</v>
      </c>
      <c r="N2128">
        <v>21</v>
      </c>
      <c r="O2128" s="10">
        <f t="shared" si="67"/>
        <v>252420</v>
      </c>
    </row>
    <row r="2129" spans="2:15" x14ac:dyDescent="0.3">
      <c r="B2129">
        <v>41</v>
      </c>
      <c r="C2129" t="s">
        <v>55</v>
      </c>
      <c r="D2129" t="s">
        <v>121</v>
      </c>
      <c r="E2129">
        <v>2021</v>
      </c>
      <c r="F2129">
        <v>4</v>
      </c>
      <c r="G2129" t="str">
        <f t="shared" si="66"/>
        <v>2021Q4</v>
      </c>
      <c r="H2129" t="s">
        <v>182</v>
      </c>
      <c r="I2129" t="str">
        <f>INDEX(Table9[[#All],[Region]], MATCH('Tabular Data'!D2129, Table9[[#All],[EmpID]], 0))</f>
        <v>NW</v>
      </c>
      <c r="J2129" t="str">
        <f>INDEX(Table9[[#All],[PayGrade]], MATCH('Tabular Data'!D2129, Table9[[#All],[EmpID]], 0))</f>
        <v>C12</v>
      </c>
      <c r="K2129" t="str">
        <f>INDEX(Table9[[#All],[Sales Team Lead]], MATCH('Tabular Data'!D2129, Table9[[#All],[EmpID]], 0))</f>
        <v>Evans, Gina</v>
      </c>
      <c r="L2129" t="str">
        <f>INDEX(Table11[[#All],[Manufacturer]], MATCH('Tabular Data'!C2129, Table11[[#All],[PROD_CODE]], 0))</f>
        <v>John Deere</v>
      </c>
      <c r="M2129" s="11">
        <v>12020</v>
      </c>
      <c r="N2129">
        <v>24</v>
      </c>
      <c r="O2129" s="10">
        <f t="shared" si="67"/>
        <v>288480</v>
      </c>
    </row>
    <row r="2130" spans="2:15" x14ac:dyDescent="0.3">
      <c r="B2130">
        <v>41</v>
      </c>
      <c r="C2130" t="s">
        <v>55</v>
      </c>
      <c r="D2130" t="s">
        <v>121</v>
      </c>
      <c r="E2130">
        <v>2021</v>
      </c>
      <c r="F2130">
        <v>4</v>
      </c>
      <c r="G2130" t="str">
        <f t="shared" si="66"/>
        <v>2021Q4</v>
      </c>
      <c r="H2130" t="s">
        <v>183</v>
      </c>
      <c r="I2130" t="str">
        <f>INDEX(Table9[[#All],[Region]], MATCH('Tabular Data'!D2130, Table9[[#All],[EmpID]], 0))</f>
        <v>NW</v>
      </c>
      <c r="J2130" t="str">
        <f>INDEX(Table9[[#All],[PayGrade]], MATCH('Tabular Data'!D2130, Table9[[#All],[EmpID]], 0))</f>
        <v>C12</v>
      </c>
      <c r="K2130" t="str">
        <f>INDEX(Table9[[#All],[Sales Team Lead]], MATCH('Tabular Data'!D2130, Table9[[#All],[EmpID]], 0))</f>
        <v>Evans, Gina</v>
      </c>
      <c r="L2130" t="str">
        <f>INDEX(Table11[[#All],[Manufacturer]], MATCH('Tabular Data'!C2130, Table11[[#All],[PROD_CODE]], 0))</f>
        <v>John Deere</v>
      </c>
      <c r="M2130" s="11">
        <v>12020</v>
      </c>
      <c r="N2130">
        <v>15</v>
      </c>
      <c r="O2130" s="10">
        <f t="shared" si="67"/>
        <v>180300</v>
      </c>
    </row>
    <row r="2131" spans="2:15" x14ac:dyDescent="0.3">
      <c r="B2131">
        <v>41</v>
      </c>
      <c r="C2131" t="s">
        <v>55</v>
      </c>
      <c r="D2131" t="s">
        <v>121</v>
      </c>
      <c r="E2131">
        <v>2021</v>
      </c>
      <c r="F2131">
        <v>4</v>
      </c>
      <c r="G2131" t="str">
        <f t="shared" si="66"/>
        <v>2021Q4</v>
      </c>
      <c r="H2131" t="s">
        <v>184</v>
      </c>
      <c r="I2131" t="str">
        <f>INDEX(Table9[[#All],[Region]], MATCH('Tabular Data'!D2131, Table9[[#All],[EmpID]], 0))</f>
        <v>NW</v>
      </c>
      <c r="J2131" t="str">
        <f>INDEX(Table9[[#All],[PayGrade]], MATCH('Tabular Data'!D2131, Table9[[#All],[EmpID]], 0))</f>
        <v>C12</v>
      </c>
      <c r="K2131" t="str">
        <f>INDEX(Table9[[#All],[Sales Team Lead]], MATCH('Tabular Data'!D2131, Table9[[#All],[EmpID]], 0))</f>
        <v>Evans, Gina</v>
      </c>
      <c r="L2131" t="str">
        <f>INDEX(Table11[[#All],[Manufacturer]], MATCH('Tabular Data'!C2131, Table11[[#All],[PROD_CODE]], 0))</f>
        <v>John Deere</v>
      </c>
      <c r="M2131" s="11">
        <v>12020</v>
      </c>
      <c r="N2131">
        <v>10</v>
      </c>
      <c r="O2131" s="10">
        <f t="shared" si="67"/>
        <v>120200</v>
      </c>
    </row>
    <row r="2132" spans="2:15" x14ac:dyDescent="0.3">
      <c r="B2132">
        <v>41</v>
      </c>
      <c r="C2132" t="s">
        <v>55</v>
      </c>
      <c r="D2132" t="s">
        <v>121</v>
      </c>
      <c r="E2132">
        <v>2021</v>
      </c>
      <c r="F2132">
        <v>4</v>
      </c>
      <c r="G2132" t="str">
        <f t="shared" si="66"/>
        <v>2021Q4</v>
      </c>
      <c r="H2132" t="s">
        <v>185</v>
      </c>
      <c r="I2132" t="str">
        <f>INDEX(Table9[[#All],[Region]], MATCH('Tabular Data'!D2132, Table9[[#All],[EmpID]], 0))</f>
        <v>NW</v>
      </c>
      <c r="J2132" t="str">
        <f>INDEX(Table9[[#All],[PayGrade]], MATCH('Tabular Data'!D2132, Table9[[#All],[EmpID]], 0))</f>
        <v>C12</v>
      </c>
      <c r="K2132" t="str">
        <f>INDEX(Table9[[#All],[Sales Team Lead]], MATCH('Tabular Data'!D2132, Table9[[#All],[EmpID]], 0))</f>
        <v>Evans, Gina</v>
      </c>
      <c r="L2132" t="str">
        <f>INDEX(Table11[[#All],[Manufacturer]], MATCH('Tabular Data'!C2132, Table11[[#All],[PROD_CODE]], 0))</f>
        <v>John Deere</v>
      </c>
      <c r="M2132" s="11">
        <v>12020</v>
      </c>
      <c r="N2132">
        <v>18</v>
      </c>
      <c r="O2132" s="10">
        <f t="shared" si="67"/>
        <v>216360</v>
      </c>
    </row>
    <row r="2133" spans="2:15" x14ac:dyDescent="0.3">
      <c r="B2133">
        <v>41</v>
      </c>
      <c r="C2133" t="s">
        <v>55</v>
      </c>
      <c r="D2133" t="s">
        <v>121</v>
      </c>
      <c r="E2133">
        <v>2021</v>
      </c>
      <c r="F2133">
        <v>4</v>
      </c>
      <c r="G2133" t="str">
        <f t="shared" si="66"/>
        <v>2021Q4</v>
      </c>
      <c r="H2133" t="s">
        <v>186</v>
      </c>
      <c r="I2133" t="str">
        <f>INDEX(Table9[[#All],[Region]], MATCH('Tabular Data'!D2133, Table9[[#All],[EmpID]], 0))</f>
        <v>NW</v>
      </c>
      <c r="J2133" t="str">
        <f>INDEX(Table9[[#All],[PayGrade]], MATCH('Tabular Data'!D2133, Table9[[#All],[EmpID]], 0))</f>
        <v>C12</v>
      </c>
      <c r="K2133" t="str">
        <f>INDEX(Table9[[#All],[Sales Team Lead]], MATCH('Tabular Data'!D2133, Table9[[#All],[EmpID]], 0))</f>
        <v>Evans, Gina</v>
      </c>
      <c r="L2133" t="str">
        <f>INDEX(Table11[[#All],[Manufacturer]], MATCH('Tabular Data'!C2133, Table11[[#All],[PROD_CODE]], 0))</f>
        <v>John Deere</v>
      </c>
      <c r="M2133" s="11">
        <v>12020</v>
      </c>
      <c r="N2133">
        <v>13</v>
      </c>
      <c r="O2133" s="10">
        <f t="shared" si="67"/>
        <v>156260</v>
      </c>
    </row>
    <row r="2134" spans="2:15" x14ac:dyDescent="0.3">
      <c r="B2134">
        <v>41</v>
      </c>
      <c r="C2134" t="s">
        <v>55</v>
      </c>
      <c r="D2134" t="s">
        <v>121</v>
      </c>
      <c r="E2134">
        <v>2021</v>
      </c>
      <c r="F2134">
        <v>4</v>
      </c>
      <c r="G2134" t="str">
        <f t="shared" si="66"/>
        <v>2021Q4</v>
      </c>
      <c r="H2134" t="s">
        <v>187</v>
      </c>
      <c r="I2134" t="str">
        <f>INDEX(Table9[[#All],[Region]], MATCH('Tabular Data'!D2134, Table9[[#All],[EmpID]], 0))</f>
        <v>NW</v>
      </c>
      <c r="J2134" t="str">
        <f>INDEX(Table9[[#All],[PayGrade]], MATCH('Tabular Data'!D2134, Table9[[#All],[EmpID]], 0))</f>
        <v>C12</v>
      </c>
      <c r="K2134" t="str">
        <f>INDEX(Table9[[#All],[Sales Team Lead]], MATCH('Tabular Data'!D2134, Table9[[#All],[EmpID]], 0))</f>
        <v>Evans, Gina</v>
      </c>
      <c r="L2134" t="str">
        <f>INDEX(Table11[[#All],[Manufacturer]], MATCH('Tabular Data'!C2134, Table11[[#All],[PROD_CODE]], 0))</f>
        <v>John Deere</v>
      </c>
      <c r="M2134" s="11">
        <v>12020</v>
      </c>
      <c r="N2134">
        <v>14</v>
      </c>
      <c r="O2134" s="10">
        <f t="shared" si="67"/>
        <v>168280</v>
      </c>
    </row>
    <row r="2135" spans="2:15" x14ac:dyDescent="0.3">
      <c r="B2135">
        <v>42</v>
      </c>
      <c r="C2135" t="s">
        <v>55</v>
      </c>
      <c r="D2135" t="s">
        <v>121</v>
      </c>
      <c r="E2135">
        <v>2020</v>
      </c>
      <c r="F2135" s="4">
        <v>1</v>
      </c>
      <c r="G2135" t="str">
        <f t="shared" si="66"/>
        <v>2020Q1</v>
      </c>
      <c r="H2135" t="s">
        <v>136</v>
      </c>
      <c r="I2135" t="str">
        <f>INDEX(Table9[[#All],[Region]], MATCH('Tabular Data'!D2135, Table9[[#All],[EmpID]], 0))</f>
        <v>NW</v>
      </c>
      <c r="J2135" t="str">
        <f>INDEX(Table9[[#All],[PayGrade]], MATCH('Tabular Data'!D2135, Table9[[#All],[EmpID]], 0))</f>
        <v>C12</v>
      </c>
      <c r="K2135" t="str">
        <f>INDEX(Table9[[#All],[Sales Team Lead]], MATCH('Tabular Data'!D2135, Table9[[#All],[EmpID]], 0))</f>
        <v>Evans, Gina</v>
      </c>
      <c r="L2135" t="str">
        <f>INDEX(Table11[[#All],[Manufacturer]], MATCH('Tabular Data'!C2135, Table11[[#All],[PROD_CODE]], 0))</f>
        <v>John Deere</v>
      </c>
      <c r="M2135" s="12">
        <v>11589</v>
      </c>
      <c r="N2135">
        <v>13</v>
      </c>
      <c r="O2135" s="10">
        <f t="shared" si="67"/>
        <v>150657</v>
      </c>
    </row>
    <row r="2136" spans="2:15" x14ac:dyDescent="0.3">
      <c r="B2136">
        <v>42</v>
      </c>
      <c r="C2136" t="s">
        <v>55</v>
      </c>
      <c r="D2136" t="s">
        <v>121</v>
      </c>
      <c r="E2136">
        <v>2020</v>
      </c>
      <c r="F2136" s="4">
        <v>1</v>
      </c>
      <c r="G2136" t="str">
        <f t="shared" si="66"/>
        <v>2020Q1</v>
      </c>
      <c r="H2136" t="s">
        <v>137</v>
      </c>
      <c r="I2136" t="str">
        <f>INDEX(Table9[[#All],[Region]], MATCH('Tabular Data'!D2136, Table9[[#All],[EmpID]], 0))</f>
        <v>NW</v>
      </c>
      <c r="J2136" t="str">
        <f>INDEX(Table9[[#All],[PayGrade]], MATCH('Tabular Data'!D2136, Table9[[#All],[EmpID]], 0))</f>
        <v>C12</v>
      </c>
      <c r="K2136" t="str">
        <f>INDEX(Table9[[#All],[Sales Team Lead]], MATCH('Tabular Data'!D2136, Table9[[#All],[EmpID]], 0))</f>
        <v>Evans, Gina</v>
      </c>
      <c r="L2136" t="str">
        <f>INDEX(Table11[[#All],[Manufacturer]], MATCH('Tabular Data'!C2136, Table11[[#All],[PROD_CODE]], 0))</f>
        <v>John Deere</v>
      </c>
      <c r="M2136" s="12">
        <v>11589</v>
      </c>
      <c r="N2136">
        <v>14</v>
      </c>
      <c r="O2136" s="10">
        <f t="shared" si="67"/>
        <v>162246</v>
      </c>
    </row>
    <row r="2137" spans="2:15" x14ac:dyDescent="0.3">
      <c r="B2137">
        <v>42</v>
      </c>
      <c r="C2137" t="s">
        <v>55</v>
      </c>
      <c r="D2137" t="s">
        <v>121</v>
      </c>
      <c r="E2137">
        <v>2020</v>
      </c>
      <c r="F2137" s="4">
        <v>1</v>
      </c>
      <c r="G2137" t="str">
        <f t="shared" si="66"/>
        <v>2020Q1</v>
      </c>
      <c r="H2137" t="s">
        <v>138</v>
      </c>
      <c r="I2137" t="str">
        <f>INDEX(Table9[[#All],[Region]], MATCH('Tabular Data'!D2137, Table9[[#All],[EmpID]], 0))</f>
        <v>NW</v>
      </c>
      <c r="J2137" t="str">
        <f>INDEX(Table9[[#All],[PayGrade]], MATCH('Tabular Data'!D2137, Table9[[#All],[EmpID]], 0))</f>
        <v>C12</v>
      </c>
      <c r="K2137" t="str">
        <f>INDEX(Table9[[#All],[Sales Team Lead]], MATCH('Tabular Data'!D2137, Table9[[#All],[EmpID]], 0))</f>
        <v>Evans, Gina</v>
      </c>
      <c r="L2137" t="str">
        <f>INDEX(Table11[[#All],[Manufacturer]], MATCH('Tabular Data'!C2137, Table11[[#All],[PROD_CODE]], 0))</f>
        <v>John Deere</v>
      </c>
      <c r="M2137" s="12">
        <v>11589</v>
      </c>
      <c r="N2137">
        <v>18</v>
      </c>
      <c r="O2137" s="10">
        <f t="shared" si="67"/>
        <v>208602</v>
      </c>
    </row>
    <row r="2138" spans="2:15" x14ac:dyDescent="0.3">
      <c r="B2138">
        <v>42</v>
      </c>
      <c r="C2138" t="s">
        <v>55</v>
      </c>
      <c r="D2138" t="s">
        <v>121</v>
      </c>
      <c r="E2138">
        <v>2020</v>
      </c>
      <c r="F2138" s="4">
        <v>1</v>
      </c>
      <c r="G2138" t="str">
        <f t="shared" si="66"/>
        <v>2020Q1</v>
      </c>
      <c r="H2138" t="s">
        <v>139</v>
      </c>
      <c r="I2138" t="str">
        <f>INDEX(Table9[[#All],[Region]], MATCH('Tabular Data'!D2138, Table9[[#All],[EmpID]], 0))</f>
        <v>NW</v>
      </c>
      <c r="J2138" t="str">
        <f>INDEX(Table9[[#All],[PayGrade]], MATCH('Tabular Data'!D2138, Table9[[#All],[EmpID]], 0))</f>
        <v>C12</v>
      </c>
      <c r="K2138" t="str">
        <f>INDEX(Table9[[#All],[Sales Team Lead]], MATCH('Tabular Data'!D2138, Table9[[#All],[EmpID]], 0))</f>
        <v>Evans, Gina</v>
      </c>
      <c r="L2138" t="str">
        <f>INDEX(Table11[[#All],[Manufacturer]], MATCH('Tabular Data'!C2138, Table11[[#All],[PROD_CODE]], 0))</f>
        <v>John Deere</v>
      </c>
      <c r="M2138" s="12">
        <v>11589</v>
      </c>
      <c r="N2138">
        <v>23</v>
      </c>
      <c r="O2138" s="10">
        <f t="shared" si="67"/>
        <v>266547</v>
      </c>
    </row>
    <row r="2139" spans="2:15" x14ac:dyDescent="0.3">
      <c r="B2139">
        <v>42</v>
      </c>
      <c r="C2139" t="s">
        <v>55</v>
      </c>
      <c r="D2139" t="s">
        <v>121</v>
      </c>
      <c r="E2139">
        <v>2020</v>
      </c>
      <c r="F2139" s="4">
        <v>1</v>
      </c>
      <c r="G2139" t="str">
        <f t="shared" si="66"/>
        <v>2020Q1</v>
      </c>
      <c r="H2139" t="s">
        <v>140</v>
      </c>
      <c r="I2139" t="str">
        <f>INDEX(Table9[[#All],[Region]], MATCH('Tabular Data'!D2139, Table9[[#All],[EmpID]], 0))</f>
        <v>NW</v>
      </c>
      <c r="J2139" t="str">
        <f>INDEX(Table9[[#All],[PayGrade]], MATCH('Tabular Data'!D2139, Table9[[#All],[EmpID]], 0))</f>
        <v>C12</v>
      </c>
      <c r="K2139" t="str">
        <f>INDEX(Table9[[#All],[Sales Team Lead]], MATCH('Tabular Data'!D2139, Table9[[#All],[EmpID]], 0))</f>
        <v>Evans, Gina</v>
      </c>
      <c r="L2139" t="str">
        <f>INDEX(Table11[[#All],[Manufacturer]], MATCH('Tabular Data'!C2139, Table11[[#All],[PROD_CODE]], 0))</f>
        <v>John Deere</v>
      </c>
      <c r="M2139" s="12">
        <v>11589</v>
      </c>
      <c r="N2139">
        <v>23</v>
      </c>
      <c r="O2139" s="10">
        <f t="shared" si="67"/>
        <v>266547</v>
      </c>
    </row>
    <row r="2140" spans="2:15" x14ac:dyDescent="0.3">
      <c r="B2140">
        <v>42</v>
      </c>
      <c r="C2140" t="s">
        <v>55</v>
      </c>
      <c r="D2140" t="s">
        <v>121</v>
      </c>
      <c r="E2140">
        <v>2020</v>
      </c>
      <c r="F2140" s="4">
        <v>1</v>
      </c>
      <c r="G2140" t="str">
        <f t="shared" si="66"/>
        <v>2020Q1</v>
      </c>
      <c r="H2140" t="s">
        <v>141</v>
      </c>
      <c r="I2140" t="str">
        <f>INDEX(Table9[[#All],[Region]], MATCH('Tabular Data'!D2140, Table9[[#All],[EmpID]], 0))</f>
        <v>NW</v>
      </c>
      <c r="J2140" t="str">
        <f>INDEX(Table9[[#All],[PayGrade]], MATCH('Tabular Data'!D2140, Table9[[#All],[EmpID]], 0))</f>
        <v>C12</v>
      </c>
      <c r="K2140" t="str">
        <f>INDEX(Table9[[#All],[Sales Team Lead]], MATCH('Tabular Data'!D2140, Table9[[#All],[EmpID]], 0))</f>
        <v>Evans, Gina</v>
      </c>
      <c r="L2140" t="str">
        <f>INDEX(Table11[[#All],[Manufacturer]], MATCH('Tabular Data'!C2140, Table11[[#All],[PROD_CODE]], 0))</f>
        <v>John Deere</v>
      </c>
      <c r="M2140" s="12">
        <v>11589</v>
      </c>
      <c r="N2140">
        <v>28</v>
      </c>
      <c r="O2140" s="10">
        <f t="shared" si="67"/>
        <v>324492</v>
      </c>
    </row>
    <row r="2141" spans="2:15" x14ac:dyDescent="0.3">
      <c r="B2141">
        <v>42</v>
      </c>
      <c r="C2141" t="s">
        <v>55</v>
      </c>
      <c r="D2141" t="s">
        <v>121</v>
      </c>
      <c r="E2141">
        <v>2020</v>
      </c>
      <c r="F2141" s="4">
        <v>1</v>
      </c>
      <c r="G2141" t="str">
        <f t="shared" si="66"/>
        <v>2020Q1</v>
      </c>
      <c r="H2141" t="s">
        <v>142</v>
      </c>
      <c r="I2141" t="str">
        <f>INDEX(Table9[[#All],[Region]], MATCH('Tabular Data'!D2141, Table9[[#All],[EmpID]], 0))</f>
        <v>NW</v>
      </c>
      <c r="J2141" t="str">
        <f>INDEX(Table9[[#All],[PayGrade]], MATCH('Tabular Data'!D2141, Table9[[#All],[EmpID]], 0))</f>
        <v>C12</v>
      </c>
      <c r="K2141" t="str">
        <f>INDEX(Table9[[#All],[Sales Team Lead]], MATCH('Tabular Data'!D2141, Table9[[#All],[EmpID]], 0))</f>
        <v>Evans, Gina</v>
      </c>
      <c r="L2141" t="str">
        <f>INDEX(Table11[[#All],[Manufacturer]], MATCH('Tabular Data'!C2141, Table11[[#All],[PROD_CODE]], 0))</f>
        <v>John Deere</v>
      </c>
      <c r="M2141" s="12">
        <v>11589</v>
      </c>
      <c r="N2141">
        <v>49</v>
      </c>
      <c r="O2141" s="10">
        <f t="shared" si="67"/>
        <v>567861</v>
      </c>
    </row>
    <row r="2142" spans="2:15" x14ac:dyDescent="0.3">
      <c r="B2142">
        <v>42</v>
      </c>
      <c r="C2142" t="s">
        <v>55</v>
      </c>
      <c r="D2142" t="s">
        <v>121</v>
      </c>
      <c r="E2142">
        <v>2020</v>
      </c>
      <c r="F2142" s="4">
        <v>1</v>
      </c>
      <c r="G2142" t="str">
        <f t="shared" si="66"/>
        <v>2020Q1</v>
      </c>
      <c r="H2142" t="s">
        <v>143</v>
      </c>
      <c r="I2142" t="str">
        <f>INDEX(Table9[[#All],[Region]], MATCH('Tabular Data'!D2142, Table9[[#All],[EmpID]], 0))</f>
        <v>NW</v>
      </c>
      <c r="J2142" t="str">
        <f>INDEX(Table9[[#All],[PayGrade]], MATCH('Tabular Data'!D2142, Table9[[#All],[EmpID]], 0))</f>
        <v>C12</v>
      </c>
      <c r="K2142" t="str">
        <f>INDEX(Table9[[#All],[Sales Team Lead]], MATCH('Tabular Data'!D2142, Table9[[#All],[EmpID]], 0))</f>
        <v>Evans, Gina</v>
      </c>
      <c r="L2142" t="str">
        <f>INDEX(Table11[[#All],[Manufacturer]], MATCH('Tabular Data'!C2142, Table11[[#All],[PROD_CODE]], 0))</f>
        <v>John Deere</v>
      </c>
      <c r="M2142" s="12">
        <v>11589</v>
      </c>
      <c r="N2142">
        <v>64</v>
      </c>
      <c r="O2142" s="10">
        <f t="shared" si="67"/>
        <v>741696</v>
      </c>
    </row>
    <row r="2143" spans="2:15" x14ac:dyDescent="0.3">
      <c r="B2143">
        <v>42</v>
      </c>
      <c r="C2143" t="s">
        <v>55</v>
      </c>
      <c r="D2143" t="s">
        <v>121</v>
      </c>
      <c r="E2143">
        <v>2020</v>
      </c>
      <c r="F2143" s="4">
        <v>1</v>
      </c>
      <c r="G2143" t="str">
        <f t="shared" si="66"/>
        <v>2020Q1</v>
      </c>
      <c r="H2143" t="s">
        <v>144</v>
      </c>
      <c r="I2143" t="str">
        <f>INDEX(Table9[[#All],[Region]], MATCH('Tabular Data'!D2143, Table9[[#All],[EmpID]], 0))</f>
        <v>NW</v>
      </c>
      <c r="J2143" t="str">
        <f>INDEX(Table9[[#All],[PayGrade]], MATCH('Tabular Data'!D2143, Table9[[#All],[EmpID]], 0))</f>
        <v>C12</v>
      </c>
      <c r="K2143" t="str">
        <f>INDEX(Table9[[#All],[Sales Team Lead]], MATCH('Tabular Data'!D2143, Table9[[#All],[EmpID]], 0))</f>
        <v>Evans, Gina</v>
      </c>
      <c r="L2143" t="str">
        <f>INDEX(Table11[[#All],[Manufacturer]], MATCH('Tabular Data'!C2143, Table11[[#All],[PROD_CODE]], 0))</f>
        <v>John Deere</v>
      </c>
      <c r="M2143" s="12">
        <v>11589</v>
      </c>
      <c r="N2143">
        <v>29</v>
      </c>
      <c r="O2143" s="10">
        <f t="shared" si="67"/>
        <v>336081</v>
      </c>
    </row>
    <row r="2144" spans="2:15" x14ac:dyDescent="0.3">
      <c r="B2144">
        <v>42</v>
      </c>
      <c r="C2144" t="s">
        <v>55</v>
      </c>
      <c r="D2144" t="s">
        <v>121</v>
      </c>
      <c r="E2144">
        <v>2020</v>
      </c>
      <c r="F2144" s="4">
        <v>1</v>
      </c>
      <c r="G2144" t="str">
        <f t="shared" si="66"/>
        <v>2020Q1</v>
      </c>
      <c r="H2144" t="s">
        <v>145</v>
      </c>
      <c r="I2144" t="str">
        <f>INDEX(Table9[[#All],[Region]], MATCH('Tabular Data'!D2144, Table9[[#All],[EmpID]], 0))</f>
        <v>NW</v>
      </c>
      <c r="J2144" t="str">
        <f>INDEX(Table9[[#All],[PayGrade]], MATCH('Tabular Data'!D2144, Table9[[#All],[EmpID]], 0))</f>
        <v>C12</v>
      </c>
      <c r="K2144" t="str">
        <f>INDEX(Table9[[#All],[Sales Team Lead]], MATCH('Tabular Data'!D2144, Table9[[#All],[EmpID]], 0))</f>
        <v>Evans, Gina</v>
      </c>
      <c r="L2144" t="str">
        <f>INDEX(Table11[[#All],[Manufacturer]], MATCH('Tabular Data'!C2144, Table11[[#All],[PROD_CODE]], 0))</f>
        <v>John Deere</v>
      </c>
      <c r="M2144" s="12">
        <v>11589</v>
      </c>
      <c r="N2144">
        <v>43</v>
      </c>
      <c r="O2144" s="10">
        <f t="shared" si="67"/>
        <v>498327</v>
      </c>
    </row>
    <row r="2145" spans="2:15" x14ac:dyDescent="0.3">
      <c r="B2145">
        <v>42</v>
      </c>
      <c r="C2145" t="s">
        <v>55</v>
      </c>
      <c r="D2145" t="s">
        <v>121</v>
      </c>
      <c r="E2145">
        <v>2020</v>
      </c>
      <c r="F2145" s="4">
        <v>1</v>
      </c>
      <c r="G2145" t="str">
        <f t="shared" si="66"/>
        <v>2020Q1</v>
      </c>
      <c r="H2145" t="s">
        <v>146</v>
      </c>
      <c r="I2145" t="str">
        <f>INDEX(Table9[[#All],[Region]], MATCH('Tabular Data'!D2145, Table9[[#All],[EmpID]], 0))</f>
        <v>NW</v>
      </c>
      <c r="J2145" t="str">
        <f>INDEX(Table9[[#All],[PayGrade]], MATCH('Tabular Data'!D2145, Table9[[#All],[EmpID]], 0))</f>
        <v>C12</v>
      </c>
      <c r="K2145" t="str">
        <f>INDEX(Table9[[#All],[Sales Team Lead]], MATCH('Tabular Data'!D2145, Table9[[#All],[EmpID]], 0))</f>
        <v>Evans, Gina</v>
      </c>
      <c r="L2145" t="str">
        <f>INDEX(Table11[[#All],[Manufacturer]], MATCH('Tabular Data'!C2145, Table11[[#All],[PROD_CODE]], 0))</f>
        <v>John Deere</v>
      </c>
      <c r="M2145" s="12">
        <v>11589</v>
      </c>
      <c r="N2145">
        <v>35</v>
      </c>
      <c r="O2145" s="10">
        <f t="shared" si="67"/>
        <v>405615</v>
      </c>
    </row>
    <row r="2146" spans="2:15" x14ac:dyDescent="0.3">
      <c r="B2146">
        <v>42</v>
      </c>
      <c r="C2146" t="s">
        <v>55</v>
      </c>
      <c r="D2146" t="s">
        <v>121</v>
      </c>
      <c r="E2146">
        <v>2020</v>
      </c>
      <c r="F2146" s="4">
        <v>1</v>
      </c>
      <c r="G2146" t="str">
        <f t="shared" si="66"/>
        <v>2020Q1</v>
      </c>
      <c r="H2146" t="s">
        <v>147</v>
      </c>
      <c r="I2146" t="str">
        <f>INDEX(Table9[[#All],[Region]], MATCH('Tabular Data'!D2146, Table9[[#All],[EmpID]], 0))</f>
        <v>NW</v>
      </c>
      <c r="J2146" t="str">
        <f>INDEX(Table9[[#All],[PayGrade]], MATCH('Tabular Data'!D2146, Table9[[#All],[EmpID]], 0))</f>
        <v>C12</v>
      </c>
      <c r="K2146" t="str">
        <f>INDEX(Table9[[#All],[Sales Team Lead]], MATCH('Tabular Data'!D2146, Table9[[#All],[EmpID]], 0))</f>
        <v>Evans, Gina</v>
      </c>
      <c r="L2146" t="str">
        <f>INDEX(Table11[[#All],[Manufacturer]], MATCH('Tabular Data'!C2146, Table11[[#All],[PROD_CODE]], 0))</f>
        <v>John Deere</v>
      </c>
      <c r="M2146" s="12">
        <v>11589</v>
      </c>
      <c r="N2146">
        <v>30</v>
      </c>
      <c r="O2146" s="10">
        <f t="shared" si="67"/>
        <v>347670</v>
      </c>
    </row>
    <row r="2147" spans="2:15" x14ac:dyDescent="0.3">
      <c r="B2147">
        <v>42</v>
      </c>
      <c r="C2147" t="s">
        <v>55</v>
      </c>
      <c r="D2147" t="s">
        <v>121</v>
      </c>
      <c r="E2147">
        <v>2020</v>
      </c>
      <c r="F2147" s="4">
        <v>1</v>
      </c>
      <c r="G2147" t="str">
        <f t="shared" si="66"/>
        <v>2020Q1</v>
      </c>
      <c r="H2147" t="s">
        <v>148</v>
      </c>
      <c r="I2147" t="str">
        <f>INDEX(Table9[[#All],[Region]], MATCH('Tabular Data'!D2147, Table9[[#All],[EmpID]], 0))</f>
        <v>NW</v>
      </c>
      <c r="J2147" t="str">
        <f>INDEX(Table9[[#All],[PayGrade]], MATCH('Tabular Data'!D2147, Table9[[#All],[EmpID]], 0))</f>
        <v>C12</v>
      </c>
      <c r="K2147" t="str">
        <f>INDEX(Table9[[#All],[Sales Team Lead]], MATCH('Tabular Data'!D2147, Table9[[#All],[EmpID]], 0))</f>
        <v>Evans, Gina</v>
      </c>
      <c r="L2147" t="str">
        <f>INDEX(Table11[[#All],[Manufacturer]], MATCH('Tabular Data'!C2147, Table11[[#All],[PROD_CODE]], 0))</f>
        <v>John Deere</v>
      </c>
      <c r="M2147" s="12">
        <v>11589</v>
      </c>
      <c r="N2147">
        <v>38</v>
      </c>
      <c r="O2147" s="10">
        <f t="shared" si="67"/>
        <v>440382</v>
      </c>
    </row>
    <row r="2148" spans="2:15" x14ac:dyDescent="0.3">
      <c r="B2148">
        <v>42</v>
      </c>
      <c r="C2148" t="s">
        <v>55</v>
      </c>
      <c r="D2148" t="s">
        <v>121</v>
      </c>
      <c r="E2148">
        <v>2020</v>
      </c>
      <c r="F2148" s="4">
        <v>1</v>
      </c>
      <c r="G2148" t="str">
        <f t="shared" si="66"/>
        <v>2020Q1</v>
      </c>
      <c r="H2148" t="s">
        <v>149</v>
      </c>
      <c r="I2148" t="str">
        <f>INDEX(Table9[[#All],[Region]], MATCH('Tabular Data'!D2148, Table9[[#All],[EmpID]], 0))</f>
        <v>NW</v>
      </c>
      <c r="J2148" t="str">
        <f>INDEX(Table9[[#All],[PayGrade]], MATCH('Tabular Data'!D2148, Table9[[#All],[EmpID]], 0))</f>
        <v>C12</v>
      </c>
      <c r="K2148" t="str">
        <f>INDEX(Table9[[#All],[Sales Team Lead]], MATCH('Tabular Data'!D2148, Table9[[#All],[EmpID]], 0))</f>
        <v>Evans, Gina</v>
      </c>
      <c r="L2148" t="str">
        <f>INDEX(Table11[[#All],[Manufacturer]], MATCH('Tabular Data'!C2148, Table11[[#All],[PROD_CODE]], 0))</f>
        <v>John Deere</v>
      </c>
      <c r="M2148" s="12">
        <v>11589</v>
      </c>
      <c r="N2148">
        <v>38</v>
      </c>
      <c r="O2148" s="10">
        <f t="shared" si="67"/>
        <v>440382</v>
      </c>
    </row>
    <row r="2149" spans="2:15" x14ac:dyDescent="0.3">
      <c r="B2149">
        <v>42</v>
      </c>
      <c r="C2149" t="s">
        <v>55</v>
      </c>
      <c r="D2149" t="s">
        <v>121</v>
      </c>
      <c r="E2149">
        <v>2020</v>
      </c>
      <c r="F2149" s="4">
        <v>2</v>
      </c>
      <c r="G2149" t="str">
        <f t="shared" si="66"/>
        <v>2020Q2</v>
      </c>
      <c r="H2149" t="s">
        <v>150</v>
      </c>
      <c r="I2149" t="str">
        <f>INDEX(Table9[[#All],[Region]], MATCH('Tabular Data'!D2149, Table9[[#All],[EmpID]], 0))</f>
        <v>NW</v>
      </c>
      <c r="J2149" t="str">
        <f>INDEX(Table9[[#All],[PayGrade]], MATCH('Tabular Data'!D2149, Table9[[#All],[EmpID]], 0))</f>
        <v>C12</v>
      </c>
      <c r="K2149" t="str">
        <f>INDEX(Table9[[#All],[Sales Team Lead]], MATCH('Tabular Data'!D2149, Table9[[#All],[EmpID]], 0))</f>
        <v>Evans, Gina</v>
      </c>
      <c r="L2149" t="str">
        <f>INDEX(Table11[[#All],[Manufacturer]], MATCH('Tabular Data'!C2149, Table11[[#All],[PROD_CODE]], 0))</f>
        <v>John Deere</v>
      </c>
      <c r="M2149" s="12">
        <v>11589</v>
      </c>
      <c r="N2149">
        <v>32</v>
      </c>
      <c r="O2149" s="10">
        <f t="shared" si="67"/>
        <v>370848</v>
      </c>
    </row>
    <row r="2150" spans="2:15" x14ac:dyDescent="0.3">
      <c r="B2150">
        <v>42</v>
      </c>
      <c r="C2150" t="s">
        <v>55</v>
      </c>
      <c r="D2150" t="s">
        <v>121</v>
      </c>
      <c r="E2150">
        <v>2020</v>
      </c>
      <c r="F2150" s="4">
        <v>2</v>
      </c>
      <c r="G2150" t="str">
        <f t="shared" si="66"/>
        <v>2020Q2</v>
      </c>
      <c r="H2150" t="s">
        <v>151</v>
      </c>
      <c r="I2150" t="str">
        <f>INDEX(Table9[[#All],[Region]], MATCH('Tabular Data'!D2150, Table9[[#All],[EmpID]], 0))</f>
        <v>NW</v>
      </c>
      <c r="J2150" t="str">
        <f>INDEX(Table9[[#All],[PayGrade]], MATCH('Tabular Data'!D2150, Table9[[#All],[EmpID]], 0))</f>
        <v>C12</v>
      </c>
      <c r="K2150" t="str">
        <f>INDEX(Table9[[#All],[Sales Team Lead]], MATCH('Tabular Data'!D2150, Table9[[#All],[EmpID]], 0))</f>
        <v>Evans, Gina</v>
      </c>
      <c r="L2150" t="str">
        <f>INDEX(Table11[[#All],[Manufacturer]], MATCH('Tabular Data'!C2150, Table11[[#All],[PROD_CODE]], 0))</f>
        <v>John Deere</v>
      </c>
      <c r="M2150" s="12">
        <v>11589</v>
      </c>
      <c r="N2150">
        <v>47</v>
      </c>
      <c r="O2150" s="10">
        <f t="shared" si="67"/>
        <v>544683</v>
      </c>
    </row>
    <row r="2151" spans="2:15" x14ac:dyDescent="0.3">
      <c r="B2151">
        <v>42</v>
      </c>
      <c r="C2151" t="s">
        <v>55</v>
      </c>
      <c r="D2151" t="s">
        <v>121</v>
      </c>
      <c r="E2151">
        <v>2020</v>
      </c>
      <c r="F2151" s="4">
        <v>2</v>
      </c>
      <c r="G2151" t="str">
        <f t="shared" si="66"/>
        <v>2020Q2</v>
      </c>
      <c r="H2151" t="s">
        <v>152</v>
      </c>
      <c r="I2151" t="str">
        <f>INDEX(Table9[[#All],[Region]], MATCH('Tabular Data'!D2151, Table9[[#All],[EmpID]], 0))</f>
        <v>NW</v>
      </c>
      <c r="J2151" t="str">
        <f>INDEX(Table9[[#All],[PayGrade]], MATCH('Tabular Data'!D2151, Table9[[#All],[EmpID]], 0))</f>
        <v>C12</v>
      </c>
      <c r="K2151" t="str">
        <f>INDEX(Table9[[#All],[Sales Team Lead]], MATCH('Tabular Data'!D2151, Table9[[#All],[EmpID]], 0))</f>
        <v>Evans, Gina</v>
      </c>
      <c r="L2151" t="str">
        <f>INDEX(Table11[[#All],[Manufacturer]], MATCH('Tabular Data'!C2151, Table11[[#All],[PROD_CODE]], 0))</f>
        <v>John Deere</v>
      </c>
      <c r="M2151" s="12">
        <v>11589</v>
      </c>
      <c r="N2151">
        <v>42</v>
      </c>
      <c r="O2151" s="10">
        <f t="shared" si="67"/>
        <v>486738</v>
      </c>
    </row>
    <row r="2152" spans="2:15" x14ac:dyDescent="0.3">
      <c r="B2152">
        <v>42</v>
      </c>
      <c r="C2152" t="s">
        <v>55</v>
      </c>
      <c r="D2152" t="s">
        <v>121</v>
      </c>
      <c r="E2152">
        <v>2020</v>
      </c>
      <c r="F2152" s="4">
        <v>2</v>
      </c>
      <c r="G2152" t="str">
        <f t="shared" si="66"/>
        <v>2020Q2</v>
      </c>
      <c r="H2152" t="s">
        <v>153</v>
      </c>
      <c r="I2152" t="str">
        <f>INDEX(Table9[[#All],[Region]], MATCH('Tabular Data'!D2152, Table9[[#All],[EmpID]], 0))</f>
        <v>NW</v>
      </c>
      <c r="J2152" t="str">
        <f>INDEX(Table9[[#All],[PayGrade]], MATCH('Tabular Data'!D2152, Table9[[#All],[EmpID]], 0))</f>
        <v>C12</v>
      </c>
      <c r="K2152" t="str">
        <f>INDEX(Table9[[#All],[Sales Team Lead]], MATCH('Tabular Data'!D2152, Table9[[#All],[EmpID]], 0))</f>
        <v>Evans, Gina</v>
      </c>
      <c r="L2152" t="str">
        <f>INDEX(Table11[[#All],[Manufacturer]], MATCH('Tabular Data'!C2152, Table11[[#All],[PROD_CODE]], 0))</f>
        <v>John Deere</v>
      </c>
      <c r="M2152" s="12">
        <v>11589</v>
      </c>
      <c r="N2152">
        <v>51</v>
      </c>
      <c r="O2152" s="10">
        <f t="shared" si="67"/>
        <v>591039</v>
      </c>
    </row>
    <row r="2153" spans="2:15" x14ac:dyDescent="0.3">
      <c r="B2153">
        <v>42</v>
      </c>
      <c r="C2153" t="s">
        <v>55</v>
      </c>
      <c r="D2153" t="s">
        <v>121</v>
      </c>
      <c r="E2153">
        <v>2020</v>
      </c>
      <c r="F2153" s="4">
        <v>2</v>
      </c>
      <c r="G2153" t="str">
        <f t="shared" si="66"/>
        <v>2020Q2</v>
      </c>
      <c r="H2153" t="s">
        <v>154</v>
      </c>
      <c r="I2153" t="str">
        <f>INDEX(Table9[[#All],[Region]], MATCH('Tabular Data'!D2153, Table9[[#All],[EmpID]], 0))</f>
        <v>NW</v>
      </c>
      <c r="J2153" t="str">
        <f>INDEX(Table9[[#All],[PayGrade]], MATCH('Tabular Data'!D2153, Table9[[#All],[EmpID]], 0))</f>
        <v>C12</v>
      </c>
      <c r="K2153" t="str">
        <f>INDEX(Table9[[#All],[Sales Team Lead]], MATCH('Tabular Data'!D2153, Table9[[#All],[EmpID]], 0))</f>
        <v>Evans, Gina</v>
      </c>
      <c r="L2153" t="str">
        <f>INDEX(Table11[[#All],[Manufacturer]], MATCH('Tabular Data'!C2153, Table11[[#All],[PROD_CODE]], 0))</f>
        <v>John Deere</v>
      </c>
      <c r="M2153" s="12">
        <v>11589</v>
      </c>
      <c r="N2153">
        <v>42</v>
      </c>
      <c r="O2153" s="10">
        <f t="shared" si="67"/>
        <v>486738</v>
      </c>
    </row>
    <row r="2154" spans="2:15" x14ac:dyDescent="0.3">
      <c r="B2154">
        <v>42</v>
      </c>
      <c r="C2154" t="s">
        <v>55</v>
      </c>
      <c r="D2154" t="s">
        <v>121</v>
      </c>
      <c r="E2154">
        <v>2020</v>
      </c>
      <c r="F2154" s="4">
        <v>2</v>
      </c>
      <c r="G2154" t="str">
        <f t="shared" si="66"/>
        <v>2020Q2</v>
      </c>
      <c r="H2154" t="s">
        <v>155</v>
      </c>
      <c r="I2154" t="str">
        <f>INDEX(Table9[[#All],[Region]], MATCH('Tabular Data'!D2154, Table9[[#All],[EmpID]], 0))</f>
        <v>NW</v>
      </c>
      <c r="J2154" t="str">
        <f>INDEX(Table9[[#All],[PayGrade]], MATCH('Tabular Data'!D2154, Table9[[#All],[EmpID]], 0))</f>
        <v>C12</v>
      </c>
      <c r="K2154" t="str">
        <f>INDEX(Table9[[#All],[Sales Team Lead]], MATCH('Tabular Data'!D2154, Table9[[#All],[EmpID]], 0))</f>
        <v>Evans, Gina</v>
      </c>
      <c r="L2154" t="str">
        <f>INDEX(Table11[[#All],[Manufacturer]], MATCH('Tabular Data'!C2154, Table11[[#All],[PROD_CODE]], 0))</f>
        <v>John Deere</v>
      </c>
      <c r="M2154" s="12">
        <v>11589</v>
      </c>
      <c r="N2154">
        <v>44</v>
      </c>
      <c r="O2154" s="10">
        <f t="shared" si="67"/>
        <v>509916</v>
      </c>
    </row>
    <row r="2155" spans="2:15" x14ac:dyDescent="0.3">
      <c r="B2155">
        <v>42</v>
      </c>
      <c r="C2155" t="s">
        <v>55</v>
      </c>
      <c r="D2155" t="s">
        <v>121</v>
      </c>
      <c r="E2155">
        <v>2020</v>
      </c>
      <c r="F2155" s="4">
        <v>2</v>
      </c>
      <c r="G2155" t="str">
        <f t="shared" si="66"/>
        <v>2020Q2</v>
      </c>
      <c r="H2155" t="s">
        <v>156</v>
      </c>
      <c r="I2155" t="str">
        <f>INDEX(Table9[[#All],[Region]], MATCH('Tabular Data'!D2155, Table9[[#All],[EmpID]], 0))</f>
        <v>NW</v>
      </c>
      <c r="J2155" t="str">
        <f>INDEX(Table9[[#All],[PayGrade]], MATCH('Tabular Data'!D2155, Table9[[#All],[EmpID]], 0))</f>
        <v>C12</v>
      </c>
      <c r="K2155" t="str">
        <f>INDEX(Table9[[#All],[Sales Team Lead]], MATCH('Tabular Data'!D2155, Table9[[#All],[EmpID]], 0))</f>
        <v>Evans, Gina</v>
      </c>
      <c r="L2155" t="str">
        <f>INDEX(Table11[[#All],[Manufacturer]], MATCH('Tabular Data'!C2155, Table11[[#All],[PROD_CODE]], 0))</f>
        <v>John Deere</v>
      </c>
      <c r="M2155" s="12">
        <v>11589</v>
      </c>
      <c r="N2155">
        <v>75</v>
      </c>
      <c r="O2155" s="10">
        <f t="shared" si="67"/>
        <v>869175</v>
      </c>
    </row>
    <row r="2156" spans="2:15" x14ac:dyDescent="0.3">
      <c r="B2156">
        <v>42</v>
      </c>
      <c r="C2156" t="s">
        <v>55</v>
      </c>
      <c r="D2156" t="s">
        <v>121</v>
      </c>
      <c r="E2156">
        <v>2020</v>
      </c>
      <c r="F2156" s="4">
        <v>2</v>
      </c>
      <c r="G2156" t="str">
        <f t="shared" si="66"/>
        <v>2020Q2</v>
      </c>
      <c r="H2156" t="s">
        <v>157</v>
      </c>
      <c r="I2156" t="str">
        <f>INDEX(Table9[[#All],[Region]], MATCH('Tabular Data'!D2156, Table9[[#All],[EmpID]], 0))</f>
        <v>NW</v>
      </c>
      <c r="J2156" t="str">
        <f>INDEX(Table9[[#All],[PayGrade]], MATCH('Tabular Data'!D2156, Table9[[#All],[EmpID]], 0))</f>
        <v>C12</v>
      </c>
      <c r="K2156" t="str">
        <f>INDEX(Table9[[#All],[Sales Team Lead]], MATCH('Tabular Data'!D2156, Table9[[#All],[EmpID]], 0))</f>
        <v>Evans, Gina</v>
      </c>
      <c r="L2156" t="str">
        <f>INDEX(Table11[[#All],[Manufacturer]], MATCH('Tabular Data'!C2156, Table11[[#All],[PROD_CODE]], 0))</f>
        <v>John Deere</v>
      </c>
      <c r="M2156" s="12">
        <v>11589</v>
      </c>
      <c r="N2156">
        <v>60</v>
      </c>
      <c r="O2156" s="10">
        <f t="shared" si="67"/>
        <v>695340</v>
      </c>
    </row>
    <row r="2157" spans="2:15" x14ac:dyDescent="0.3">
      <c r="B2157">
        <v>42</v>
      </c>
      <c r="C2157" t="s">
        <v>55</v>
      </c>
      <c r="D2157" t="s">
        <v>121</v>
      </c>
      <c r="E2157">
        <v>2020</v>
      </c>
      <c r="F2157" s="4">
        <v>2</v>
      </c>
      <c r="G2157" t="str">
        <f t="shared" si="66"/>
        <v>2020Q2</v>
      </c>
      <c r="H2157" t="s">
        <v>158</v>
      </c>
      <c r="I2157" t="str">
        <f>INDEX(Table9[[#All],[Region]], MATCH('Tabular Data'!D2157, Table9[[#All],[EmpID]], 0))</f>
        <v>NW</v>
      </c>
      <c r="J2157" t="str">
        <f>INDEX(Table9[[#All],[PayGrade]], MATCH('Tabular Data'!D2157, Table9[[#All],[EmpID]], 0))</f>
        <v>C12</v>
      </c>
      <c r="K2157" t="str">
        <f>INDEX(Table9[[#All],[Sales Team Lead]], MATCH('Tabular Data'!D2157, Table9[[#All],[EmpID]], 0))</f>
        <v>Evans, Gina</v>
      </c>
      <c r="L2157" t="str">
        <f>INDEX(Table11[[#All],[Manufacturer]], MATCH('Tabular Data'!C2157, Table11[[#All],[PROD_CODE]], 0))</f>
        <v>John Deere</v>
      </c>
      <c r="M2157" s="12">
        <v>11589</v>
      </c>
      <c r="N2157">
        <v>50</v>
      </c>
      <c r="O2157" s="10">
        <f t="shared" si="67"/>
        <v>579450</v>
      </c>
    </row>
    <row r="2158" spans="2:15" x14ac:dyDescent="0.3">
      <c r="B2158">
        <v>42</v>
      </c>
      <c r="C2158" t="s">
        <v>55</v>
      </c>
      <c r="D2158" t="s">
        <v>121</v>
      </c>
      <c r="E2158">
        <v>2020</v>
      </c>
      <c r="F2158" s="4">
        <v>2</v>
      </c>
      <c r="G2158" t="str">
        <f t="shared" si="66"/>
        <v>2020Q2</v>
      </c>
      <c r="H2158" t="s">
        <v>159</v>
      </c>
      <c r="I2158" t="str">
        <f>INDEX(Table9[[#All],[Region]], MATCH('Tabular Data'!D2158, Table9[[#All],[EmpID]], 0))</f>
        <v>NW</v>
      </c>
      <c r="J2158" t="str">
        <f>INDEX(Table9[[#All],[PayGrade]], MATCH('Tabular Data'!D2158, Table9[[#All],[EmpID]], 0))</f>
        <v>C12</v>
      </c>
      <c r="K2158" t="str">
        <f>INDEX(Table9[[#All],[Sales Team Lead]], MATCH('Tabular Data'!D2158, Table9[[#All],[EmpID]], 0))</f>
        <v>Evans, Gina</v>
      </c>
      <c r="L2158" t="str">
        <f>INDEX(Table11[[#All],[Manufacturer]], MATCH('Tabular Data'!C2158, Table11[[#All],[PROD_CODE]], 0))</f>
        <v>John Deere</v>
      </c>
      <c r="M2158" s="12">
        <v>11589</v>
      </c>
      <c r="N2158">
        <v>47</v>
      </c>
      <c r="O2158" s="10">
        <f t="shared" si="67"/>
        <v>544683</v>
      </c>
    </row>
    <row r="2159" spans="2:15" x14ac:dyDescent="0.3">
      <c r="B2159">
        <v>42</v>
      </c>
      <c r="C2159" t="s">
        <v>55</v>
      </c>
      <c r="D2159" t="s">
        <v>121</v>
      </c>
      <c r="E2159">
        <v>2020</v>
      </c>
      <c r="F2159" s="4">
        <v>2</v>
      </c>
      <c r="G2159" t="str">
        <f t="shared" si="66"/>
        <v>2020Q2</v>
      </c>
      <c r="H2159" t="s">
        <v>160</v>
      </c>
      <c r="I2159" t="str">
        <f>INDEX(Table9[[#All],[Region]], MATCH('Tabular Data'!D2159, Table9[[#All],[EmpID]], 0))</f>
        <v>NW</v>
      </c>
      <c r="J2159" t="str">
        <f>INDEX(Table9[[#All],[PayGrade]], MATCH('Tabular Data'!D2159, Table9[[#All],[EmpID]], 0))</f>
        <v>C12</v>
      </c>
      <c r="K2159" t="str">
        <f>INDEX(Table9[[#All],[Sales Team Lead]], MATCH('Tabular Data'!D2159, Table9[[#All],[EmpID]], 0))</f>
        <v>Evans, Gina</v>
      </c>
      <c r="L2159" t="str">
        <f>INDEX(Table11[[#All],[Manufacturer]], MATCH('Tabular Data'!C2159, Table11[[#All],[PROD_CODE]], 0))</f>
        <v>John Deere</v>
      </c>
      <c r="M2159" s="12">
        <v>11589</v>
      </c>
      <c r="N2159">
        <v>74</v>
      </c>
      <c r="O2159" s="10">
        <f t="shared" si="67"/>
        <v>857586</v>
      </c>
    </row>
    <row r="2160" spans="2:15" x14ac:dyDescent="0.3">
      <c r="B2160">
        <v>42</v>
      </c>
      <c r="C2160" t="s">
        <v>55</v>
      </c>
      <c r="D2160" t="s">
        <v>121</v>
      </c>
      <c r="E2160">
        <v>2020</v>
      </c>
      <c r="F2160" s="4">
        <v>2</v>
      </c>
      <c r="G2160" t="str">
        <f t="shared" si="66"/>
        <v>2020Q2</v>
      </c>
      <c r="H2160" t="s">
        <v>161</v>
      </c>
      <c r="I2160" t="str">
        <f>INDEX(Table9[[#All],[Region]], MATCH('Tabular Data'!D2160, Table9[[#All],[EmpID]], 0))</f>
        <v>NW</v>
      </c>
      <c r="J2160" t="str">
        <f>INDEX(Table9[[#All],[PayGrade]], MATCH('Tabular Data'!D2160, Table9[[#All],[EmpID]], 0))</f>
        <v>C12</v>
      </c>
      <c r="K2160" t="str">
        <f>INDEX(Table9[[#All],[Sales Team Lead]], MATCH('Tabular Data'!D2160, Table9[[#All],[EmpID]], 0))</f>
        <v>Evans, Gina</v>
      </c>
      <c r="L2160" t="str">
        <f>INDEX(Table11[[#All],[Manufacturer]], MATCH('Tabular Data'!C2160, Table11[[#All],[PROD_CODE]], 0))</f>
        <v>John Deere</v>
      </c>
      <c r="M2160" s="12">
        <v>11589</v>
      </c>
      <c r="N2160">
        <v>44</v>
      </c>
      <c r="O2160" s="10">
        <f t="shared" si="67"/>
        <v>509916</v>
      </c>
    </row>
    <row r="2161" spans="2:15" x14ac:dyDescent="0.3">
      <c r="B2161">
        <v>42</v>
      </c>
      <c r="C2161" t="s">
        <v>55</v>
      </c>
      <c r="D2161" t="s">
        <v>121</v>
      </c>
      <c r="E2161">
        <v>2020</v>
      </c>
      <c r="F2161">
        <v>3</v>
      </c>
      <c r="G2161" t="str">
        <f t="shared" si="66"/>
        <v>2020Q3</v>
      </c>
      <c r="H2161" t="s">
        <v>162</v>
      </c>
      <c r="I2161" t="str">
        <f>INDEX(Table9[[#All],[Region]], MATCH('Tabular Data'!D2161, Table9[[#All],[EmpID]], 0))</f>
        <v>NW</v>
      </c>
      <c r="J2161" t="str">
        <f>INDEX(Table9[[#All],[PayGrade]], MATCH('Tabular Data'!D2161, Table9[[#All],[EmpID]], 0))</f>
        <v>C12</v>
      </c>
      <c r="K2161" t="str">
        <f>INDEX(Table9[[#All],[Sales Team Lead]], MATCH('Tabular Data'!D2161, Table9[[#All],[EmpID]], 0))</f>
        <v>Evans, Gina</v>
      </c>
      <c r="L2161" t="str">
        <f>INDEX(Table11[[#All],[Manufacturer]], MATCH('Tabular Data'!C2161, Table11[[#All],[PROD_CODE]], 0))</f>
        <v>John Deere</v>
      </c>
      <c r="M2161" s="12">
        <v>11589</v>
      </c>
      <c r="N2161">
        <v>16</v>
      </c>
      <c r="O2161" s="10">
        <f t="shared" si="67"/>
        <v>185424</v>
      </c>
    </row>
    <row r="2162" spans="2:15" x14ac:dyDescent="0.3">
      <c r="B2162">
        <v>42</v>
      </c>
      <c r="C2162" t="s">
        <v>55</v>
      </c>
      <c r="D2162" t="s">
        <v>121</v>
      </c>
      <c r="E2162">
        <v>2020</v>
      </c>
      <c r="F2162">
        <v>3</v>
      </c>
      <c r="G2162" t="str">
        <f t="shared" si="66"/>
        <v>2020Q3</v>
      </c>
      <c r="H2162" t="s">
        <v>163</v>
      </c>
      <c r="I2162" t="str">
        <f>INDEX(Table9[[#All],[Region]], MATCH('Tabular Data'!D2162, Table9[[#All],[EmpID]], 0))</f>
        <v>NW</v>
      </c>
      <c r="J2162" t="str">
        <f>INDEX(Table9[[#All],[PayGrade]], MATCH('Tabular Data'!D2162, Table9[[#All],[EmpID]], 0))</f>
        <v>C12</v>
      </c>
      <c r="K2162" t="str">
        <f>INDEX(Table9[[#All],[Sales Team Lead]], MATCH('Tabular Data'!D2162, Table9[[#All],[EmpID]], 0))</f>
        <v>Evans, Gina</v>
      </c>
      <c r="L2162" t="str">
        <f>INDEX(Table11[[#All],[Manufacturer]], MATCH('Tabular Data'!C2162, Table11[[#All],[PROD_CODE]], 0))</f>
        <v>John Deere</v>
      </c>
      <c r="M2162" s="12">
        <v>11589</v>
      </c>
      <c r="N2162">
        <v>13</v>
      </c>
      <c r="O2162" s="10">
        <f t="shared" si="67"/>
        <v>150657</v>
      </c>
    </row>
    <row r="2163" spans="2:15" x14ac:dyDescent="0.3">
      <c r="B2163">
        <v>42</v>
      </c>
      <c r="C2163" t="s">
        <v>55</v>
      </c>
      <c r="D2163" t="s">
        <v>121</v>
      </c>
      <c r="E2163">
        <v>2020</v>
      </c>
      <c r="F2163">
        <v>3</v>
      </c>
      <c r="G2163" t="str">
        <f t="shared" si="66"/>
        <v>2020Q3</v>
      </c>
      <c r="H2163" t="s">
        <v>164</v>
      </c>
      <c r="I2163" t="str">
        <f>INDEX(Table9[[#All],[Region]], MATCH('Tabular Data'!D2163, Table9[[#All],[EmpID]], 0))</f>
        <v>NW</v>
      </c>
      <c r="J2163" t="str">
        <f>INDEX(Table9[[#All],[PayGrade]], MATCH('Tabular Data'!D2163, Table9[[#All],[EmpID]], 0))</f>
        <v>C12</v>
      </c>
      <c r="K2163" t="str">
        <f>INDEX(Table9[[#All],[Sales Team Lead]], MATCH('Tabular Data'!D2163, Table9[[#All],[EmpID]], 0))</f>
        <v>Evans, Gina</v>
      </c>
      <c r="L2163" t="str">
        <f>INDEX(Table11[[#All],[Manufacturer]], MATCH('Tabular Data'!C2163, Table11[[#All],[PROD_CODE]], 0))</f>
        <v>John Deere</v>
      </c>
      <c r="M2163" s="12">
        <v>11589</v>
      </c>
      <c r="N2163">
        <v>14</v>
      </c>
      <c r="O2163" s="10">
        <f t="shared" si="67"/>
        <v>162246</v>
      </c>
    </row>
    <row r="2164" spans="2:15" x14ac:dyDescent="0.3">
      <c r="B2164">
        <v>42</v>
      </c>
      <c r="C2164" t="s">
        <v>55</v>
      </c>
      <c r="D2164" t="s">
        <v>121</v>
      </c>
      <c r="E2164">
        <v>2020</v>
      </c>
      <c r="F2164">
        <v>3</v>
      </c>
      <c r="G2164" t="str">
        <f t="shared" si="66"/>
        <v>2020Q3</v>
      </c>
      <c r="H2164" t="s">
        <v>165</v>
      </c>
      <c r="I2164" t="str">
        <f>INDEX(Table9[[#All],[Region]], MATCH('Tabular Data'!D2164, Table9[[#All],[EmpID]], 0))</f>
        <v>NW</v>
      </c>
      <c r="J2164" t="str">
        <f>INDEX(Table9[[#All],[PayGrade]], MATCH('Tabular Data'!D2164, Table9[[#All],[EmpID]], 0))</f>
        <v>C12</v>
      </c>
      <c r="K2164" t="str">
        <f>INDEX(Table9[[#All],[Sales Team Lead]], MATCH('Tabular Data'!D2164, Table9[[#All],[EmpID]], 0))</f>
        <v>Evans, Gina</v>
      </c>
      <c r="L2164" t="str">
        <f>INDEX(Table11[[#All],[Manufacturer]], MATCH('Tabular Data'!C2164, Table11[[#All],[PROD_CODE]], 0))</f>
        <v>John Deere</v>
      </c>
      <c r="M2164" s="12">
        <v>11589</v>
      </c>
      <c r="N2164">
        <v>24</v>
      </c>
      <c r="O2164" s="10">
        <f t="shared" si="67"/>
        <v>278136</v>
      </c>
    </row>
    <row r="2165" spans="2:15" x14ac:dyDescent="0.3">
      <c r="B2165">
        <v>42</v>
      </c>
      <c r="C2165" t="s">
        <v>55</v>
      </c>
      <c r="D2165" t="s">
        <v>121</v>
      </c>
      <c r="E2165">
        <v>2020</v>
      </c>
      <c r="F2165">
        <v>3</v>
      </c>
      <c r="G2165" t="str">
        <f t="shared" si="66"/>
        <v>2020Q3</v>
      </c>
      <c r="H2165" t="s">
        <v>166</v>
      </c>
      <c r="I2165" t="str">
        <f>INDEX(Table9[[#All],[Region]], MATCH('Tabular Data'!D2165, Table9[[#All],[EmpID]], 0))</f>
        <v>NW</v>
      </c>
      <c r="J2165" t="str">
        <f>INDEX(Table9[[#All],[PayGrade]], MATCH('Tabular Data'!D2165, Table9[[#All],[EmpID]], 0))</f>
        <v>C12</v>
      </c>
      <c r="K2165" t="str">
        <f>INDEX(Table9[[#All],[Sales Team Lead]], MATCH('Tabular Data'!D2165, Table9[[#All],[EmpID]], 0))</f>
        <v>Evans, Gina</v>
      </c>
      <c r="L2165" t="str">
        <f>INDEX(Table11[[#All],[Manufacturer]], MATCH('Tabular Data'!C2165, Table11[[#All],[PROD_CODE]], 0))</f>
        <v>John Deere</v>
      </c>
      <c r="M2165" s="12">
        <v>11589</v>
      </c>
      <c r="N2165">
        <v>13</v>
      </c>
      <c r="O2165" s="10">
        <f t="shared" si="67"/>
        <v>150657</v>
      </c>
    </row>
    <row r="2166" spans="2:15" x14ac:dyDescent="0.3">
      <c r="B2166">
        <v>42</v>
      </c>
      <c r="C2166" t="s">
        <v>55</v>
      </c>
      <c r="D2166" t="s">
        <v>121</v>
      </c>
      <c r="E2166">
        <v>2020</v>
      </c>
      <c r="F2166">
        <v>3</v>
      </c>
      <c r="G2166" t="str">
        <f t="shared" si="66"/>
        <v>2020Q3</v>
      </c>
      <c r="H2166" t="s">
        <v>167</v>
      </c>
      <c r="I2166" t="str">
        <f>INDEX(Table9[[#All],[Region]], MATCH('Tabular Data'!D2166, Table9[[#All],[EmpID]], 0))</f>
        <v>NW</v>
      </c>
      <c r="J2166" t="str">
        <f>INDEX(Table9[[#All],[PayGrade]], MATCH('Tabular Data'!D2166, Table9[[#All],[EmpID]], 0))</f>
        <v>C12</v>
      </c>
      <c r="K2166" t="str">
        <f>INDEX(Table9[[#All],[Sales Team Lead]], MATCH('Tabular Data'!D2166, Table9[[#All],[EmpID]], 0))</f>
        <v>Evans, Gina</v>
      </c>
      <c r="L2166" t="str">
        <f>INDEX(Table11[[#All],[Manufacturer]], MATCH('Tabular Data'!C2166, Table11[[#All],[PROD_CODE]], 0))</f>
        <v>John Deere</v>
      </c>
      <c r="M2166" s="12">
        <v>11589</v>
      </c>
      <c r="N2166">
        <v>16</v>
      </c>
      <c r="O2166" s="10">
        <f t="shared" si="67"/>
        <v>185424</v>
      </c>
    </row>
    <row r="2167" spans="2:15" x14ac:dyDescent="0.3">
      <c r="B2167">
        <v>42</v>
      </c>
      <c r="C2167" t="s">
        <v>55</v>
      </c>
      <c r="D2167" t="s">
        <v>121</v>
      </c>
      <c r="E2167">
        <v>2020</v>
      </c>
      <c r="F2167">
        <v>3</v>
      </c>
      <c r="G2167" t="str">
        <f t="shared" si="66"/>
        <v>2020Q3</v>
      </c>
      <c r="H2167" t="s">
        <v>168</v>
      </c>
      <c r="I2167" t="str">
        <f>INDEX(Table9[[#All],[Region]], MATCH('Tabular Data'!D2167, Table9[[#All],[EmpID]], 0))</f>
        <v>NW</v>
      </c>
      <c r="J2167" t="str">
        <f>INDEX(Table9[[#All],[PayGrade]], MATCH('Tabular Data'!D2167, Table9[[#All],[EmpID]], 0))</f>
        <v>C12</v>
      </c>
      <c r="K2167" t="str">
        <f>INDEX(Table9[[#All],[Sales Team Lead]], MATCH('Tabular Data'!D2167, Table9[[#All],[EmpID]], 0))</f>
        <v>Evans, Gina</v>
      </c>
      <c r="L2167" t="str">
        <f>INDEX(Table11[[#All],[Manufacturer]], MATCH('Tabular Data'!C2167, Table11[[#All],[PROD_CODE]], 0))</f>
        <v>John Deere</v>
      </c>
      <c r="M2167" s="12">
        <v>11589</v>
      </c>
      <c r="N2167">
        <v>18</v>
      </c>
      <c r="O2167" s="10">
        <f t="shared" si="67"/>
        <v>208602</v>
      </c>
    </row>
    <row r="2168" spans="2:15" x14ac:dyDescent="0.3">
      <c r="B2168">
        <v>42</v>
      </c>
      <c r="C2168" t="s">
        <v>55</v>
      </c>
      <c r="D2168" t="s">
        <v>121</v>
      </c>
      <c r="E2168">
        <v>2020</v>
      </c>
      <c r="F2168">
        <v>3</v>
      </c>
      <c r="G2168" t="str">
        <f t="shared" si="66"/>
        <v>2020Q3</v>
      </c>
      <c r="H2168" t="s">
        <v>169</v>
      </c>
      <c r="I2168" t="str">
        <f>INDEX(Table9[[#All],[Region]], MATCH('Tabular Data'!D2168, Table9[[#All],[EmpID]], 0))</f>
        <v>NW</v>
      </c>
      <c r="J2168" t="str">
        <f>INDEX(Table9[[#All],[PayGrade]], MATCH('Tabular Data'!D2168, Table9[[#All],[EmpID]], 0))</f>
        <v>C12</v>
      </c>
      <c r="K2168" t="str">
        <f>INDEX(Table9[[#All],[Sales Team Lead]], MATCH('Tabular Data'!D2168, Table9[[#All],[EmpID]], 0))</f>
        <v>Evans, Gina</v>
      </c>
      <c r="L2168" t="str">
        <f>INDEX(Table11[[#All],[Manufacturer]], MATCH('Tabular Data'!C2168, Table11[[#All],[PROD_CODE]], 0))</f>
        <v>John Deere</v>
      </c>
      <c r="M2168" s="12">
        <v>11589</v>
      </c>
      <c r="N2168">
        <v>21</v>
      </c>
      <c r="O2168" s="10">
        <f t="shared" si="67"/>
        <v>243369</v>
      </c>
    </row>
    <row r="2169" spans="2:15" x14ac:dyDescent="0.3">
      <c r="B2169">
        <v>42</v>
      </c>
      <c r="C2169" t="s">
        <v>55</v>
      </c>
      <c r="D2169" t="s">
        <v>121</v>
      </c>
      <c r="E2169">
        <v>2020</v>
      </c>
      <c r="F2169">
        <v>3</v>
      </c>
      <c r="G2169" t="str">
        <f t="shared" si="66"/>
        <v>2020Q3</v>
      </c>
      <c r="H2169" t="s">
        <v>170</v>
      </c>
      <c r="I2169" t="str">
        <f>INDEX(Table9[[#All],[Region]], MATCH('Tabular Data'!D2169, Table9[[#All],[EmpID]], 0))</f>
        <v>NW</v>
      </c>
      <c r="J2169" t="str">
        <f>INDEX(Table9[[#All],[PayGrade]], MATCH('Tabular Data'!D2169, Table9[[#All],[EmpID]], 0))</f>
        <v>C12</v>
      </c>
      <c r="K2169" t="str">
        <f>INDEX(Table9[[#All],[Sales Team Lead]], MATCH('Tabular Data'!D2169, Table9[[#All],[EmpID]], 0))</f>
        <v>Evans, Gina</v>
      </c>
      <c r="L2169" t="str">
        <f>INDEX(Table11[[#All],[Manufacturer]], MATCH('Tabular Data'!C2169, Table11[[#All],[PROD_CODE]], 0))</f>
        <v>John Deere</v>
      </c>
      <c r="M2169" s="12">
        <v>11589</v>
      </c>
      <c r="N2169">
        <v>22</v>
      </c>
      <c r="O2169" s="10">
        <f t="shared" si="67"/>
        <v>254958</v>
      </c>
    </row>
    <row r="2170" spans="2:15" x14ac:dyDescent="0.3">
      <c r="B2170">
        <v>42</v>
      </c>
      <c r="C2170" t="s">
        <v>55</v>
      </c>
      <c r="D2170" t="s">
        <v>121</v>
      </c>
      <c r="E2170">
        <v>2020</v>
      </c>
      <c r="F2170">
        <v>3</v>
      </c>
      <c r="G2170" t="str">
        <f t="shared" si="66"/>
        <v>2020Q3</v>
      </c>
      <c r="H2170" t="s">
        <v>171</v>
      </c>
      <c r="I2170" t="str">
        <f>INDEX(Table9[[#All],[Region]], MATCH('Tabular Data'!D2170, Table9[[#All],[EmpID]], 0))</f>
        <v>NW</v>
      </c>
      <c r="J2170" t="str">
        <f>INDEX(Table9[[#All],[PayGrade]], MATCH('Tabular Data'!D2170, Table9[[#All],[EmpID]], 0))</f>
        <v>C12</v>
      </c>
      <c r="K2170" t="str">
        <f>INDEX(Table9[[#All],[Sales Team Lead]], MATCH('Tabular Data'!D2170, Table9[[#All],[EmpID]], 0))</f>
        <v>Evans, Gina</v>
      </c>
      <c r="L2170" t="str">
        <f>INDEX(Table11[[#All],[Manufacturer]], MATCH('Tabular Data'!C2170, Table11[[#All],[PROD_CODE]], 0))</f>
        <v>John Deere</v>
      </c>
      <c r="M2170" s="12">
        <v>11589</v>
      </c>
      <c r="N2170">
        <v>25</v>
      </c>
      <c r="O2170" s="10">
        <f t="shared" si="67"/>
        <v>289725</v>
      </c>
    </row>
    <row r="2171" spans="2:15" x14ac:dyDescent="0.3">
      <c r="B2171">
        <v>42</v>
      </c>
      <c r="C2171" t="s">
        <v>55</v>
      </c>
      <c r="D2171" t="s">
        <v>121</v>
      </c>
      <c r="E2171">
        <v>2020</v>
      </c>
      <c r="F2171">
        <v>3</v>
      </c>
      <c r="G2171" t="str">
        <f t="shared" si="66"/>
        <v>2020Q3</v>
      </c>
      <c r="H2171" t="s">
        <v>172</v>
      </c>
      <c r="I2171" t="str">
        <f>INDEX(Table9[[#All],[Region]], MATCH('Tabular Data'!D2171, Table9[[#All],[EmpID]], 0))</f>
        <v>NW</v>
      </c>
      <c r="J2171" t="str">
        <f>INDEX(Table9[[#All],[PayGrade]], MATCH('Tabular Data'!D2171, Table9[[#All],[EmpID]], 0))</f>
        <v>C12</v>
      </c>
      <c r="K2171" t="str">
        <f>INDEX(Table9[[#All],[Sales Team Lead]], MATCH('Tabular Data'!D2171, Table9[[#All],[EmpID]], 0))</f>
        <v>Evans, Gina</v>
      </c>
      <c r="L2171" t="str">
        <f>INDEX(Table11[[#All],[Manufacturer]], MATCH('Tabular Data'!C2171, Table11[[#All],[PROD_CODE]], 0))</f>
        <v>John Deere</v>
      </c>
      <c r="M2171" s="12">
        <v>11589</v>
      </c>
      <c r="N2171">
        <v>26</v>
      </c>
      <c r="O2171" s="10">
        <f t="shared" si="67"/>
        <v>301314</v>
      </c>
    </row>
    <row r="2172" spans="2:15" x14ac:dyDescent="0.3">
      <c r="B2172">
        <v>42</v>
      </c>
      <c r="C2172" t="s">
        <v>55</v>
      </c>
      <c r="D2172" t="s">
        <v>121</v>
      </c>
      <c r="E2172">
        <v>2020</v>
      </c>
      <c r="F2172">
        <v>3</v>
      </c>
      <c r="G2172" t="str">
        <f t="shared" si="66"/>
        <v>2020Q3</v>
      </c>
      <c r="H2172" t="s">
        <v>173</v>
      </c>
      <c r="I2172" t="str">
        <f>INDEX(Table9[[#All],[Region]], MATCH('Tabular Data'!D2172, Table9[[#All],[EmpID]], 0))</f>
        <v>NW</v>
      </c>
      <c r="J2172" t="str">
        <f>INDEX(Table9[[#All],[PayGrade]], MATCH('Tabular Data'!D2172, Table9[[#All],[EmpID]], 0))</f>
        <v>C12</v>
      </c>
      <c r="K2172" t="str">
        <f>INDEX(Table9[[#All],[Sales Team Lead]], MATCH('Tabular Data'!D2172, Table9[[#All],[EmpID]], 0))</f>
        <v>Evans, Gina</v>
      </c>
      <c r="L2172" t="str">
        <f>INDEX(Table11[[#All],[Manufacturer]], MATCH('Tabular Data'!C2172, Table11[[#All],[PROD_CODE]], 0))</f>
        <v>John Deere</v>
      </c>
      <c r="M2172" s="12">
        <v>11589</v>
      </c>
      <c r="N2172">
        <v>48</v>
      </c>
      <c r="O2172" s="10">
        <f t="shared" si="67"/>
        <v>556272</v>
      </c>
    </row>
    <row r="2173" spans="2:15" x14ac:dyDescent="0.3">
      <c r="B2173">
        <v>42</v>
      </c>
      <c r="C2173" t="s">
        <v>55</v>
      </c>
      <c r="D2173" t="s">
        <v>121</v>
      </c>
      <c r="E2173">
        <v>2020</v>
      </c>
      <c r="F2173">
        <v>3</v>
      </c>
      <c r="G2173" t="str">
        <f t="shared" si="66"/>
        <v>2020Q3</v>
      </c>
      <c r="H2173" t="s">
        <v>174</v>
      </c>
      <c r="I2173" t="str">
        <f>INDEX(Table9[[#All],[Region]], MATCH('Tabular Data'!D2173, Table9[[#All],[EmpID]], 0))</f>
        <v>NW</v>
      </c>
      <c r="J2173" t="str">
        <f>INDEX(Table9[[#All],[PayGrade]], MATCH('Tabular Data'!D2173, Table9[[#All],[EmpID]], 0))</f>
        <v>C12</v>
      </c>
      <c r="K2173" t="str">
        <f>INDEX(Table9[[#All],[Sales Team Lead]], MATCH('Tabular Data'!D2173, Table9[[#All],[EmpID]], 0))</f>
        <v>Evans, Gina</v>
      </c>
      <c r="L2173" t="str">
        <f>INDEX(Table11[[#All],[Manufacturer]], MATCH('Tabular Data'!C2173, Table11[[#All],[PROD_CODE]], 0))</f>
        <v>John Deere</v>
      </c>
      <c r="M2173" s="12">
        <v>11589</v>
      </c>
      <c r="N2173">
        <v>25</v>
      </c>
      <c r="O2173" s="10">
        <f t="shared" si="67"/>
        <v>289725</v>
      </c>
    </row>
    <row r="2174" spans="2:15" x14ac:dyDescent="0.3">
      <c r="B2174">
        <v>42</v>
      </c>
      <c r="C2174" t="s">
        <v>55</v>
      </c>
      <c r="D2174" t="s">
        <v>121</v>
      </c>
      <c r="E2174">
        <v>2020</v>
      </c>
      <c r="F2174">
        <v>4</v>
      </c>
      <c r="G2174" t="str">
        <f t="shared" si="66"/>
        <v>2020Q4</v>
      </c>
      <c r="H2174" t="s">
        <v>175</v>
      </c>
      <c r="I2174" t="str">
        <f>INDEX(Table9[[#All],[Region]], MATCH('Tabular Data'!D2174, Table9[[#All],[EmpID]], 0))</f>
        <v>NW</v>
      </c>
      <c r="J2174" t="str">
        <f>INDEX(Table9[[#All],[PayGrade]], MATCH('Tabular Data'!D2174, Table9[[#All],[EmpID]], 0))</f>
        <v>C12</v>
      </c>
      <c r="K2174" t="str">
        <f>INDEX(Table9[[#All],[Sales Team Lead]], MATCH('Tabular Data'!D2174, Table9[[#All],[EmpID]], 0))</f>
        <v>Evans, Gina</v>
      </c>
      <c r="L2174" t="str">
        <f>INDEX(Table11[[#All],[Manufacturer]], MATCH('Tabular Data'!C2174, Table11[[#All],[PROD_CODE]], 0))</f>
        <v>John Deere</v>
      </c>
      <c r="M2174" s="12">
        <v>11589</v>
      </c>
      <c r="N2174">
        <v>24</v>
      </c>
      <c r="O2174" s="10">
        <f t="shared" si="67"/>
        <v>278136</v>
      </c>
    </row>
    <row r="2175" spans="2:15" x14ac:dyDescent="0.3">
      <c r="B2175">
        <v>42</v>
      </c>
      <c r="C2175" t="s">
        <v>55</v>
      </c>
      <c r="D2175" t="s">
        <v>121</v>
      </c>
      <c r="E2175">
        <v>2020</v>
      </c>
      <c r="F2175">
        <v>4</v>
      </c>
      <c r="G2175" t="str">
        <f t="shared" si="66"/>
        <v>2020Q4</v>
      </c>
      <c r="H2175" t="s">
        <v>176</v>
      </c>
      <c r="I2175" t="str">
        <f>INDEX(Table9[[#All],[Region]], MATCH('Tabular Data'!D2175, Table9[[#All],[EmpID]], 0))</f>
        <v>NW</v>
      </c>
      <c r="J2175" t="str">
        <f>INDEX(Table9[[#All],[PayGrade]], MATCH('Tabular Data'!D2175, Table9[[#All],[EmpID]], 0))</f>
        <v>C12</v>
      </c>
      <c r="K2175" t="str">
        <f>INDEX(Table9[[#All],[Sales Team Lead]], MATCH('Tabular Data'!D2175, Table9[[#All],[EmpID]], 0))</f>
        <v>Evans, Gina</v>
      </c>
      <c r="L2175" t="str">
        <f>INDEX(Table11[[#All],[Manufacturer]], MATCH('Tabular Data'!C2175, Table11[[#All],[PROD_CODE]], 0))</f>
        <v>John Deere</v>
      </c>
      <c r="M2175" s="12">
        <v>11589</v>
      </c>
      <c r="N2175">
        <v>14</v>
      </c>
      <c r="O2175" s="10">
        <f t="shared" si="67"/>
        <v>162246</v>
      </c>
    </row>
    <row r="2176" spans="2:15" x14ac:dyDescent="0.3">
      <c r="B2176">
        <v>42</v>
      </c>
      <c r="C2176" t="s">
        <v>55</v>
      </c>
      <c r="D2176" t="s">
        <v>121</v>
      </c>
      <c r="E2176">
        <v>2020</v>
      </c>
      <c r="F2176">
        <v>4</v>
      </c>
      <c r="G2176" t="str">
        <f t="shared" si="66"/>
        <v>2020Q4</v>
      </c>
      <c r="H2176" t="s">
        <v>177</v>
      </c>
      <c r="I2176" t="str">
        <f>INDEX(Table9[[#All],[Region]], MATCH('Tabular Data'!D2176, Table9[[#All],[EmpID]], 0))</f>
        <v>NW</v>
      </c>
      <c r="J2176" t="str">
        <f>INDEX(Table9[[#All],[PayGrade]], MATCH('Tabular Data'!D2176, Table9[[#All],[EmpID]], 0))</f>
        <v>C12</v>
      </c>
      <c r="K2176" t="str">
        <f>INDEX(Table9[[#All],[Sales Team Lead]], MATCH('Tabular Data'!D2176, Table9[[#All],[EmpID]], 0))</f>
        <v>Evans, Gina</v>
      </c>
      <c r="L2176" t="str">
        <f>INDEX(Table11[[#All],[Manufacturer]], MATCH('Tabular Data'!C2176, Table11[[#All],[PROD_CODE]], 0))</f>
        <v>John Deere</v>
      </c>
      <c r="M2176" s="12">
        <v>11589</v>
      </c>
      <c r="N2176">
        <v>17</v>
      </c>
      <c r="O2176" s="10">
        <f t="shared" si="67"/>
        <v>197013</v>
      </c>
    </row>
    <row r="2177" spans="2:15" x14ac:dyDescent="0.3">
      <c r="B2177">
        <v>42</v>
      </c>
      <c r="C2177" t="s">
        <v>55</v>
      </c>
      <c r="D2177" t="s">
        <v>121</v>
      </c>
      <c r="E2177">
        <v>2020</v>
      </c>
      <c r="F2177">
        <v>4</v>
      </c>
      <c r="G2177" t="str">
        <f t="shared" si="66"/>
        <v>2020Q4</v>
      </c>
      <c r="H2177" t="s">
        <v>178</v>
      </c>
      <c r="I2177" t="str">
        <f>INDEX(Table9[[#All],[Region]], MATCH('Tabular Data'!D2177, Table9[[#All],[EmpID]], 0))</f>
        <v>NW</v>
      </c>
      <c r="J2177" t="str">
        <f>INDEX(Table9[[#All],[PayGrade]], MATCH('Tabular Data'!D2177, Table9[[#All],[EmpID]], 0))</f>
        <v>C12</v>
      </c>
      <c r="K2177" t="str">
        <f>INDEX(Table9[[#All],[Sales Team Lead]], MATCH('Tabular Data'!D2177, Table9[[#All],[EmpID]], 0))</f>
        <v>Evans, Gina</v>
      </c>
      <c r="L2177" t="str">
        <f>INDEX(Table11[[#All],[Manufacturer]], MATCH('Tabular Data'!C2177, Table11[[#All],[PROD_CODE]], 0))</f>
        <v>John Deere</v>
      </c>
      <c r="M2177" s="12">
        <v>11589</v>
      </c>
      <c r="N2177">
        <v>18</v>
      </c>
      <c r="O2177" s="10">
        <f t="shared" si="67"/>
        <v>208602</v>
      </c>
    </row>
    <row r="2178" spans="2:15" x14ac:dyDescent="0.3">
      <c r="B2178">
        <v>42</v>
      </c>
      <c r="C2178" t="s">
        <v>55</v>
      </c>
      <c r="D2178" t="s">
        <v>121</v>
      </c>
      <c r="E2178">
        <v>2020</v>
      </c>
      <c r="F2178">
        <v>4</v>
      </c>
      <c r="G2178" t="str">
        <f t="shared" si="66"/>
        <v>2020Q4</v>
      </c>
      <c r="H2178" t="s">
        <v>179</v>
      </c>
      <c r="I2178" t="str">
        <f>INDEX(Table9[[#All],[Region]], MATCH('Tabular Data'!D2178, Table9[[#All],[EmpID]], 0))</f>
        <v>NW</v>
      </c>
      <c r="J2178" t="str">
        <f>INDEX(Table9[[#All],[PayGrade]], MATCH('Tabular Data'!D2178, Table9[[#All],[EmpID]], 0))</f>
        <v>C12</v>
      </c>
      <c r="K2178" t="str">
        <f>INDEX(Table9[[#All],[Sales Team Lead]], MATCH('Tabular Data'!D2178, Table9[[#All],[EmpID]], 0))</f>
        <v>Evans, Gina</v>
      </c>
      <c r="L2178" t="str">
        <f>INDEX(Table11[[#All],[Manufacturer]], MATCH('Tabular Data'!C2178, Table11[[#All],[PROD_CODE]], 0))</f>
        <v>John Deere</v>
      </c>
      <c r="M2178" s="12">
        <v>11589</v>
      </c>
      <c r="N2178">
        <v>19</v>
      </c>
      <c r="O2178" s="10">
        <f t="shared" si="67"/>
        <v>220191</v>
      </c>
    </row>
    <row r="2179" spans="2:15" x14ac:dyDescent="0.3">
      <c r="B2179">
        <v>42</v>
      </c>
      <c r="C2179" t="s">
        <v>55</v>
      </c>
      <c r="D2179" t="s">
        <v>121</v>
      </c>
      <c r="E2179">
        <v>2020</v>
      </c>
      <c r="F2179">
        <v>4</v>
      </c>
      <c r="G2179" t="str">
        <f t="shared" si="66"/>
        <v>2020Q4</v>
      </c>
      <c r="H2179" t="s">
        <v>180</v>
      </c>
      <c r="I2179" t="str">
        <f>INDEX(Table9[[#All],[Region]], MATCH('Tabular Data'!D2179, Table9[[#All],[EmpID]], 0))</f>
        <v>NW</v>
      </c>
      <c r="J2179" t="str">
        <f>INDEX(Table9[[#All],[PayGrade]], MATCH('Tabular Data'!D2179, Table9[[#All],[EmpID]], 0))</f>
        <v>C12</v>
      </c>
      <c r="K2179" t="str">
        <f>INDEX(Table9[[#All],[Sales Team Lead]], MATCH('Tabular Data'!D2179, Table9[[#All],[EmpID]], 0))</f>
        <v>Evans, Gina</v>
      </c>
      <c r="L2179" t="str">
        <f>INDEX(Table11[[#All],[Manufacturer]], MATCH('Tabular Data'!C2179, Table11[[#All],[PROD_CODE]], 0))</f>
        <v>John Deere</v>
      </c>
      <c r="M2179" s="12">
        <v>11589</v>
      </c>
      <c r="N2179">
        <v>18</v>
      </c>
      <c r="O2179" s="10">
        <f t="shared" si="67"/>
        <v>208602</v>
      </c>
    </row>
    <row r="2180" spans="2:15" x14ac:dyDescent="0.3">
      <c r="B2180">
        <v>42</v>
      </c>
      <c r="C2180" t="s">
        <v>55</v>
      </c>
      <c r="D2180" t="s">
        <v>121</v>
      </c>
      <c r="E2180">
        <v>2020</v>
      </c>
      <c r="F2180">
        <v>4</v>
      </c>
      <c r="G2180" t="str">
        <f t="shared" ref="G2180:G2243" si="68">_xlfn.CONCAT(E2180, "Q", F2180)</f>
        <v>2020Q4</v>
      </c>
      <c r="H2180" t="s">
        <v>181</v>
      </c>
      <c r="I2180" t="str">
        <f>INDEX(Table9[[#All],[Region]], MATCH('Tabular Data'!D2180, Table9[[#All],[EmpID]], 0))</f>
        <v>NW</v>
      </c>
      <c r="J2180" t="str">
        <f>INDEX(Table9[[#All],[PayGrade]], MATCH('Tabular Data'!D2180, Table9[[#All],[EmpID]], 0))</f>
        <v>C12</v>
      </c>
      <c r="K2180" t="str">
        <f>INDEX(Table9[[#All],[Sales Team Lead]], MATCH('Tabular Data'!D2180, Table9[[#All],[EmpID]], 0))</f>
        <v>Evans, Gina</v>
      </c>
      <c r="L2180" t="str">
        <f>INDEX(Table11[[#All],[Manufacturer]], MATCH('Tabular Data'!C2180, Table11[[#All],[PROD_CODE]], 0))</f>
        <v>John Deere</v>
      </c>
      <c r="M2180" s="12">
        <v>11589</v>
      </c>
      <c r="N2180">
        <v>15</v>
      </c>
      <c r="O2180" s="10">
        <f t="shared" ref="O2180:O2243" si="69">M2180*N2180</f>
        <v>173835</v>
      </c>
    </row>
    <row r="2181" spans="2:15" x14ac:dyDescent="0.3">
      <c r="B2181">
        <v>42</v>
      </c>
      <c r="C2181" t="s">
        <v>55</v>
      </c>
      <c r="D2181" t="s">
        <v>121</v>
      </c>
      <c r="E2181">
        <v>2020</v>
      </c>
      <c r="F2181">
        <v>4</v>
      </c>
      <c r="G2181" t="str">
        <f t="shared" si="68"/>
        <v>2020Q4</v>
      </c>
      <c r="H2181" t="s">
        <v>182</v>
      </c>
      <c r="I2181" t="str">
        <f>INDEX(Table9[[#All],[Region]], MATCH('Tabular Data'!D2181, Table9[[#All],[EmpID]], 0))</f>
        <v>NW</v>
      </c>
      <c r="J2181" t="str">
        <f>INDEX(Table9[[#All],[PayGrade]], MATCH('Tabular Data'!D2181, Table9[[#All],[EmpID]], 0))</f>
        <v>C12</v>
      </c>
      <c r="K2181" t="str">
        <f>INDEX(Table9[[#All],[Sales Team Lead]], MATCH('Tabular Data'!D2181, Table9[[#All],[EmpID]], 0))</f>
        <v>Evans, Gina</v>
      </c>
      <c r="L2181" t="str">
        <f>INDEX(Table11[[#All],[Manufacturer]], MATCH('Tabular Data'!C2181, Table11[[#All],[PROD_CODE]], 0))</f>
        <v>John Deere</v>
      </c>
      <c r="M2181" s="12">
        <v>11589</v>
      </c>
      <c r="N2181">
        <v>17</v>
      </c>
      <c r="O2181" s="10">
        <f t="shared" si="69"/>
        <v>197013</v>
      </c>
    </row>
    <row r="2182" spans="2:15" x14ac:dyDescent="0.3">
      <c r="B2182">
        <v>42</v>
      </c>
      <c r="C2182" t="s">
        <v>55</v>
      </c>
      <c r="D2182" t="s">
        <v>121</v>
      </c>
      <c r="E2182">
        <v>2020</v>
      </c>
      <c r="F2182">
        <v>4</v>
      </c>
      <c r="G2182" t="str">
        <f t="shared" si="68"/>
        <v>2020Q4</v>
      </c>
      <c r="H2182" t="s">
        <v>183</v>
      </c>
      <c r="I2182" t="str">
        <f>INDEX(Table9[[#All],[Region]], MATCH('Tabular Data'!D2182, Table9[[#All],[EmpID]], 0))</f>
        <v>NW</v>
      </c>
      <c r="J2182" t="str">
        <f>INDEX(Table9[[#All],[PayGrade]], MATCH('Tabular Data'!D2182, Table9[[#All],[EmpID]], 0))</f>
        <v>C12</v>
      </c>
      <c r="K2182" t="str">
        <f>INDEX(Table9[[#All],[Sales Team Lead]], MATCH('Tabular Data'!D2182, Table9[[#All],[EmpID]], 0))</f>
        <v>Evans, Gina</v>
      </c>
      <c r="L2182" t="str">
        <f>INDEX(Table11[[#All],[Manufacturer]], MATCH('Tabular Data'!C2182, Table11[[#All],[PROD_CODE]], 0))</f>
        <v>John Deere</v>
      </c>
      <c r="M2182" s="12">
        <v>11589</v>
      </c>
      <c r="N2182">
        <v>25</v>
      </c>
      <c r="O2182" s="10">
        <f t="shared" si="69"/>
        <v>289725</v>
      </c>
    </row>
    <row r="2183" spans="2:15" x14ac:dyDescent="0.3">
      <c r="B2183">
        <v>42</v>
      </c>
      <c r="C2183" t="s">
        <v>55</v>
      </c>
      <c r="D2183" t="s">
        <v>121</v>
      </c>
      <c r="E2183">
        <v>2020</v>
      </c>
      <c r="F2183">
        <v>4</v>
      </c>
      <c r="G2183" t="str">
        <f t="shared" si="68"/>
        <v>2020Q4</v>
      </c>
      <c r="H2183" t="s">
        <v>184</v>
      </c>
      <c r="I2183" t="str">
        <f>INDEX(Table9[[#All],[Region]], MATCH('Tabular Data'!D2183, Table9[[#All],[EmpID]], 0))</f>
        <v>NW</v>
      </c>
      <c r="J2183" t="str">
        <f>INDEX(Table9[[#All],[PayGrade]], MATCH('Tabular Data'!D2183, Table9[[#All],[EmpID]], 0))</f>
        <v>C12</v>
      </c>
      <c r="K2183" t="str">
        <f>INDEX(Table9[[#All],[Sales Team Lead]], MATCH('Tabular Data'!D2183, Table9[[#All],[EmpID]], 0))</f>
        <v>Evans, Gina</v>
      </c>
      <c r="L2183" t="str">
        <f>INDEX(Table11[[#All],[Manufacturer]], MATCH('Tabular Data'!C2183, Table11[[#All],[PROD_CODE]], 0))</f>
        <v>John Deere</v>
      </c>
      <c r="M2183" s="12">
        <v>11589</v>
      </c>
      <c r="N2183">
        <v>24</v>
      </c>
      <c r="O2183" s="10">
        <f t="shared" si="69"/>
        <v>278136</v>
      </c>
    </row>
    <row r="2184" spans="2:15" x14ac:dyDescent="0.3">
      <c r="B2184">
        <v>42</v>
      </c>
      <c r="C2184" t="s">
        <v>55</v>
      </c>
      <c r="D2184" t="s">
        <v>121</v>
      </c>
      <c r="E2184">
        <v>2020</v>
      </c>
      <c r="F2184">
        <v>4</v>
      </c>
      <c r="G2184" t="str">
        <f t="shared" si="68"/>
        <v>2020Q4</v>
      </c>
      <c r="H2184" t="s">
        <v>185</v>
      </c>
      <c r="I2184" t="str">
        <f>INDEX(Table9[[#All],[Region]], MATCH('Tabular Data'!D2184, Table9[[#All],[EmpID]], 0))</f>
        <v>NW</v>
      </c>
      <c r="J2184" t="str">
        <f>INDEX(Table9[[#All],[PayGrade]], MATCH('Tabular Data'!D2184, Table9[[#All],[EmpID]], 0))</f>
        <v>C12</v>
      </c>
      <c r="K2184" t="str">
        <f>INDEX(Table9[[#All],[Sales Team Lead]], MATCH('Tabular Data'!D2184, Table9[[#All],[EmpID]], 0))</f>
        <v>Evans, Gina</v>
      </c>
      <c r="L2184" t="str">
        <f>INDEX(Table11[[#All],[Manufacturer]], MATCH('Tabular Data'!C2184, Table11[[#All],[PROD_CODE]], 0))</f>
        <v>John Deere</v>
      </c>
      <c r="M2184" s="12">
        <v>11589</v>
      </c>
      <c r="N2184">
        <v>23</v>
      </c>
      <c r="O2184" s="10">
        <f t="shared" si="69"/>
        <v>266547</v>
      </c>
    </row>
    <row r="2185" spans="2:15" x14ac:dyDescent="0.3">
      <c r="B2185">
        <v>42</v>
      </c>
      <c r="C2185" t="s">
        <v>55</v>
      </c>
      <c r="D2185" t="s">
        <v>121</v>
      </c>
      <c r="E2185">
        <v>2020</v>
      </c>
      <c r="F2185">
        <v>4</v>
      </c>
      <c r="G2185" t="str">
        <f t="shared" si="68"/>
        <v>2020Q4</v>
      </c>
      <c r="H2185" t="s">
        <v>186</v>
      </c>
      <c r="I2185" t="str">
        <f>INDEX(Table9[[#All],[Region]], MATCH('Tabular Data'!D2185, Table9[[#All],[EmpID]], 0))</f>
        <v>NW</v>
      </c>
      <c r="J2185" t="str">
        <f>INDEX(Table9[[#All],[PayGrade]], MATCH('Tabular Data'!D2185, Table9[[#All],[EmpID]], 0))</f>
        <v>C12</v>
      </c>
      <c r="K2185" t="str">
        <f>INDEX(Table9[[#All],[Sales Team Lead]], MATCH('Tabular Data'!D2185, Table9[[#All],[EmpID]], 0))</f>
        <v>Evans, Gina</v>
      </c>
      <c r="L2185" t="str">
        <f>INDEX(Table11[[#All],[Manufacturer]], MATCH('Tabular Data'!C2185, Table11[[#All],[PROD_CODE]], 0))</f>
        <v>John Deere</v>
      </c>
      <c r="M2185" s="12">
        <v>11589</v>
      </c>
      <c r="N2185">
        <v>19</v>
      </c>
      <c r="O2185" s="10">
        <f t="shared" si="69"/>
        <v>220191</v>
      </c>
    </row>
    <row r="2186" spans="2:15" x14ac:dyDescent="0.3">
      <c r="B2186">
        <v>42</v>
      </c>
      <c r="C2186" t="s">
        <v>55</v>
      </c>
      <c r="D2186" t="s">
        <v>121</v>
      </c>
      <c r="E2186">
        <v>2020</v>
      </c>
      <c r="F2186">
        <v>4</v>
      </c>
      <c r="G2186" t="str">
        <f t="shared" si="68"/>
        <v>2020Q4</v>
      </c>
      <c r="H2186" t="s">
        <v>187</v>
      </c>
      <c r="I2186" t="str">
        <f>INDEX(Table9[[#All],[Region]], MATCH('Tabular Data'!D2186, Table9[[#All],[EmpID]], 0))</f>
        <v>NW</v>
      </c>
      <c r="J2186" t="str">
        <f>INDEX(Table9[[#All],[PayGrade]], MATCH('Tabular Data'!D2186, Table9[[#All],[EmpID]], 0))</f>
        <v>C12</v>
      </c>
      <c r="K2186" t="str">
        <f>INDEX(Table9[[#All],[Sales Team Lead]], MATCH('Tabular Data'!D2186, Table9[[#All],[EmpID]], 0))</f>
        <v>Evans, Gina</v>
      </c>
      <c r="L2186" t="str">
        <f>INDEX(Table11[[#All],[Manufacturer]], MATCH('Tabular Data'!C2186, Table11[[#All],[PROD_CODE]], 0))</f>
        <v>John Deere</v>
      </c>
      <c r="M2186" s="12">
        <v>11589</v>
      </c>
      <c r="N2186">
        <v>18</v>
      </c>
      <c r="O2186" s="10">
        <f t="shared" si="69"/>
        <v>208602</v>
      </c>
    </row>
    <row r="2187" spans="2:15" x14ac:dyDescent="0.3">
      <c r="B2187">
        <v>43</v>
      </c>
      <c r="C2187" t="s">
        <v>27</v>
      </c>
      <c r="D2187" t="s">
        <v>123</v>
      </c>
      <c r="E2187">
        <v>2021</v>
      </c>
      <c r="F2187" s="4">
        <v>1</v>
      </c>
      <c r="G2187" t="str">
        <f t="shared" si="68"/>
        <v>2021Q1</v>
      </c>
      <c r="H2187" t="s">
        <v>136</v>
      </c>
      <c r="I2187" t="str">
        <f>INDEX(Table9[[#All],[Region]], MATCH('Tabular Data'!D2187, Table9[[#All],[EmpID]], 0))</f>
        <v>NW</v>
      </c>
      <c r="J2187" t="str">
        <f>INDEX(Table9[[#All],[PayGrade]], MATCH('Tabular Data'!D2187, Table9[[#All],[EmpID]], 0))</f>
        <v>C13</v>
      </c>
      <c r="K2187" t="str">
        <f>INDEX(Table9[[#All],[Sales Team Lead]], MATCH('Tabular Data'!D2187, Table9[[#All],[EmpID]], 0))</f>
        <v>Bachmann, Jane</v>
      </c>
      <c r="L2187" t="str">
        <f>INDEX(Table11[[#All],[Manufacturer]], MATCH('Tabular Data'!C2187, Table11[[#All],[PROD_CODE]], 0))</f>
        <v>Bobcat</v>
      </c>
      <c r="M2187" s="11">
        <v>16525</v>
      </c>
      <c r="N2187">
        <v>13</v>
      </c>
      <c r="O2187" s="10">
        <f t="shared" si="69"/>
        <v>214825</v>
      </c>
    </row>
    <row r="2188" spans="2:15" x14ac:dyDescent="0.3">
      <c r="B2188">
        <v>43</v>
      </c>
      <c r="C2188" t="s">
        <v>27</v>
      </c>
      <c r="D2188" t="s">
        <v>123</v>
      </c>
      <c r="E2188">
        <v>2021</v>
      </c>
      <c r="F2188" s="4">
        <v>1</v>
      </c>
      <c r="G2188" t="str">
        <f t="shared" si="68"/>
        <v>2021Q1</v>
      </c>
      <c r="H2188" t="s">
        <v>137</v>
      </c>
      <c r="I2188" t="str">
        <f>INDEX(Table9[[#All],[Region]], MATCH('Tabular Data'!D2188, Table9[[#All],[EmpID]], 0))</f>
        <v>NW</v>
      </c>
      <c r="J2188" t="str">
        <f>INDEX(Table9[[#All],[PayGrade]], MATCH('Tabular Data'!D2188, Table9[[#All],[EmpID]], 0))</f>
        <v>C13</v>
      </c>
      <c r="K2188" t="str">
        <f>INDEX(Table9[[#All],[Sales Team Lead]], MATCH('Tabular Data'!D2188, Table9[[#All],[EmpID]], 0))</f>
        <v>Bachmann, Jane</v>
      </c>
      <c r="L2188" t="str">
        <f>INDEX(Table11[[#All],[Manufacturer]], MATCH('Tabular Data'!C2188, Table11[[#All],[PROD_CODE]], 0))</f>
        <v>Bobcat</v>
      </c>
      <c r="M2188" s="11">
        <v>16525</v>
      </c>
      <c r="N2188">
        <v>22</v>
      </c>
      <c r="O2188" s="10">
        <f t="shared" si="69"/>
        <v>363550</v>
      </c>
    </row>
    <row r="2189" spans="2:15" x14ac:dyDescent="0.3">
      <c r="B2189">
        <v>43</v>
      </c>
      <c r="C2189" t="s">
        <v>27</v>
      </c>
      <c r="D2189" t="s">
        <v>123</v>
      </c>
      <c r="E2189">
        <v>2021</v>
      </c>
      <c r="F2189" s="4">
        <v>1</v>
      </c>
      <c r="G2189" t="str">
        <f t="shared" si="68"/>
        <v>2021Q1</v>
      </c>
      <c r="H2189" t="s">
        <v>138</v>
      </c>
      <c r="I2189" t="str">
        <f>INDEX(Table9[[#All],[Region]], MATCH('Tabular Data'!D2189, Table9[[#All],[EmpID]], 0))</f>
        <v>NW</v>
      </c>
      <c r="J2189" t="str">
        <f>INDEX(Table9[[#All],[PayGrade]], MATCH('Tabular Data'!D2189, Table9[[#All],[EmpID]], 0))</f>
        <v>C13</v>
      </c>
      <c r="K2189" t="str">
        <f>INDEX(Table9[[#All],[Sales Team Lead]], MATCH('Tabular Data'!D2189, Table9[[#All],[EmpID]], 0))</f>
        <v>Bachmann, Jane</v>
      </c>
      <c r="L2189" t="str">
        <f>INDEX(Table11[[#All],[Manufacturer]], MATCH('Tabular Data'!C2189, Table11[[#All],[PROD_CODE]], 0))</f>
        <v>Bobcat</v>
      </c>
      <c r="M2189" s="11">
        <v>16525</v>
      </c>
      <c r="N2189">
        <v>11</v>
      </c>
      <c r="O2189" s="10">
        <f t="shared" si="69"/>
        <v>181775</v>
      </c>
    </row>
    <row r="2190" spans="2:15" x14ac:dyDescent="0.3">
      <c r="B2190">
        <v>43</v>
      </c>
      <c r="C2190" t="s">
        <v>27</v>
      </c>
      <c r="D2190" t="s">
        <v>123</v>
      </c>
      <c r="E2190">
        <v>2021</v>
      </c>
      <c r="F2190" s="4">
        <v>1</v>
      </c>
      <c r="G2190" t="str">
        <f t="shared" si="68"/>
        <v>2021Q1</v>
      </c>
      <c r="H2190" t="s">
        <v>139</v>
      </c>
      <c r="I2190" t="str">
        <f>INDEX(Table9[[#All],[Region]], MATCH('Tabular Data'!D2190, Table9[[#All],[EmpID]], 0))</f>
        <v>NW</v>
      </c>
      <c r="J2190" t="str">
        <f>INDEX(Table9[[#All],[PayGrade]], MATCH('Tabular Data'!D2190, Table9[[#All],[EmpID]], 0))</f>
        <v>C13</v>
      </c>
      <c r="K2190" t="str">
        <f>INDEX(Table9[[#All],[Sales Team Lead]], MATCH('Tabular Data'!D2190, Table9[[#All],[EmpID]], 0))</f>
        <v>Bachmann, Jane</v>
      </c>
      <c r="L2190" t="str">
        <f>INDEX(Table11[[#All],[Manufacturer]], MATCH('Tabular Data'!C2190, Table11[[#All],[PROD_CODE]], 0))</f>
        <v>Bobcat</v>
      </c>
      <c r="M2190" s="11">
        <v>16525</v>
      </c>
      <c r="N2190">
        <v>18</v>
      </c>
      <c r="O2190" s="10">
        <f t="shared" si="69"/>
        <v>297450</v>
      </c>
    </row>
    <row r="2191" spans="2:15" x14ac:dyDescent="0.3">
      <c r="B2191">
        <v>43</v>
      </c>
      <c r="C2191" t="s">
        <v>27</v>
      </c>
      <c r="D2191" t="s">
        <v>123</v>
      </c>
      <c r="E2191">
        <v>2021</v>
      </c>
      <c r="F2191" s="4">
        <v>1</v>
      </c>
      <c r="G2191" t="str">
        <f t="shared" si="68"/>
        <v>2021Q1</v>
      </c>
      <c r="H2191" t="s">
        <v>140</v>
      </c>
      <c r="I2191" t="str">
        <f>INDEX(Table9[[#All],[Region]], MATCH('Tabular Data'!D2191, Table9[[#All],[EmpID]], 0))</f>
        <v>NW</v>
      </c>
      <c r="J2191" t="str">
        <f>INDEX(Table9[[#All],[PayGrade]], MATCH('Tabular Data'!D2191, Table9[[#All],[EmpID]], 0))</f>
        <v>C13</v>
      </c>
      <c r="K2191" t="str">
        <f>INDEX(Table9[[#All],[Sales Team Lead]], MATCH('Tabular Data'!D2191, Table9[[#All],[EmpID]], 0))</f>
        <v>Bachmann, Jane</v>
      </c>
      <c r="L2191" t="str">
        <f>INDEX(Table11[[#All],[Manufacturer]], MATCH('Tabular Data'!C2191, Table11[[#All],[PROD_CODE]], 0))</f>
        <v>Bobcat</v>
      </c>
      <c r="M2191" s="11">
        <v>16525</v>
      </c>
      <c r="N2191">
        <v>27</v>
      </c>
      <c r="O2191" s="10">
        <f t="shared" si="69"/>
        <v>446175</v>
      </c>
    </row>
    <row r="2192" spans="2:15" x14ac:dyDescent="0.3">
      <c r="B2192">
        <v>43</v>
      </c>
      <c r="C2192" t="s">
        <v>27</v>
      </c>
      <c r="D2192" t="s">
        <v>123</v>
      </c>
      <c r="E2192">
        <v>2021</v>
      </c>
      <c r="F2192" s="4">
        <v>1</v>
      </c>
      <c r="G2192" t="str">
        <f t="shared" si="68"/>
        <v>2021Q1</v>
      </c>
      <c r="H2192" t="s">
        <v>141</v>
      </c>
      <c r="I2192" t="str">
        <f>INDEX(Table9[[#All],[Region]], MATCH('Tabular Data'!D2192, Table9[[#All],[EmpID]], 0))</f>
        <v>NW</v>
      </c>
      <c r="J2192" t="str">
        <f>INDEX(Table9[[#All],[PayGrade]], MATCH('Tabular Data'!D2192, Table9[[#All],[EmpID]], 0))</f>
        <v>C13</v>
      </c>
      <c r="K2192" t="str">
        <f>INDEX(Table9[[#All],[Sales Team Lead]], MATCH('Tabular Data'!D2192, Table9[[#All],[EmpID]], 0))</f>
        <v>Bachmann, Jane</v>
      </c>
      <c r="L2192" t="str">
        <f>INDEX(Table11[[#All],[Manufacturer]], MATCH('Tabular Data'!C2192, Table11[[#All],[PROD_CODE]], 0))</f>
        <v>Bobcat</v>
      </c>
      <c r="M2192" s="11">
        <v>16525</v>
      </c>
      <c r="N2192">
        <v>21</v>
      </c>
      <c r="O2192" s="10">
        <f t="shared" si="69"/>
        <v>347025</v>
      </c>
    </row>
    <row r="2193" spans="2:15" x14ac:dyDescent="0.3">
      <c r="B2193">
        <v>43</v>
      </c>
      <c r="C2193" t="s">
        <v>27</v>
      </c>
      <c r="D2193" t="s">
        <v>123</v>
      </c>
      <c r="E2193">
        <v>2021</v>
      </c>
      <c r="F2193" s="4">
        <v>1</v>
      </c>
      <c r="G2193" t="str">
        <f t="shared" si="68"/>
        <v>2021Q1</v>
      </c>
      <c r="H2193" t="s">
        <v>142</v>
      </c>
      <c r="I2193" t="str">
        <f>INDEX(Table9[[#All],[Region]], MATCH('Tabular Data'!D2193, Table9[[#All],[EmpID]], 0))</f>
        <v>NW</v>
      </c>
      <c r="J2193" t="str">
        <f>INDEX(Table9[[#All],[PayGrade]], MATCH('Tabular Data'!D2193, Table9[[#All],[EmpID]], 0))</f>
        <v>C13</v>
      </c>
      <c r="K2193" t="str">
        <f>INDEX(Table9[[#All],[Sales Team Lead]], MATCH('Tabular Data'!D2193, Table9[[#All],[EmpID]], 0))</f>
        <v>Bachmann, Jane</v>
      </c>
      <c r="L2193" t="str">
        <f>INDEX(Table11[[#All],[Manufacturer]], MATCH('Tabular Data'!C2193, Table11[[#All],[PROD_CODE]], 0))</f>
        <v>Bobcat</v>
      </c>
      <c r="M2193" s="11">
        <v>16525</v>
      </c>
      <c r="N2193">
        <v>29</v>
      </c>
      <c r="O2193" s="10">
        <f t="shared" si="69"/>
        <v>479225</v>
      </c>
    </row>
    <row r="2194" spans="2:15" x14ac:dyDescent="0.3">
      <c r="B2194">
        <v>43</v>
      </c>
      <c r="C2194" t="s">
        <v>27</v>
      </c>
      <c r="D2194" t="s">
        <v>123</v>
      </c>
      <c r="E2194">
        <v>2021</v>
      </c>
      <c r="F2194" s="4">
        <v>1</v>
      </c>
      <c r="G2194" t="str">
        <f t="shared" si="68"/>
        <v>2021Q1</v>
      </c>
      <c r="H2194" t="s">
        <v>143</v>
      </c>
      <c r="I2194" t="str">
        <f>INDEX(Table9[[#All],[Region]], MATCH('Tabular Data'!D2194, Table9[[#All],[EmpID]], 0))</f>
        <v>NW</v>
      </c>
      <c r="J2194" t="str">
        <f>INDEX(Table9[[#All],[PayGrade]], MATCH('Tabular Data'!D2194, Table9[[#All],[EmpID]], 0))</f>
        <v>C13</v>
      </c>
      <c r="K2194" t="str">
        <f>INDEX(Table9[[#All],[Sales Team Lead]], MATCH('Tabular Data'!D2194, Table9[[#All],[EmpID]], 0))</f>
        <v>Bachmann, Jane</v>
      </c>
      <c r="L2194" t="str">
        <f>INDEX(Table11[[#All],[Manufacturer]], MATCH('Tabular Data'!C2194, Table11[[#All],[PROD_CODE]], 0))</f>
        <v>Bobcat</v>
      </c>
      <c r="M2194" s="11">
        <v>16525</v>
      </c>
      <c r="N2194">
        <v>33</v>
      </c>
      <c r="O2194" s="10">
        <f t="shared" si="69"/>
        <v>545325</v>
      </c>
    </row>
    <row r="2195" spans="2:15" x14ac:dyDescent="0.3">
      <c r="B2195">
        <v>43</v>
      </c>
      <c r="C2195" t="s">
        <v>27</v>
      </c>
      <c r="D2195" t="s">
        <v>123</v>
      </c>
      <c r="E2195">
        <v>2021</v>
      </c>
      <c r="F2195" s="4">
        <v>1</v>
      </c>
      <c r="G2195" t="str">
        <f t="shared" si="68"/>
        <v>2021Q1</v>
      </c>
      <c r="H2195" t="s">
        <v>144</v>
      </c>
      <c r="I2195" t="str">
        <f>INDEX(Table9[[#All],[Region]], MATCH('Tabular Data'!D2195, Table9[[#All],[EmpID]], 0))</f>
        <v>NW</v>
      </c>
      <c r="J2195" t="str">
        <f>INDEX(Table9[[#All],[PayGrade]], MATCH('Tabular Data'!D2195, Table9[[#All],[EmpID]], 0))</f>
        <v>C13</v>
      </c>
      <c r="K2195" t="str">
        <f>INDEX(Table9[[#All],[Sales Team Lead]], MATCH('Tabular Data'!D2195, Table9[[#All],[EmpID]], 0))</f>
        <v>Bachmann, Jane</v>
      </c>
      <c r="L2195" t="str">
        <f>INDEX(Table11[[#All],[Manufacturer]], MATCH('Tabular Data'!C2195, Table11[[#All],[PROD_CODE]], 0))</f>
        <v>Bobcat</v>
      </c>
      <c r="M2195" s="11">
        <v>16525</v>
      </c>
      <c r="N2195">
        <v>61</v>
      </c>
      <c r="O2195" s="10">
        <f t="shared" si="69"/>
        <v>1008025</v>
      </c>
    </row>
    <row r="2196" spans="2:15" x14ac:dyDescent="0.3">
      <c r="B2196">
        <v>43</v>
      </c>
      <c r="C2196" t="s">
        <v>27</v>
      </c>
      <c r="D2196" t="s">
        <v>123</v>
      </c>
      <c r="E2196">
        <v>2021</v>
      </c>
      <c r="F2196" s="4">
        <v>1</v>
      </c>
      <c r="G2196" t="str">
        <f t="shared" si="68"/>
        <v>2021Q1</v>
      </c>
      <c r="H2196" t="s">
        <v>145</v>
      </c>
      <c r="I2196" t="str">
        <f>INDEX(Table9[[#All],[Region]], MATCH('Tabular Data'!D2196, Table9[[#All],[EmpID]], 0))</f>
        <v>NW</v>
      </c>
      <c r="J2196" t="str">
        <f>INDEX(Table9[[#All],[PayGrade]], MATCH('Tabular Data'!D2196, Table9[[#All],[EmpID]], 0))</f>
        <v>C13</v>
      </c>
      <c r="K2196" t="str">
        <f>INDEX(Table9[[#All],[Sales Team Lead]], MATCH('Tabular Data'!D2196, Table9[[#All],[EmpID]], 0))</f>
        <v>Bachmann, Jane</v>
      </c>
      <c r="L2196" t="str">
        <f>INDEX(Table11[[#All],[Manufacturer]], MATCH('Tabular Data'!C2196, Table11[[#All],[PROD_CODE]], 0))</f>
        <v>Bobcat</v>
      </c>
      <c r="M2196" s="11">
        <v>16525</v>
      </c>
      <c r="N2196">
        <v>47</v>
      </c>
      <c r="O2196" s="10">
        <f t="shared" si="69"/>
        <v>776675</v>
      </c>
    </row>
    <row r="2197" spans="2:15" x14ac:dyDescent="0.3">
      <c r="B2197">
        <v>43</v>
      </c>
      <c r="C2197" t="s">
        <v>27</v>
      </c>
      <c r="D2197" t="s">
        <v>123</v>
      </c>
      <c r="E2197">
        <v>2021</v>
      </c>
      <c r="F2197" s="4">
        <v>1</v>
      </c>
      <c r="G2197" t="str">
        <f t="shared" si="68"/>
        <v>2021Q1</v>
      </c>
      <c r="H2197" t="s">
        <v>146</v>
      </c>
      <c r="I2197" t="str">
        <f>INDEX(Table9[[#All],[Region]], MATCH('Tabular Data'!D2197, Table9[[#All],[EmpID]], 0))</f>
        <v>NW</v>
      </c>
      <c r="J2197" t="str">
        <f>INDEX(Table9[[#All],[PayGrade]], MATCH('Tabular Data'!D2197, Table9[[#All],[EmpID]], 0))</f>
        <v>C13</v>
      </c>
      <c r="K2197" t="str">
        <f>INDEX(Table9[[#All],[Sales Team Lead]], MATCH('Tabular Data'!D2197, Table9[[#All],[EmpID]], 0))</f>
        <v>Bachmann, Jane</v>
      </c>
      <c r="L2197" t="str">
        <f>INDEX(Table11[[#All],[Manufacturer]], MATCH('Tabular Data'!C2197, Table11[[#All],[PROD_CODE]], 0))</f>
        <v>Bobcat</v>
      </c>
      <c r="M2197" s="11">
        <v>16525</v>
      </c>
      <c r="N2197">
        <v>30</v>
      </c>
      <c r="O2197" s="10">
        <f t="shared" si="69"/>
        <v>495750</v>
      </c>
    </row>
    <row r="2198" spans="2:15" x14ac:dyDescent="0.3">
      <c r="B2198">
        <v>43</v>
      </c>
      <c r="C2198" t="s">
        <v>27</v>
      </c>
      <c r="D2198" t="s">
        <v>123</v>
      </c>
      <c r="E2198">
        <v>2021</v>
      </c>
      <c r="F2198" s="4">
        <v>1</v>
      </c>
      <c r="G2198" t="str">
        <f t="shared" si="68"/>
        <v>2021Q1</v>
      </c>
      <c r="H2198" t="s">
        <v>147</v>
      </c>
      <c r="I2198" t="str">
        <f>INDEX(Table9[[#All],[Region]], MATCH('Tabular Data'!D2198, Table9[[#All],[EmpID]], 0))</f>
        <v>NW</v>
      </c>
      <c r="J2198" t="str">
        <f>INDEX(Table9[[#All],[PayGrade]], MATCH('Tabular Data'!D2198, Table9[[#All],[EmpID]], 0))</f>
        <v>C13</v>
      </c>
      <c r="K2198" t="str">
        <f>INDEX(Table9[[#All],[Sales Team Lead]], MATCH('Tabular Data'!D2198, Table9[[#All],[EmpID]], 0))</f>
        <v>Bachmann, Jane</v>
      </c>
      <c r="L2198" t="str">
        <f>INDEX(Table11[[#All],[Manufacturer]], MATCH('Tabular Data'!C2198, Table11[[#All],[PROD_CODE]], 0))</f>
        <v>Bobcat</v>
      </c>
      <c r="M2198" s="11">
        <v>16525</v>
      </c>
      <c r="N2198">
        <v>38</v>
      </c>
      <c r="O2198" s="10">
        <f t="shared" si="69"/>
        <v>627950</v>
      </c>
    </row>
    <row r="2199" spans="2:15" x14ac:dyDescent="0.3">
      <c r="B2199">
        <v>43</v>
      </c>
      <c r="C2199" t="s">
        <v>27</v>
      </c>
      <c r="D2199" t="s">
        <v>123</v>
      </c>
      <c r="E2199">
        <v>2021</v>
      </c>
      <c r="F2199" s="4">
        <v>1</v>
      </c>
      <c r="G2199" t="str">
        <f t="shared" si="68"/>
        <v>2021Q1</v>
      </c>
      <c r="H2199" t="s">
        <v>148</v>
      </c>
      <c r="I2199" t="str">
        <f>INDEX(Table9[[#All],[Region]], MATCH('Tabular Data'!D2199, Table9[[#All],[EmpID]], 0))</f>
        <v>NW</v>
      </c>
      <c r="J2199" t="str">
        <f>INDEX(Table9[[#All],[PayGrade]], MATCH('Tabular Data'!D2199, Table9[[#All],[EmpID]], 0))</f>
        <v>C13</v>
      </c>
      <c r="K2199" t="str">
        <f>INDEX(Table9[[#All],[Sales Team Lead]], MATCH('Tabular Data'!D2199, Table9[[#All],[EmpID]], 0))</f>
        <v>Bachmann, Jane</v>
      </c>
      <c r="L2199" t="str">
        <f>INDEX(Table11[[#All],[Manufacturer]], MATCH('Tabular Data'!C2199, Table11[[#All],[PROD_CODE]], 0))</f>
        <v>Bobcat</v>
      </c>
      <c r="M2199" s="11">
        <v>16525</v>
      </c>
      <c r="N2199">
        <v>23</v>
      </c>
      <c r="O2199" s="10">
        <f t="shared" si="69"/>
        <v>380075</v>
      </c>
    </row>
    <row r="2200" spans="2:15" x14ac:dyDescent="0.3">
      <c r="B2200">
        <v>43</v>
      </c>
      <c r="C2200" t="s">
        <v>27</v>
      </c>
      <c r="D2200" t="s">
        <v>123</v>
      </c>
      <c r="E2200">
        <v>2021</v>
      </c>
      <c r="F2200" s="4">
        <v>1</v>
      </c>
      <c r="G2200" t="str">
        <f t="shared" si="68"/>
        <v>2021Q1</v>
      </c>
      <c r="H2200" t="s">
        <v>149</v>
      </c>
      <c r="I2200" t="str">
        <f>INDEX(Table9[[#All],[Region]], MATCH('Tabular Data'!D2200, Table9[[#All],[EmpID]], 0))</f>
        <v>NW</v>
      </c>
      <c r="J2200" t="str">
        <f>INDEX(Table9[[#All],[PayGrade]], MATCH('Tabular Data'!D2200, Table9[[#All],[EmpID]], 0))</f>
        <v>C13</v>
      </c>
      <c r="K2200" t="str">
        <f>INDEX(Table9[[#All],[Sales Team Lead]], MATCH('Tabular Data'!D2200, Table9[[#All],[EmpID]], 0))</f>
        <v>Bachmann, Jane</v>
      </c>
      <c r="L2200" t="str">
        <f>INDEX(Table11[[#All],[Manufacturer]], MATCH('Tabular Data'!C2200, Table11[[#All],[PROD_CODE]], 0))</f>
        <v>Bobcat</v>
      </c>
      <c r="M2200" s="11">
        <v>16525</v>
      </c>
      <c r="N2200">
        <v>22</v>
      </c>
      <c r="O2200" s="10">
        <f t="shared" si="69"/>
        <v>363550</v>
      </c>
    </row>
    <row r="2201" spans="2:15" x14ac:dyDescent="0.3">
      <c r="B2201">
        <v>43</v>
      </c>
      <c r="C2201" t="s">
        <v>27</v>
      </c>
      <c r="D2201" t="s">
        <v>123</v>
      </c>
      <c r="E2201">
        <v>2021</v>
      </c>
      <c r="F2201" s="4">
        <v>2</v>
      </c>
      <c r="G2201" t="str">
        <f t="shared" si="68"/>
        <v>2021Q2</v>
      </c>
      <c r="H2201" t="s">
        <v>150</v>
      </c>
      <c r="I2201" t="str">
        <f>INDEX(Table9[[#All],[Region]], MATCH('Tabular Data'!D2201, Table9[[#All],[EmpID]], 0))</f>
        <v>NW</v>
      </c>
      <c r="J2201" t="str">
        <f>INDEX(Table9[[#All],[PayGrade]], MATCH('Tabular Data'!D2201, Table9[[#All],[EmpID]], 0))</f>
        <v>C13</v>
      </c>
      <c r="K2201" t="str">
        <f>INDEX(Table9[[#All],[Sales Team Lead]], MATCH('Tabular Data'!D2201, Table9[[#All],[EmpID]], 0))</f>
        <v>Bachmann, Jane</v>
      </c>
      <c r="L2201" t="str">
        <f>INDEX(Table11[[#All],[Manufacturer]], MATCH('Tabular Data'!C2201, Table11[[#All],[PROD_CODE]], 0))</f>
        <v>Bobcat</v>
      </c>
      <c r="M2201" s="11">
        <v>16525</v>
      </c>
      <c r="N2201">
        <v>37</v>
      </c>
      <c r="O2201" s="10">
        <f t="shared" si="69"/>
        <v>611425</v>
      </c>
    </row>
    <row r="2202" spans="2:15" x14ac:dyDescent="0.3">
      <c r="B2202">
        <v>43</v>
      </c>
      <c r="C2202" t="s">
        <v>27</v>
      </c>
      <c r="D2202" t="s">
        <v>123</v>
      </c>
      <c r="E2202">
        <v>2021</v>
      </c>
      <c r="F2202" s="4">
        <v>2</v>
      </c>
      <c r="G2202" t="str">
        <f t="shared" si="68"/>
        <v>2021Q2</v>
      </c>
      <c r="H2202" t="s">
        <v>151</v>
      </c>
      <c r="I2202" t="str">
        <f>INDEX(Table9[[#All],[Region]], MATCH('Tabular Data'!D2202, Table9[[#All],[EmpID]], 0))</f>
        <v>NW</v>
      </c>
      <c r="J2202" t="str">
        <f>INDEX(Table9[[#All],[PayGrade]], MATCH('Tabular Data'!D2202, Table9[[#All],[EmpID]], 0))</f>
        <v>C13</v>
      </c>
      <c r="K2202" t="str">
        <f>INDEX(Table9[[#All],[Sales Team Lead]], MATCH('Tabular Data'!D2202, Table9[[#All],[EmpID]], 0))</f>
        <v>Bachmann, Jane</v>
      </c>
      <c r="L2202" t="str">
        <f>INDEX(Table11[[#All],[Manufacturer]], MATCH('Tabular Data'!C2202, Table11[[#All],[PROD_CODE]], 0))</f>
        <v>Bobcat</v>
      </c>
      <c r="M2202" s="11">
        <v>16525</v>
      </c>
      <c r="N2202">
        <v>31</v>
      </c>
      <c r="O2202" s="10">
        <f t="shared" si="69"/>
        <v>512275</v>
      </c>
    </row>
    <row r="2203" spans="2:15" x14ac:dyDescent="0.3">
      <c r="B2203">
        <v>43</v>
      </c>
      <c r="C2203" t="s">
        <v>27</v>
      </c>
      <c r="D2203" t="s">
        <v>123</v>
      </c>
      <c r="E2203">
        <v>2021</v>
      </c>
      <c r="F2203" s="4">
        <v>2</v>
      </c>
      <c r="G2203" t="str">
        <f t="shared" si="68"/>
        <v>2021Q2</v>
      </c>
      <c r="H2203" t="s">
        <v>152</v>
      </c>
      <c r="I2203" t="str">
        <f>INDEX(Table9[[#All],[Region]], MATCH('Tabular Data'!D2203, Table9[[#All],[EmpID]], 0))</f>
        <v>NW</v>
      </c>
      <c r="J2203" t="str">
        <f>INDEX(Table9[[#All],[PayGrade]], MATCH('Tabular Data'!D2203, Table9[[#All],[EmpID]], 0))</f>
        <v>C13</v>
      </c>
      <c r="K2203" t="str">
        <f>INDEX(Table9[[#All],[Sales Team Lead]], MATCH('Tabular Data'!D2203, Table9[[#All],[EmpID]], 0))</f>
        <v>Bachmann, Jane</v>
      </c>
      <c r="L2203" t="str">
        <f>INDEX(Table11[[#All],[Manufacturer]], MATCH('Tabular Data'!C2203, Table11[[#All],[PROD_CODE]], 0))</f>
        <v>Bobcat</v>
      </c>
      <c r="M2203" s="11">
        <v>16525</v>
      </c>
      <c r="N2203">
        <v>33</v>
      </c>
      <c r="O2203" s="10">
        <f t="shared" si="69"/>
        <v>545325</v>
      </c>
    </row>
    <row r="2204" spans="2:15" x14ac:dyDescent="0.3">
      <c r="B2204">
        <v>43</v>
      </c>
      <c r="C2204" t="s">
        <v>27</v>
      </c>
      <c r="D2204" t="s">
        <v>123</v>
      </c>
      <c r="E2204">
        <v>2021</v>
      </c>
      <c r="F2204" s="4">
        <v>2</v>
      </c>
      <c r="G2204" t="str">
        <f t="shared" si="68"/>
        <v>2021Q2</v>
      </c>
      <c r="H2204" t="s">
        <v>153</v>
      </c>
      <c r="I2204" t="str">
        <f>INDEX(Table9[[#All],[Region]], MATCH('Tabular Data'!D2204, Table9[[#All],[EmpID]], 0))</f>
        <v>NW</v>
      </c>
      <c r="J2204" t="str">
        <f>INDEX(Table9[[#All],[PayGrade]], MATCH('Tabular Data'!D2204, Table9[[#All],[EmpID]], 0))</f>
        <v>C13</v>
      </c>
      <c r="K2204" t="str">
        <f>INDEX(Table9[[#All],[Sales Team Lead]], MATCH('Tabular Data'!D2204, Table9[[#All],[EmpID]], 0))</f>
        <v>Bachmann, Jane</v>
      </c>
      <c r="L2204" t="str">
        <f>INDEX(Table11[[#All],[Manufacturer]], MATCH('Tabular Data'!C2204, Table11[[#All],[PROD_CODE]], 0))</f>
        <v>Bobcat</v>
      </c>
      <c r="M2204" s="11">
        <v>16525</v>
      </c>
      <c r="N2204">
        <v>38</v>
      </c>
      <c r="O2204" s="10">
        <f t="shared" si="69"/>
        <v>627950</v>
      </c>
    </row>
    <row r="2205" spans="2:15" x14ac:dyDescent="0.3">
      <c r="B2205">
        <v>43</v>
      </c>
      <c r="C2205" t="s">
        <v>27</v>
      </c>
      <c r="D2205" t="s">
        <v>123</v>
      </c>
      <c r="E2205">
        <v>2021</v>
      </c>
      <c r="F2205" s="4">
        <v>2</v>
      </c>
      <c r="G2205" t="str">
        <f t="shared" si="68"/>
        <v>2021Q2</v>
      </c>
      <c r="H2205" t="s">
        <v>154</v>
      </c>
      <c r="I2205" t="str">
        <f>INDEX(Table9[[#All],[Region]], MATCH('Tabular Data'!D2205, Table9[[#All],[EmpID]], 0))</f>
        <v>NW</v>
      </c>
      <c r="J2205" t="str">
        <f>INDEX(Table9[[#All],[PayGrade]], MATCH('Tabular Data'!D2205, Table9[[#All],[EmpID]], 0))</f>
        <v>C13</v>
      </c>
      <c r="K2205" t="str">
        <f>INDEX(Table9[[#All],[Sales Team Lead]], MATCH('Tabular Data'!D2205, Table9[[#All],[EmpID]], 0))</f>
        <v>Bachmann, Jane</v>
      </c>
      <c r="L2205" t="str">
        <f>INDEX(Table11[[#All],[Manufacturer]], MATCH('Tabular Data'!C2205, Table11[[#All],[PROD_CODE]], 0))</f>
        <v>Bobcat</v>
      </c>
      <c r="M2205" s="11">
        <v>16525</v>
      </c>
      <c r="N2205">
        <v>36</v>
      </c>
      <c r="O2205" s="10">
        <f t="shared" si="69"/>
        <v>594900</v>
      </c>
    </row>
    <row r="2206" spans="2:15" x14ac:dyDescent="0.3">
      <c r="B2206">
        <v>43</v>
      </c>
      <c r="C2206" t="s">
        <v>27</v>
      </c>
      <c r="D2206" t="s">
        <v>123</v>
      </c>
      <c r="E2206">
        <v>2021</v>
      </c>
      <c r="F2206" s="4">
        <v>2</v>
      </c>
      <c r="G2206" t="str">
        <f t="shared" si="68"/>
        <v>2021Q2</v>
      </c>
      <c r="H2206" t="s">
        <v>155</v>
      </c>
      <c r="I2206" t="str">
        <f>INDEX(Table9[[#All],[Region]], MATCH('Tabular Data'!D2206, Table9[[#All],[EmpID]], 0))</f>
        <v>NW</v>
      </c>
      <c r="J2206" t="str">
        <f>INDEX(Table9[[#All],[PayGrade]], MATCH('Tabular Data'!D2206, Table9[[#All],[EmpID]], 0))</f>
        <v>C13</v>
      </c>
      <c r="K2206" t="str">
        <f>INDEX(Table9[[#All],[Sales Team Lead]], MATCH('Tabular Data'!D2206, Table9[[#All],[EmpID]], 0))</f>
        <v>Bachmann, Jane</v>
      </c>
      <c r="L2206" t="str">
        <f>INDEX(Table11[[#All],[Manufacturer]], MATCH('Tabular Data'!C2206, Table11[[#All],[PROD_CODE]], 0))</f>
        <v>Bobcat</v>
      </c>
      <c r="M2206" s="11">
        <v>16525</v>
      </c>
      <c r="N2206">
        <v>52</v>
      </c>
      <c r="O2206" s="10">
        <f t="shared" si="69"/>
        <v>859300</v>
      </c>
    </row>
    <row r="2207" spans="2:15" x14ac:dyDescent="0.3">
      <c r="B2207">
        <v>43</v>
      </c>
      <c r="C2207" t="s">
        <v>27</v>
      </c>
      <c r="D2207" t="s">
        <v>123</v>
      </c>
      <c r="E2207">
        <v>2021</v>
      </c>
      <c r="F2207" s="4">
        <v>2</v>
      </c>
      <c r="G2207" t="str">
        <f t="shared" si="68"/>
        <v>2021Q2</v>
      </c>
      <c r="H2207" t="s">
        <v>156</v>
      </c>
      <c r="I2207" t="str">
        <f>INDEX(Table9[[#All],[Region]], MATCH('Tabular Data'!D2207, Table9[[#All],[EmpID]], 0))</f>
        <v>NW</v>
      </c>
      <c r="J2207" t="str">
        <f>INDEX(Table9[[#All],[PayGrade]], MATCH('Tabular Data'!D2207, Table9[[#All],[EmpID]], 0))</f>
        <v>C13</v>
      </c>
      <c r="K2207" t="str">
        <f>INDEX(Table9[[#All],[Sales Team Lead]], MATCH('Tabular Data'!D2207, Table9[[#All],[EmpID]], 0))</f>
        <v>Bachmann, Jane</v>
      </c>
      <c r="L2207" t="str">
        <f>INDEX(Table11[[#All],[Manufacturer]], MATCH('Tabular Data'!C2207, Table11[[#All],[PROD_CODE]], 0))</f>
        <v>Bobcat</v>
      </c>
      <c r="M2207" s="11">
        <v>16525</v>
      </c>
      <c r="N2207">
        <v>39</v>
      </c>
      <c r="O2207" s="10">
        <f t="shared" si="69"/>
        <v>644475</v>
      </c>
    </row>
    <row r="2208" spans="2:15" x14ac:dyDescent="0.3">
      <c r="B2208">
        <v>43</v>
      </c>
      <c r="C2208" t="s">
        <v>27</v>
      </c>
      <c r="D2208" t="s">
        <v>123</v>
      </c>
      <c r="E2208">
        <v>2021</v>
      </c>
      <c r="F2208" s="4">
        <v>2</v>
      </c>
      <c r="G2208" t="str">
        <f t="shared" si="68"/>
        <v>2021Q2</v>
      </c>
      <c r="H2208" t="s">
        <v>157</v>
      </c>
      <c r="I2208" t="str">
        <f>INDEX(Table9[[#All],[Region]], MATCH('Tabular Data'!D2208, Table9[[#All],[EmpID]], 0))</f>
        <v>NW</v>
      </c>
      <c r="J2208" t="str">
        <f>INDEX(Table9[[#All],[PayGrade]], MATCH('Tabular Data'!D2208, Table9[[#All],[EmpID]], 0))</f>
        <v>C13</v>
      </c>
      <c r="K2208" t="str">
        <f>INDEX(Table9[[#All],[Sales Team Lead]], MATCH('Tabular Data'!D2208, Table9[[#All],[EmpID]], 0))</f>
        <v>Bachmann, Jane</v>
      </c>
      <c r="L2208" t="str">
        <f>INDEX(Table11[[#All],[Manufacturer]], MATCH('Tabular Data'!C2208, Table11[[#All],[PROD_CODE]], 0))</f>
        <v>Bobcat</v>
      </c>
      <c r="M2208" s="11">
        <v>16525</v>
      </c>
      <c r="N2208">
        <v>54</v>
      </c>
      <c r="O2208" s="10">
        <f t="shared" si="69"/>
        <v>892350</v>
      </c>
    </row>
    <row r="2209" spans="2:15" x14ac:dyDescent="0.3">
      <c r="B2209">
        <v>43</v>
      </c>
      <c r="C2209" t="s">
        <v>27</v>
      </c>
      <c r="D2209" t="s">
        <v>123</v>
      </c>
      <c r="E2209">
        <v>2021</v>
      </c>
      <c r="F2209" s="4">
        <v>2</v>
      </c>
      <c r="G2209" t="str">
        <f t="shared" si="68"/>
        <v>2021Q2</v>
      </c>
      <c r="H2209" t="s">
        <v>158</v>
      </c>
      <c r="I2209" t="str">
        <f>INDEX(Table9[[#All],[Region]], MATCH('Tabular Data'!D2209, Table9[[#All],[EmpID]], 0))</f>
        <v>NW</v>
      </c>
      <c r="J2209" t="str">
        <f>INDEX(Table9[[#All],[PayGrade]], MATCH('Tabular Data'!D2209, Table9[[#All],[EmpID]], 0))</f>
        <v>C13</v>
      </c>
      <c r="K2209" t="str">
        <f>INDEX(Table9[[#All],[Sales Team Lead]], MATCH('Tabular Data'!D2209, Table9[[#All],[EmpID]], 0))</f>
        <v>Bachmann, Jane</v>
      </c>
      <c r="L2209" t="str">
        <f>INDEX(Table11[[#All],[Manufacturer]], MATCH('Tabular Data'!C2209, Table11[[#All],[PROD_CODE]], 0))</f>
        <v>Bobcat</v>
      </c>
      <c r="M2209" s="11">
        <v>16525</v>
      </c>
      <c r="N2209">
        <v>56</v>
      </c>
      <c r="O2209" s="10">
        <f t="shared" si="69"/>
        <v>925400</v>
      </c>
    </row>
    <row r="2210" spans="2:15" x14ac:dyDescent="0.3">
      <c r="B2210">
        <v>43</v>
      </c>
      <c r="C2210" t="s">
        <v>27</v>
      </c>
      <c r="D2210" t="s">
        <v>123</v>
      </c>
      <c r="E2210">
        <v>2021</v>
      </c>
      <c r="F2210" s="4">
        <v>2</v>
      </c>
      <c r="G2210" t="str">
        <f t="shared" si="68"/>
        <v>2021Q2</v>
      </c>
      <c r="H2210" t="s">
        <v>159</v>
      </c>
      <c r="I2210" t="str">
        <f>INDEX(Table9[[#All],[Region]], MATCH('Tabular Data'!D2210, Table9[[#All],[EmpID]], 0))</f>
        <v>NW</v>
      </c>
      <c r="J2210" t="str">
        <f>INDEX(Table9[[#All],[PayGrade]], MATCH('Tabular Data'!D2210, Table9[[#All],[EmpID]], 0))</f>
        <v>C13</v>
      </c>
      <c r="K2210" t="str">
        <f>INDEX(Table9[[#All],[Sales Team Lead]], MATCH('Tabular Data'!D2210, Table9[[#All],[EmpID]], 0))</f>
        <v>Bachmann, Jane</v>
      </c>
      <c r="L2210" t="str">
        <f>INDEX(Table11[[#All],[Manufacturer]], MATCH('Tabular Data'!C2210, Table11[[#All],[PROD_CODE]], 0))</f>
        <v>Bobcat</v>
      </c>
      <c r="M2210" s="11">
        <v>16525</v>
      </c>
      <c r="N2210">
        <v>55</v>
      </c>
      <c r="O2210" s="10">
        <f t="shared" si="69"/>
        <v>908875</v>
      </c>
    </row>
    <row r="2211" spans="2:15" x14ac:dyDescent="0.3">
      <c r="B2211">
        <v>43</v>
      </c>
      <c r="C2211" t="s">
        <v>27</v>
      </c>
      <c r="D2211" t="s">
        <v>123</v>
      </c>
      <c r="E2211">
        <v>2021</v>
      </c>
      <c r="F2211" s="4">
        <v>2</v>
      </c>
      <c r="G2211" t="str">
        <f t="shared" si="68"/>
        <v>2021Q2</v>
      </c>
      <c r="H2211" t="s">
        <v>160</v>
      </c>
      <c r="I2211" t="str">
        <f>INDEX(Table9[[#All],[Region]], MATCH('Tabular Data'!D2211, Table9[[#All],[EmpID]], 0))</f>
        <v>NW</v>
      </c>
      <c r="J2211" t="str">
        <f>INDEX(Table9[[#All],[PayGrade]], MATCH('Tabular Data'!D2211, Table9[[#All],[EmpID]], 0))</f>
        <v>C13</v>
      </c>
      <c r="K2211" t="str">
        <f>INDEX(Table9[[#All],[Sales Team Lead]], MATCH('Tabular Data'!D2211, Table9[[#All],[EmpID]], 0))</f>
        <v>Bachmann, Jane</v>
      </c>
      <c r="L2211" t="str">
        <f>INDEX(Table11[[#All],[Manufacturer]], MATCH('Tabular Data'!C2211, Table11[[#All],[PROD_CODE]], 0))</f>
        <v>Bobcat</v>
      </c>
      <c r="M2211" s="11">
        <v>16525</v>
      </c>
      <c r="N2211">
        <v>61</v>
      </c>
      <c r="O2211" s="10">
        <f t="shared" si="69"/>
        <v>1008025</v>
      </c>
    </row>
    <row r="2212" spans="2:15" x14ac:dyDescent="0.3">
      <c r="B2212">
        <v>43</v>
      </c>
      <c r="C2212" t="s">
        <v>27</v>
      </c>
      <c r="D2212" t="s">
        <v>123</v>
      </c>
      <c r="E2212">
        <v>2021</v>
      </c>
      <c r="F2212" s="4">
        <v>2</v>
      </c>
      <c r="G2212" t="str">
        <f t="shared" si="68"/>
        <v>2021Q2</v>
      </c>
      <c r="H2212" t="s">
        <v>161</v>
      </c>
      <c r="I2212" t="str">
        <f>INDEX(Table9[[#All],[Region]], MATCH('Tabular Data'!D2212, Table9[[#All],[EmpID]], 0))</f>
        <v>NW</v>
      </c>
      <c r="J2212" t="str">
        <f>INDEX(Table9[[#All],[PayGrade]], MATCH('Tabular Data'!D2212, Table9[[#All],[EmpID]], 0))</f>
        <v>C13</v>
      </c>
      <c r="K2212" t="str">
        <f>INDEX(Table9[[#All],[Sales Team Lead]], MATCH('Tabular Data'!D2212, Table9[[#All],[EmpID]], 0))</f>
        <v>Bachmann, Jane</v>
      </c>
      <c r="L2212" t="str">
        <f>INDEX(Table11[[#All],[Manufacturer]], MATCH('Tabular Data'!C2212, Table11[[#All],[PROD_CODE]], 0))</f>
        <v>Bobcat</v>
      </c>
      <c r="M2212" s="11">
        <v>16525</v>
      </c>
      <c r="N2212">
        <v>40</v>
      </c>
      <c r="O2212" s="10">
        <f t="shared" si="69"/>
        <v>661000</v>
      </c>
    </row>
    <row r="2213" spans="2:15" x14ac:dyDescent="0.3">
      <c r="B2213">
        <v>43</v>
      </c>
      <c r="C2213" t="s">
        <v>27</v>
      </c>
      <c r="D2213" t="s">
        <v>123</v>
      </c>
      <c r="E2213">
        <v>2021</v>
      </c>
      <c r="F2213">
        <v>3</v>
      </c>
      <c r="G2213" t="str">
        <f t="shared" si="68"/>
        <v>2021Q3</v>
      </c>
      <c r="H2213" t="s">
        <v>162</v>
      </c>
      <c r="I2213" t="str">
        <f>INDEX(Table9[[#All],[Region]], MATCH('Tabular Data'!D2213, Table9[[#All],[EmpID]], 0))</f>
        <v>NW</v>
      </c>
      <c r="J2213" t="str">
        <f>INDEX(Table9[[#All],[PayGrade]], MATCH('Tabular Data'!D2213, Table9[[#All],[EmpID]], 0))</f>
        <v>C13</v>
      </c>
      <c r="K2213" t="str">
        <f>INDEX(Table9[[#All],[Sales Team Lead]], MATCH('Tabular Data'!D2213, Table9[[#All],[EmpID]], 0))</f>
        <v>Bachmann, Jane</v>
      </c>
      <c r="L2213" t="str">
        <f>INDEX(Table11[[#All],[Manufacturer]], MATCH('Tabular Data'!C2213, Table11[[#All],[PROD_CODE]], 0))</f>
        <v>Bobcat</v>
      </c>
      <c r="M2213" s="11">
        <v>16525</v>
      </c>
      <c r="N2213">
        <v>10</v>
      </c>
      <c r="O2213" s="10">
        <f t="shared" si="69"/>
        <v>165250</v>
      </c>
    </row>
    <row r="2214" spans="2:15" x14ac:dyDescent="0.3">
      <c r="B2214">
        <v>43</v>
      </c>
      <c r="C2214" t="s">
        <v>27</v>
      </c>
      <c r="D2214" t="s">
        <v>123</v>
      </c>
      <c r="E2214">
        <v>2021</v>
      </c>
      <c r="F2214">
        <v>3</v>
      </c>
      <c r="G2214" t="str">
        <f t="shared" si="68"/>
        <v>2021Q3</v>
      </c>
      <c r="H2214" t="s">
        <v>163</v>
      </c>
      <c r="I2214" t="str">
        <f>INDEX(Table9[[#All],[Region]], MATCH('Tabular Data'!D2214, Table9[[#All],[EmpID]], 0))</f>
        <v>NW</v>
      </c>
      <c r="J2214" t="str">
        <f>INDEX(Table9[[#All],[PayGrade]], MATCH('Tabular Data'!D2214, Table9[[#All],[EmpID]], 0))</f>
        <v>C13</v>
      </c>
      <c r="K2214" t="str">
        <f>INDEX(Table9[[#All],[Sales Team Lead]], MATCH('Tabular Data'!D2214, Table9[[#All],[EmpID]], 0))</f>
        <v>Bachmann, Jane</v>
      </c>
      <c r="L2214" t="str">
        <f>INDEX(Table11[[#All],[Manufacturer]], MATCH('Tabular Data'!C2214, Table11[[#All],[PROD_CODE]], 0))</f>
        <v>Bobcat</v>
      </c>
      <c r="M2214" s="11">
        <v>16525</v>
      </c>
      <c r="N2214">
        <v>20</v>
      </c>
      <c r="O2214" s="10">
        <f t="shared" si="69"/>
        <v>330500</v>
      </c>
    </row>
    <row r="2215" spans="2:15" x14ac:dyDescent="0.3">
      <c r="B2215">
        <v>43</v>
      </c>
      <c r="C2215" t="s">
        <v>27</v>
      </c>
      <c r="D2215" t="s">
        <v>123</v>
      </c>
      <c r="E2215">
        <v>2021</v>
      </c>
      <c r="F2215">
        <v>3</v>
      </c>
      <c r="G2215" t="str">
        <f t="shared" si="68"/>
        <v>2021Q3</v>
      </c>
      <c r="H2215" t="s">
        <v>164</v>
      </c>
      <c r="I2215" t="str">
        <f>INDEX(Table9[[#All],[Region]], MATCH('Tabular Data'!D2215, Table9[[#All],[EmpID]], 0))</f>
        <v>NW</v>
      </c>
      <c r="J2215" t="str">
        <f>INDEX(Table9[[#All],[PayGrade]], MATCH('Tabular Data'!D2215, Table9[[#All],[EmpID]], 0))</f>
        <v>C13</v>
      </c>
      <c r="K2215" t="str">
        <f>INDEX(Table9[[#All],[Sales Team Lead]], MATCH('Tabular Data'!D2215, Table9[[#All],[EmpID]], 0))</f>
        <v>Bachmann, Jane</v>
      </c>
      <c r="L2215" t="str">
        <f>INDEX(Table11[[#All],[Manufacturer]], MATCH('Tabular Data'!C2215, Table11[[#All],[PROD_CODE]], 0))</f>
        <v>Bobcat</v>
      </c>
      <c r="M2215" s="11">
        <v>16525</v>
      </c>
      <c r="N2215">
        <v>17</v>
      </c>
      <c r="O2215" s="10">
        <f t="shared" si="69"/>
        <v>280925</v>
      </c>
    </row>
    <row r="2216" spans="2:15" x14ac:dyDescent="0.3">
      <c r="B2216">
        <v>43</v>
      </c>
      <c r="C2216" t="s">
        <v>27</v>
      </c>
      <c r="D2216" t="s">
        <v>123</v>
      </c>
      <c r="E2216">
        <v>2021</v>
      </c>
      <c r="F2216">
        <v>3</v>
      </c>
      <c r="G2216" t="str">
        <f t="shared" si="68"/>
        <v>2021Q3</v>
      </c>
      <c r="H2216" t="s">
        <v>165</v>
      </c>
      <c r="I2216" t="str">
        <f>INDEX(Table9[[#All],[Region]], MATCH('Tabular Data'!D2216, Table9[[#All],[EmpID]], 0))</f>
        <v>NW</v>
      </c>
      <c r="J2216" t="str">
        <f>INDEX(Table9[[#All],[PayGrade]], MATCH('Tabular Data'!D2216, Table9[[#All],[EmpID]], 0))</f>
        <v>C13</v>
      </c>
      <c r="K2216" t="str">
        <f>INDEX(Table9[[#All],[Sales Team Lead]], MATCH('Tabular Data'!D2216, Table9[[#All],[EmpID]], 0))</f>
        <v>Bachmann, Jane</v>
      </c>
      <c r="L2216" t="str">
        <f>INDEX(Table11[[#All],[Manufacturer]], MATCH('Tabular Data'!C2216, Table11[[#All],[PROD_CODE]], 0))</f>
        <v>Bobcat</v>
      </c>
      <c r="M2216" s="11">
        <v>16525</v>
      </c>
      <c r="N2216">
        <v>16</v>
      </c>
      <c r="O2216" s="10">
        <f t="shared" si="69"/>
        <v>264400</v>
      </c>
    </row>
    <row r="2217" spans="2:15" x14ac:dyDescent="0.3">
      <c r="B2217">
        <v>43</v>
      </c>
      <c r="C2217" t="s">
        <v>27</v>
      </c>
      <c r="D2217" t="s">
        <v>123</v>
      </c>
      <c r="E2217">
        <v>2021</v>
      </c>
      <c r="F2217">
        <v>3</v>
      </c>
      <c r="G2217" t="str">
        <f t="shared" si="68"/>
        <v>2021Q3</v>
      </c>
      <c r="H2217" t="s">
        <v>166</v>
      </c>
      <c r="I2217" t="str">
        <f>INDEX(Table9[[#All],[Region]], MATCH('Tabular Data'!D2217, Table9[[#All],[EmpID]], 0))</f>
        <v>NW</v>
      </c>
      <c r="J2217" t="str">
        <f>INDEX(Table9[[#All],[PayGrade]], MATCH('Tabular Data'!D2217, Table9[[#All],[EmpID]], 0))</f>
        <v>C13</v>
      </c>
      <c r="K2217" t="str">
        <f>INDEX(Table9[[#All],[Sales Team Lead]], MATCH('Tabular Data'!D2217, Table9[[#All],[EmpID]], 0))</f>
        <v>Bachmann, Jane</v>
      </c>
      <c r="L2217" t="str">
        <f>INDEX(Table11[[#All],[Manufacturer]], MATCH('Tabular Data'!C2217, Table11[[#All],[PROD_CODE]], 0))</f>
        <v>Bobcat</v>
      </c>
      <c r="M2217" s="11">
        <v>16525</v>
      </c>
      <c r="N2217">
        <v>11</v>
      </c>
      <c r="O2217" s="10">
        <f t="shared" si="69"/>
        <v>181775</v>
      </c>
    </row>
    <row r="2218" spans="2:15" x14ac:dyDescent="0.3">
      <c r="B2218">
        <v>43</v>
      </c>
      <c r="C2218" t="s">
        <v>27</v>
      </c>
      <c r="D2218" t="s">
        <v>123</v>
      </c>
      <c r="E2218">
        <v>2021</v>
      </c>
      <c r="F2218">
        <v>3</v>
      </c>
      <c r="G2218" t="str">
        <f t="shared" si="68"/>
        <v>2021Q3</v>
      </c>
      <c r="H2218" t="s">
        <v>167</v>
      </c>
      <c r="I2218" t="str">
        <f>INDEX(Table9[[#All],[Region]], MATCH('Tabular Data'!D2218, Table9[[#All],[EmpID]], 0))</f>
        <v>NW</v>
      </c>
      <c r="J2218" t="str">
        <f>INDEX(Table9[[#All],[PayGrade]], MATCH('Tabular Data'!D2218, Table9[[#All],[EmpID]], 0))</f>
        <v>C13</v>
      </c>
      <c r="K2218" t="str">
        <f>INDEX(Table9[[#All],[Sales Team Lead]], MATCH('Tabular Data'!D2218, Table9[[#All],[EmpID]], 0))</f>
        <v>Bachmann, Jane</v>
      </c>
      <c r="L2218" t="str">
        <f>INDEX(Table11[[#All],[Manufacturer]], MATCH('Tabular Data'!C2218, Table11[[#All],[PROD_CODE]], 0))</f>
        <v>Bobcat</v>
      </c>
      <c r="M2218" s="11">
        <v>16525</v>
      </c>
      <c r="N2218">
        <v>14</v>
      </c>
      <c r="O2218" s="10">
        <f t="shared" si="69"/>
        <v>231350</v>
      </c>
    </row>
    <row r="2219" spans="2:15" x14ac:dyDescent="0.3">
      <c r="B2219">
        <v>43</v>
      </c>
      <c r="C2219" t="s">
        <v>27</v>
      </c>
      <c r="D2219" t="s">
        <v>123</v>
      </c>
      <c r="E2219">
        <v>2021</v>
      </c>
      <c r="F2219">
        <v>3</v>
      </c>
      <c r="G2219" t="str">
        <f t="shared" si="68"/>
        <v>2021Q3</v>
      </c>
      <c r="H2219" t="s">
        <v>168</v>
      </c>
      <c r="I2219" t="str">
        <f>INDEX(Table9[[#All],[Region]], MATCH('Tabular Data'!D2219, Table9[[#All],[EmpID]], 0))</f>
        <v>NW</v>
      </c>
      <c r="J2219" t="str">
        <f>INDEX(Table9[[#All],[PayGrade]], MATCH('Tabular Data'!D2219, Table9[[#All],[EmpID]], 0))</f>
        <v>C13</v>
      </c>
      <c r="K2219" t="str">
        <f>INDEX(Table9[[#All],[Sales Team Lead]], MATCH('Tabular Data'!D2219, Table9[[#All],[EmpID]], 0))</f>
        <v>Bachmann, Jane</v>
      </c>
      <c r="L2219" t="str">
        <f>INDEX(Table11[[#All],[Manufacturer]], MATCH('Tabular Data'!C2219, Table11[[#All],[PROD_CODE]], 0))</f>
        <v>Bobcat</v>
      </c>
      <c r="M2219" s="11">
        <v>16525</v>
      </c>
      <c r="N2219">
        <v>15</v>
      </c>
      <c r="O2219" s="10">
        <f t="shared" si="69"/>
        <v>247875</v>
      </c>
    </row>
    <row r="2220" spans="2:15" x14ac:dyDescent="0.3">
      <c r="B2220">
        <v>43</v>
      </c>
      <c r="C2220" t="s">
        <v>27</v>
      </c>
      <c r="D2220" t="s">
        <v>123</v>
      </c>
      <c r="E2220">
        <v>2021</v>
      </c>
      <c r="F2220">
        <v>3</v>
      </c>
      <c r="G2220" t="str">
        <f t="shared" si="68"/>
        <v>2021Q3</v>
      </c>
      <c r="H2220" t="s">
        <v>169</v>
      </c>
      <c r="I2220" t="str">
        <f>INDEX(Table9[[#All],[Region]], MATCH('Tabular Data'!D2220, Table9[[#All],[EmpID]], 0))</f>
        <v>NW</v>
      </c>
      <c r="J2220" t="str">
        <f>INDEX(Table9[[#All],[PayGrade]], MATCH('Tabular Data'!D2220, Table9[[#All],[EmpID]], 0))</f>
        <v>C13</v>
      </c>
      <c r="K2220" t="str">
        <f>INDEX(Table9[[#All],[Sales Team Lead]], MATCH('Tabular Data'!D2220, Table9[[#All],[EmpID]], 0))</f>
        <v>Bachmann, Jane</v>
      </c>
      <c r="L2220" t="str">
        <f>INDEX(Table11[[#All],[Manufacturer]], MATCH('Tabular Data'!C2220, Table11[[#All],[PROD_CODE]], 0))</f>
        <v>Bobcat</v>
      </c>
      <c r="M2220" s="11">
        <v>16525</v>
      </c>
      <c r="N2220">
        <v>9</v>
      </c>
      <c r="O2220" s="10">
        <f t="shared" si="69"/>
        <v>148725</v>
      </c>
    </row>
    <row r="2221" spans="2:15" x14ac:dyDescent="0.3">
      <c r="B2221">
        <v>43</v>
      </c>
      <c r="C2221" t="s">
        <v>27</v>
      </c>
      <c r="D2221" t="s">
        <v>123</v>
      </c>
      <c r="E2221">
        <v>2021</v>
      </c>
      <c r="F2221">
        <v>3</v>
      </c>
      <c r="G2221" t="str">
        <f t="shared" si="68"/>
        <v>2021Q3</v>
      </c>
      <c r="H2221" t="s">
        <v>170</v>
      </c>
      <c r="I2221" t="str">
        <f>INDEX(Table9[[#All],[Region]], MATCH('Tabular Data'!D2221, Table9[[#All],[EmpID]], 0))</f>
        <v>NW</v>
      </c>
      <c r="J2221" t="str">
        <f>INDEX(Table9[[#All],[PayGrade]], MATCH('Tabular Data'!D2221, Table9[[#All],[EmpID]], 0))</f>
        <v>C13</v>
      </c>
      <c r="K2221" t="str">
        <f>INDEX(Table9[[#All],[Sales Team Lead]], MATCH('Tabular Data'!D2221, Table9[[#All],[EmpID]], 0))</f>
        <v>Bachmann, Jane</v>
      </c>
      <c r="L2221" t="str">
        <f>INDEX(Table11[[#All],[Manufacturer]], MATCH('Tabular Data'!C2221, Table11[[#All],[PROD_CODE]], 0))</f>
        <v>Bobcat</v>
      </c>
      <c r="M2221" s="11">
        <v>16525</v>
      </c>
      <c r="N2221">
        <v>15</v>
      </c>
      <c r="O2221" s="10">
        <f t="shared" si="69"/>
        <v>247875</v>
      </c>
    </row>
    <row r="2222" spans="2:15" x14ac:dyDescent="0.3">
      <c r="B2222">
        <v>43</v>
      </c>
      <c r="C2222" t="s">
        <v>27</v>
      </c>
      <c r="D2222" t="s">
        <v>123</v>
      </c>
      <c r="E2222">
        <v>2021</v>
      </c>
      <c r="F2222">
        <v>3</v>
      </c>
      <c r="G2222" t="str">
        <f t="shared" si="68"/>
        <v>2021Q3</v>
      </c>
      <c r="H2222" t="s">
        <v>171</v>
      </c>
      <c r="I2222" t="str">
        <f>INDEX(Table9[[#All],[Region]], MATCH('Tabular Data'!D2222, Table9[[#All],[EmpID]], 0))</f>
        <v>NW</v>
      </c>
      <c r="J2222" t="str">
        <f>INDEX(Table9[[#All],[PayGrade]], MATCH('Tabular Data'!D2222, Table9[[#All],[EmpID]], 0))</f>
        <v>C13</v>
      </c>
      <c r="K2222" t="str">
        <f>INDEX(Table9[[#All],[Sales Team Lead]], MATCH('Tabular Data'!D2222, Table9[[#All],[EmpID]], 0))</f>
        <v>Bachmann, Jane</v>
      </c>
      <c r="L2222" t="str">
        <f>INDEX(Table11[[#All],[Manufacturer]], MATCH('Tabular Data'!C2222, Table11[[#All],[PROD_CODE]], 0))</f>
        <v>Bobcat</v>
      </c>
      <c r="M2222" s="11">
        <v>16525</v>
      </c>
      <c r="N2222">
        <v>30</v>
      </c>
      <c r="O2222" s="10">
        <f t="shared" si="69"/>
        <v>495750</v>
      </c>
    </row>
    <row r="2223" spans="2:15" x14ac:dyDescent="0.3">
      <c r="B2223">
        <v>43</v>
      </c>
      <c r="C2223" t="s">
        <v>27</v>
      </c>
      <c r="D2223" t="s">
        <v>123</v>
      </c>
      <c r="E2223">
        <v>2021</v>
      </c>
      <c r="F2223">
        <v>3</v>
      </c>
      <c r="G2223" t="str">
        <f t="shared" si="68"/>
        <v>2021Q3</v>
      </c>
      <c r="H2223" t="s">
        <v>172</v>
      </c>
      <c r="I2223" t="str">
        <f>INDEX(Table9[[#All],[Region]], MATCH('Tabular Data'!D2223, Table9[[#All],[EmpID]], 0))</f>
        <v>NW</v>
      </c>
      <c r="J2223" t="str">
        <f>INDEX(Table9[[#All],[PayGrade]], MATCH('Tabular Data'!D2223, Table9[[#All],[EmpID]], 0))</f>
        <v>C13</v>
      </c>
      <c r="K2223" t="str">
        <f>INDEX(Table9[[#All],[Sales Team Lead]], MATCH('Tabular Data'!D2223, Table9[[#All],[EmpID]], 0))</f>
        <v>Bachmann, Jane</v>
      </c>
      <c r="L2223" t="str">
        <f>INDEX(Table11[[#All],[Manufacturer]], MATCH('Tabular Data'!C2223, Table11[[#All],[PROD_CODE]], 0))</f>
        <v>Bobcat</v>
      </c>
      <c r="M2223" s="11">
        <v>16525</v>
      </c>
      <c r="N2223">
        <v>21</v>
      </c>
      <c r="O2223" s="10">
        <f t="shared" si="69"/>
        <v>347025</v>
      </c>
    </row>
    <row r="2224" spans="2:15" x14ac:dyDescent="0.3">
      <c r="B2224">
        <v>43</v>
      </c>
      <c r="C2224" t="s">
        <v>27</v>
      </c>
      <c r="D2224" t="s">
        <v>123</v>
      </c>
      <c r="E2224">
        <v>2021</v>
      </c>
      <c r="F2224">
        <v>3</v>
      </c>
      <c r="G2224" t="str">
        <f t="shared" si="68"/>
        <v>2021Q3</v>
      </c>
      <c r="H2224" t="s">
        <v>173</v>
      </c>
      <c r="I2224" t="str">
        <f>INDEX(Table9[[#All],[Region]], MATCH('Tabular Data'!D2224, Table9[[#All],[EmpID]], 0))</f>
        <v>NW</v>
      </c>
      <c r="J2224" t="str">
        <f>INDEX(Table9[[#All],[PayGrade]], MATCH('Tabular Data'!D2224, Table9[[#All],[EmpID]], 0))</f>
        <v>C13</v>
      </c>
      <c r="K2224" t="str">
        <f>INDEX(Table9[[#All],[Sales Team Lead]], MATCH('Tabular Data'!D2224, Table9[[#All],[EmpID]], 0))</f>
        <v>Bachmann, Jane</v>
      </c>
      <c r="L2224" t="str">
        <f>INDEX(Table11[[#All],[Manufacturer]], MATCH('Tabular Data'!C2224, Table11[[#All],[PROD_CODE]], 0))</f>
        <v>Bobcat</v>
      </c>
      <c r="M2224" s="11">
        <v>16525</v>
      </c>
      <c r="N2224">
        <v>52</v>
      </c>
      <c r="O2224" s="10">
        <f t="shared" si="69"/>
        <v>859300</v>
      </c>
    </row>
    <row r="2225" spans="2:15" x14ac:dyDescent="0.3">
      <c r="B2225">
        <v>43</v>
      </c>
      <c r="C2225" t="s">
        <v>27</v>
      </c>
      <c r="D2225" t="s">
        <v>123</v>
      </c>
      <c r="E2225">
        <v>2021</v>
      </c>
      <c r="F2225">
        <v>3</v>
      </c>
      <c r="G2225" t="str">
        <f t="shared" si="68"/>
        <v>2021Q3</v>
      </c>
      <c r="H2225" t="s">
        <v>174</v>
      </c>
      <c r="I2225" t="str">
        <f>INDEX(Table9[[#All],[Region]], MATCH('Tabular Data'!D2225, Table9[[#All],[EmpID]], 0))</f>
        <v>NW</v>
      </c>
      <c r="J2225" t="str">
        <f>INDEX(Table9[[#All],[PayGrade]], MATCH('Tabular Data'!D2225, Table9[[#All],[EmpID]], 0))</f>
        <v>C13</v>
      </c>
      <c r="K2225" t="str">
        <f>INDEX(Table9[[#All],[Sales Team Lead]], MATCH('Tabular Data'!D2225, Table9[[#All],[EmpID]], 0))</f>
        <v>Bachmann, Jane</v>
      </c>
      <c r="L2225" t="str">
        <f>INDEX(Table11[[#All],[Manufacturer]], MATCH('Tabular Data'!C2225, Table11[[#All],[PROD_CODE]], 0))</f>
        <v>Bobcat</v>
      </c>
      <c r="M2225" s="12">
        <v>17010</v>
      </c>
      <c r="N2225">
        <v>26</v>
      </c>
      <c r="O2225" s="10">
        <f t="shared" si="69"/>
        <v>442260</v>
      </c>
    </row>
    <row r="2226" spans="2:15" x14ac:dyDescent="0.3">
      <c r="B2226">
        <v>43</v>
      </c>
      <c r="C2226" t="s">
        <v>27</v>
      </c>
      <c r="D2226" t="s">
        <v>123</v>
      </c>
      <c r="E2226">
        <v>2021</v>
      </c>
      <c r="F2226">
        <v>4</v>
      </c>
      <c r="G2226" t="str">
        <f t="shared" si="68"/>
        <v>2021Q4</v>
      </c>
      <c r="H2226" t="s">
        <v>175</v>
      </c>
      <c r="I2226" t="str">
        <f>INDEX(Table9[[#All],[Region]], MATCH('Tabular Data'!D2226, Table9[[#All],[EmpID]], 0))</f>
        <v>NW</v>
      </c>
      <c r="J2226" t="str">
        <f>INDEX(Table9[[#All],[PayGrade]], MATCH('Tabular Data'!D2226, Table9[[#All],[EmpID]], 0))</f>
        <v>C13</v>
      </c>
      <c r="K2226" t="str">
        <f>INDEX(Table9[[#All],[Sales Team Lead]], MATCH('Tabular Data'!D2226, Table9[[#All],[EmpID]], 0))</f>
        <v>Bachmann, Jane</v>
      </c>
      <c r="L2226" t="str">
        <f>INDEX(Table11[[#All],[Manufacturer]], MATCH('Tabular Data'!C2226, Table11[[#All],[PROD_CODE]], 0))</f>
        <v>Bobcat</v>
      </c>
      <c r="M2226" s="12">
        <v>17010</v>
      </c>
      <c r="N2226">
        <v>16</v>
      </c>
      <c r="O2226" s="10">
        <f t="shared" si="69"/>
        <v>272160</v>
      </c>
    </row>
    <row r="2227" spans="2:15" x14ac:dyDescent="0.3">
      <c r="B2227">
        <v>43</v>
      </c>
      <c r="C2227" t="s">
        <v>27</v>
      </c>
      <c r="D2227" t="s">
        <v>123</v>
      </c>
      <c r="E2227">
        <v>2021</v>
      </c>
      <c r="F2227">
        <v>4</v>
      </c>
      <c r="G2227" t="str">
        <f t="shared" si="68"/>
        <v>2021Q4</v>
      </c>
      <c r="H2227" t="s">
        <v>176</v>
      </c>
      <c r="I2227" t="str">
        <f>INDEX(Table9[[#All],[Region]], MATCH('Tabular Data'!D2227, Table9[[#All],[EmpID]], 0))</f>
        <v>NW</v>
      </c>
      <c r="J2227" t="str">
        <f>INDEX(Table9[[#All],[PayGrade]], MATCH('Tabular Data'!D2227, Table9[[#All],[EmpID]], 0))</f>
        <v>C13</v>
      </c>
      <c r="K2227" t="str">
        <f>INDEX(Table9[[#All],[Sales Team Lead]], MATCH('Tabular Data'!D2227, Table9[[#All],[EmpID]], 0))</f>
        <v>Bachmann, Jane</v>
      </c>
      <c r="L2227" t="str">
        <f>INDEX(Table11[[#All],[Manufacturer]], MATCH('Tabular Data'!C2227, Table11[[#All],[PROD_CODE]], 0))</f>
        <v>Bobcat</v>
      </c>
      <c r="M2227" s="12">
        <v>17010</v>
      </c>
      <c r="N2227">
        <v>16</v>
      </c>
      <c r="O2227" s="10">
        <f t="shared" si="69"/>
        <v>272160</v>
      </c>
    </row>
    <row r="2228" spans="2:15" x14ac:dyDescent="0.3">
      <c r="B2228">
        <v>43</v>
      </c>
      <c r="C2228" t="s">
        <v>27</v>
      </c>
      <c r="D2228" t="s">
        <v>123</v>
      </c>
      <c r="E2228">
        <v>2021</v>
      </c>
      <c r="F2228">
        <v>4</v>
      </c>
      <c r="G2228" t="str">
        <f t="shared" si="68"/>
        <v>2021Q4</v>
      </c>
      <c r="H2228" t="s">
        <v>177</v>
      </c>
      <c r="I2228" t="str">
        <f>INDEX(Table9[[#All],[Region]], MATCH('Tabular Data'!D2228, Table9[[#All],[EmpID]], 0))</f>
        <v>NW</v>
      </c>
      <c r="J2228" t="str">
        <f>INDEX(Table9[[#All],[PayGrade]], MATCH('Tabular Data'!D2228, Table9[[#All],[EmpID]], 0))</f>
        <v>C13</v>
      </c>
      <c r="K2228" t="str">
        <f>INDEX(Table9[[#All],[Sales Team Lead]], MATCH('Tabular Data'!D2228, Table9[[#All],[EmpID]], 0))</f>
        <v>Bachmann, Jane</v>
      </c>
      <c r="L2228" t="str">
        <f>INDEX(Table11[[#All],[Manufacturer]], MATCH('Tabular Data'!C2228, Table11[[#All],[PROD_CODE]], 0))</f>
        <v>Bobcat</v>
      </c>
      <c r="M2228" s="12">
        <v>17010</v>
      </c>
      <c r="N2228">
        <v>16</v>
      </c>
      <c r="O2228" s="10">
        <f t="shared" si="69"/>
        <v>272160</v>
      </c>
    </row>
    <row r="2229" spans="2:15" x14ac:dyDescent="0.3">
      <c r="B2229">
        <v>43</v>
      </c>
      <c r="C2229" t="s">
        <v>27</v>
      </c>
      <c r="D2229" t="s">
        <v>123</v>
      </c>
      <c r="E2229">
        <v>2021</v>
      </c>
      <c r="F2229">
        <v>4</v>
      </c>
      <c r="G2229" t="str">
        <f t="shared" si="68"/>
        <v>2021Q4</v>
      </c>
      <c r="H2229" t="s">
        <v>178</v>
      </c>
      <c r="I2229" t="str">
        <f>INDEX(Table9[[#All],[Region]], MATCH('Tabular Data'!D2229, Table9[[#All],[EmpID]], 0))</f>
        <v>NW</v>
      </c>
      <c r="J2229" t="str">
        <f>INDEX(Table9[[#All],[PayGrade]], MATCH('Tabular Data'!D2229, Table9[[#All],[EmpID]], 0))</f>
        <v>C13</v>
      </c>
      <c r="K2229" t="str">
        <f>INDEX(Table9[[#All],[Sales Team Lead]], MATCH('Tabular Data'!D2229, Table9[[#All],[EmpID]], 0))</f>
        <v>Bachmann, Jane</v>
      </c>
      <c r="L2229" t="str">
        <f>INDEX(Table11[[#All],[Manufacturer]], MATCH('Tabular Data'!C2229, Table11[[#All],[PROD_CODE]], 0))</f>
        <v>Bobcat</v>
      </c>
      <c r="M2229" s="12">
        <v>17010</v>
      </c>
      <c r="N2229">
        <v>17</v>
      </c>
      <c r="O2229" s="10">
        <f t="shared" si="69"/>
        <v>289170</v>
      </c>
    </row>
    <row r="2230" spans="2:15" x14ac:dyDescent="0.3">
      <c r="B2230">
        <v>43</v>
      </c>
      <c r="C2230" t="s">
        <v>27</v>
      </c>
      <c r="D2230" t="s">
        <v>123</v>
      </c>
      <c r="E2230">
        <v>2021</v>
      </c>
      <c r="F2230">
        <v>4</v>
      </c>
      <c r="G2230" t="str">
        <f t="shared" si="68"/>
        <v>2021Q4</v>
      </c>
      <c r="H2230" t="s">
        <v>179</v>
      </c>
      <c r="I2230" t="str">
        <f>INDEX(Table9[[#All],[Region]], MATCH('Tabular Data'!D2230, Table9[[#All],[EmpID]], 0))</f>
        <v>NW</v>
      </c>
      <c r="J2230" t="str">
        <f>INDEX(Table9[[#All],[PayGrade]], MATCH('Tabular Data'!D2230, Table9[[#All],[EmpID]], 0))</f>
        <v>C13</v>
      </c>
      <c r="K2230" t="str">
        <f>INDEX(Table9[[#All],[Sales Team Lead]], MATCH('Tabular Data'!D2230, Table9[[#All],[EmpID]], 0))</f>
        <v>Bachmann, Jane</v>
      </c>
      <c r="L2230" t="str">
        <f>INDEX(Table11[[#All],[Manufacturer]], MATCH('Tabular Data'!C2230, Table11[[#All],[PROD_CODE]], 0))</f>
        <v>Bobcat</v>
      </c>
      <c r="M2230" s="12">
        <v>17010</v>
      </c>
      <c r="N2230">
        <v>14</v>
      </c>
      <c r="O2230" s="10">
        <f t="shared" si="69"/>
        <v>238140</v>
      </c>
    </row>
    <row r="2231" spans="2:15" x14ac:dyDescent="0.3">
      <c r="B2231">
        <v>43</v>
      </c>
      <c r="C2231" t="s">
        <v>27</v>
      </c>
      <c r="D2231" t="s">
        <v>123</v>
      </c>
      <c r="E2231">
        <v>2021</v>
      </c>
      <c r="F2231">
        <v>4</v>
      </c>
      <c r="G2231" t="str">
        <f t="shared" si="68"/>
        <v>2021Q4</v>
      </c>
      <c r="H2231" t="s">
        <v>180</v>
      </c>
      <c r="I2231" t="str">
        <f>INDEX(Table9[[#All],[Region]], MATCH('Tabular Data'!D2231, Table9[[#All],[EmpID]], 0))</f>
        <v>NW</v>
      </c>
      <c r="J2231" t="str">
        <f>INDEX(Table9[[#All],[PayGrade]], MATCH('Tabular Data'!D2231, Table9[[#All],[EmpID]], 0))</f>
        <v>C13</v>
      </c>
      <c r="K2231" t="str">
        <f>INDEX(Table9[[#All],[Sales Team Lead]], MATCH('Tabular Data'!D2231, Table9[[#All],[EmpID]], 0))</f>
        <v>Bachmann, Jane</v>
      </c>
      <c r="L2231" t="str">
        <f>INDEX(Table11[[#All],[Manufacturer]], MATCH('Tabular Data'!C2231, Table11[[#All],[PROD_CODE]], 0))</f>
        <v>Bobcat</v>
      </c>
      <c r="M2231" s="12">
        <v>17010</v>
      </c>
      <c r="N2231">
        <v>13</v>
      </c>
      <c r="O2231" s="10">
        <f t="shared" si="69"/>
        <v>221130</v>
      </c>
    </row>
    <row r="2232" spans="2:15" x14ac:dyDescent="0.3">
      <c r="B2232">
        <v>43</v>
      </c>
      <c r="C2232" t="s">
        <v>27</v>
      </c>
      <c r="D2232" t="s">
        <v>123</v>
      </c>
      <c r="E2232">
        <v>2021</v>
      </c>
      <c r="F2232">
        <v>4</v>
      </c>
      <c r="G2232" t="str">
        <f t="shared" si="68"/>
        <v>2021Q4</v>
      </c>
      <c r="H2232" t="s">
        <v>181</v>
      </c>
      <c r="I2232" t="str">
        <f>INDEX(Table9[[#All],[Region]], MATCH('Tabular Data'!D2232, Table9[[#All],[EmpID]], 0))</f>
        <v>NW</v>
      </c>
      <c r="J2232" t="str">
        <f>INDEX(Table9[[#All],[PayGrade]], MATCH('Tabular Data'!D2232, Table9[[#All],[EmpID]], 0))</f>
        <v>C13</v>
      </c>
      <c r="K2232" t="str">
        <f>INDEX(Table9[[#All],[Sales Team Lead]], MATCH('Tabular Data'!D2232, Table9[[#All],[EmpID]], 0))</f>
        <v>Bachmann, Jane</v>
      </c>
      <c r="L2232" t="str">
        <f>INDEX(Table11[[#All],[Manufacturer]], MATCH('Tabular Data'!C2232, Table11[[#All],[PROD_CODE]], 0))</f>
        <v>Bobcat</v>
      </c>
      <c r="M2232" s="12">
        <v>17010</v>
      </c>
      <c r="N2232">
        <v>18</v>
      </c>
      <c r="O2232" s="10">
        <f t="shared" si="69"/>
        <v>306180</v>
      </c>
    </row>
    <row r="2233" spans="2:15" x14ac:dyDescent="0.3">
      <c r="B2233">
        <v>43</v>
      </c>
      <c r="C2233" t="s">
        <v>27</v>
      </c>
      <c r="D2233" t="s">
        <v>123</v>
      </c>
      <c r="E2233">
        <v>2021</v>
      </c>
      <c r="F2233">
        <v>4</v>
      </c>
      <c r="G2233" t="str">
        <f t="shared" si="68"/>
        <v>2021Q4</v>
      </c>
      <c r="H2233" t="s">
        <v>182</v>
      </c>
      <c r="I2233" t="str">
        <f>INDEX(Table9[[#All],[Region]], MATCH('Tabular Data'!D2233, Table9[[#All],[EmpID]], 0))</f>
        <v>NW</v>
      </c>
      <c r="J2233" t="str">
        <f>INDEX(Table9[[#All],[PayGrade]], MATCH('Tabular Data'!D2233, Table9[[#All],[EmpID]], 0))</f>
        <v>C13</v>
      </c>
      <c r="K2233" t="str">
        <f>INDEX(Table9[[#All],[Sales Team Lead]], MATCH('Tabular Data'!D2233, Table9[[#All],[EmpID]], 0))</f>
        <v>Bachmann, Jane</v>
      </c>
      <c r="L2233" t="str">
        <f>INDEX(Table11[[#All],[Manufacturer]], MATCH('Tabular Data'!C2233, Table11[[#All],[PROD_CODE]], 0))</f>
        <v>Bobcat</v>
      </c>
      <c r="M2233" s="12">
        <v>17010</v>
      </c>
      <c r="N2233">
        <v>20</v>
      </c>
      <c r="O2233" s="10">
        <f t="shared" si="69"/>
        <v>340200</v>
      </c>
    </row>
    <row r="2234" spans="2:15" x14ac:dyDescent="0.3">
      <c r="B2234">
        <v>43</v>
      </c>
      <c r="C2234" t="s">
        <v>27</v>
      </c>
      <c r="D2234" t="s">
        <v>123</v>
      </c>
      <c r="E2234">
        <v>2021</v>
      </c>
      <c r="F2234">
        <v>4</v>
      </c>
      <c r="G2234" t="str">
        <f t="shared" si="68"/>
        <v>2021Q4</v>
      </c>
      <c r="H2234" t="s">
        <v>183</v>
      </c>
      <c r="I2234" t="str">
        <f>INDEX(Table9[[#All],[Region]], MATCH('Tabular Data'!D2234, Table9[[#All],[EmpID]], 0))</f>
        <v>NW</v>
      </c>
      <c r="J2234" t="str">
        <f>INDEX(Table9[[#All],[PayGrade]], MATCH('Tabular Data'!D2234, Table9[[#All],[EmpID]], 0))</f>
        <v>C13</v>
      </c>
      <c r="K2234" t="str">
        <f>INDEX(Table9[[#All],[Sales Team Lead]], MATCH('Tabular Data'!D2234, Table9[[#All],[EmpID]], 0))</f>
        <v>Bachmann, Jane</v>
      </c>
      <c r="L2234" t="str">
        <f>INDEX(Table11[[#All],[Manufacturer]], MATCH('Tabular Data'!C2234, Table11[[#All],[PROD_CODE]], 0))</f>
        <v>Bobcat</v>
      </c>
      <c r="M2234" s="12">
        <v>17010</v>
      </c>
      <c r="N2234">
        <v>19</v>
      </c>
      <c r="O2234" s="10">
        <f t="shared" si="69"/>
        <v>323190</v>
      </c>
    </row>
    <row r="2235" spans="2:15" x14ac:dyDescent="0.3">
      <c r="B2235">
        <v>43</v>
      </c>
      <c r="C2235" t="s">
        <v>27</v>
      </c>
      <c r="D2235" t="s">
        <v>123</v>
      </c>
      <c r="E2235">
        <v>2021</v>
      </c>
      <c r="F2235">
        <v>4</v>
      </c>
      <c r="G2235" t="str">
        <f t="shared" si="68"/>
        <v>2021Q4</v>
      </c>
      <c r="H2235" t="s">
        <v>184</v>
      </c>
      <c r="I2235" t="str">
        <f>INDEX(Table9[[#All],[Region]], MATCH('Tabular Data'!D2235, Table9[[#All],[EmpID]], 0))</f>
        <v>NW</v>
      </c>
      <c r="J2235" t="str">
        <f>INDEX(Table9[[#All],[PayGrade]], MATCH('Tabular Data'!D2235, Table9[[#All],[EmpID]], 0))</f>
        <v>C13</v>
      </c>
      <c r="K2235" t="str">
        <f>INDEX(Table9[[#All],[Sales Team Lead]], MATCH('Tabular Data'!D2235, Table9[[#All],[EmpID]], 0))</f>
        <v>Bachmann, Jane</v>
      </c>
      <c r="L2235" t="str">
        <f>INDEX(Table11[[#All],[Manufacturer]], MATCH('Tabular Data'!C2235, Table11[[#All],[PROD_CODE]], 0))</f>
        <v>Bobcat</v>
      </c>
      <c r="M2235" s="12">
        <v>17010</v>
      </c>
      <c r="N2235">
        <v>23</v>
      </c>
      <c r="O2235" s="10">
        <f t="shared" si="69"/>
        <v>391230</v>
      </c>
    </row>
    <row r="2236" spans="2:15" x14ac:dyDescent="0.3">
      <c r="B2236">
        <v>43</v>
      </c>
      <c r="C2236" t="s">
        <v>27</v>
      </c>
      <c r="D2236" t="s">
        <v>123</v>
      </c>
      <c r="E2236">
        <v>2021</v>
      </c>
      <c r="F2236">
        <v>4</v>
      </c>
      <c r="G2236" t="str">
        <f t="shared" si="68"/>
        <v>2021Q4</v>
      </c>
      <c r="H2236" t="s">
        <v>185</v>
      </c>
      <c r="I2236" t="str">
        <f>INDEX(Table9[[#All],[Region]], MATCH('Tabular Data'!D2236, Table9[[#All],[EmpID]], 0))</f>
        <v>NW</v>
      </c>
      <c r="J2236" t="str">
        <f>INDEX(Table9[[#All],[PayGrade]], MATCH('Tabular Data'!D2236, Table9[[#All],[EmpID]], 0))</f>
        <v>C13</v>
      </c>
      <c r="K2236" t="str">
        <f>INDEX(Table9[[#All],[Sales Team Lead]], MATCH('Tabular Data'!D2236, Table9[[#All],[EmpID]], 0))</f>
        <v>Bachmann, Jane</v>
      </c>
      <c r="L2236" t="str">
        <f>INDEX(Table11[[#All],[Manufacturer]], MATCH('Tabular Data'!C2236, Table11[[#All],[PROD_CODE]], 0))</f>
        <v>Bobcat</v>
      </c>
      <c r="M2236" s="12">
        <v>17010</v>
      </c>
      <c r="N2236">
        <v>16</v>
      </c>
      <c r="O2236" s="10">
        <f t="shared" si="69"/>
        <v>272160</v>
      </c>
    </row>
    <row r="2237" spans="2:15" x14ac:dyDescent="0.3">
      <c r="B2237">
        <v>43</v>
      </c>
      <c r="C2237" t="s">
        <v>27</v>
      </c>
      <c r="D2237" t="s">
        <v>123</v>
      </c>
      <c r="E2237">
        <v>2021</v>
      </c>
      <c r="F2237">
        <v>4</v>
      </c>
      <c r="G2237" t="str">
        <f t="shared" si="68"/>
        <v>2021Q4</v>
      </c>
      <c r="H2237" t="s">
        <v>186</v>
      </c>
      <c r="I2237" t="str">
        <f>INDEX(Table9[[#All],[Region]], MATCH('Tabular Data'!D2237, Table9[[#All],[EmpID]], 0))</f>
        <v>NW</v>
      </c>
      <c r="J2237" t="str">
        <f>INDEX(Table9[[#All],[PayGrade]], MATCH('Tabular Data'!D2237, Table9[[#All],[EmpID]], 0))</f>
        <v>C13</v>
      </c>
      <c r="K2237" t="str">
        <f>INDEX(Table9[[#All],[Sales Team Lead]], MATCH('Tabular Data'!D2237, Table9[[#All],[EmpID]], 0))</f>
        <v>Bachmann, Jane</v>
      </c>
      <c r="L2237" t="str">
        <f>INDEX(Table11[[#All],[Manufacturer]], MATCH('Tabular Data'!C2237, Table11[[#All],[PROD_CODE]], 0))</f>
        <v>Bobcat</v>
      </c>
      <c r="M2237" s="12">
        <v>17010</v>
      </c>
      <c r="N2237">
        <v>19</v>
      </c>
      <c r="O2237" s="10">
        <f t="shared" si="69"/>
        <v>323190</v>
      </c>
    </row>
    <row r="2238" spans="2:15" x14ac:dyDescent="0.3">
      <c r="B2238">
        <v>43</v>
      </c>
      <c r="C2238" t="s">
        <v>27</v>
      </c>
      <c r="D2238" t="s">
        <v>123</v>
      </c>
      <c r="E2238">
        <v>2021</v>
      </c>
      <c r="F2238">
        <v>4</v>
      </c>
      <c r="G2238" t="str">
        <f t="shared" si="68"/>
        <v>2021Q4</v>
      </c>
      <c r="H2238" t="s">
        <v>187</v>
      </c>
      <c r="I2238" t="str">
        <f>INDEX(Table9[[#All],[Region]], MATCH('Tabular Data'!D2238, Table9[[#All],[EmpID]], 0))</f>
        <v>NW</v>
      </c>
      <c r="J2238" t="str">
        <f>INDEX(Table9[[#All],[PayGrade]], MATCH('Tabular Data'!D2238, Table9[[#All],[EmpID]], 0))</f>
        <v>C13</v>
      </c>
      <c r="K2238" t="str">
        <f>INDEX(Table9[[#All],[Sales Team Lead]], MATCH('Tabular Data'!D2238, Table9[[#All],[EmpID]], 0))</f>
        <v>Bachmann, Jane</v>
      </c>
      <c r="L2238" t="str">
        <f>INDEX(Table11[[#All],[Manufacturer]], MATCH('Tabular Data'!C2238, Table11[[#All],[PROD_CODE]], 0))</f>
        <v>Bobcat</v>
      </c>
      <c r="M2238" s="11">
        <v>13995</v>
      </c>
      <c r="N2238">
        <v>14</v>
      </c>
      <c r="O2238" s="10">
        <f t="shared" si="69"/>
        <v>195930</v>
      </c>
    </row>
    <row r="2239" spans="2:15" x14ac:dyDescent="0.3">
      <c r="B2239">
        <v>44</v>
      </c>
      <c r="C2239" t="s">
        <v>27</v>
      </c>
      <c r="D2239" t="s">
        <v>123</v>
      </c>
      <c r="E2239">
        <v>2020</v>
      </c>
      <c r="F2239" s="4">
        <v>1</v>
      </c>
      <c r="G2239" t="str">
        <f t="shared" si="68"/>
        <v>2020Q1</v>
      </c>
      <c r="H2239" t="s">
        <v>136</v>
      </c>
      <c r="I2239" t="str">
        <f>INDEX(Table9[[#All],[Region]], MATCH('Tabular Data'!D2239, Table9[[#All],[EmpID]], 0))</f>
        <v>NW</v>
      </c>
      <c r="J2239" t="str">
        <f>INDEX(Table9[[#All],[PayGrade]], MATCH('Tabular Data'!D2239, Table9[[#All],[EmpID]], 0))</f>
        <v>C13</v>
      </c>
      <c r="K2239" t="str">
        <f>INDEX(Table9[[#All],[Sales Team Lead]], MATCH('Tabular Data'!D2239, Table9[[#All],[EmpID]], 0))</f>
        <v>Bachmann, Jane</v>
      </c>
      <c r="L2239" t="str">
        <f>INDEX(Table11[[#All],[Manufacturer]], MATCH('Tabular Data'!C2239, Table11[[#All],[PROD_CODE]], 0))</f>
        <v>Bobcat</v>
      </c>
      <c r="M2239" s="11">
        <v>13995</v>
      </c>
      <c r="N2239">
        <v>21</v>
      </c>
      <c r="O2239" s="10">
        <f t="shared" si="69"/>
        <v>293895</v>
      </c>
    </row>
    <row r="2240" spans="2:15" x14ac:dyDescent="0.3">
      <c r="B2240">
        <v>44</v>
      </c>
      <c r="C2240" t="s">
        <v>27</v>
      </c>
      <c r="D2240" t="s">
        <v>123</v>
      </c>
      <c r="E2240">
        <v>2020</v>
      </c>
      <c r="F2240" s="4">
        <v>1</v>
      </c>
      <c r="G2240" t="str">
        <f t="shared" si="68"/>
        <v>2020Q1</v>
      </c>
      <c r="H2240" t="s">
        <v>137</v>
      </c>
      <c r="I2240" t="str">
        <f>INDEX(Table9[[#All],[Region]], MATCH('Tabular Data'!D2240, Table9[[#All],[EmpID]], 0))</f>
        <v>NW</v>
      </c>
      <c r="J2240" t="str">
        <f>INDEX(Table9[[#All],[PayGrade]], MATCH('Tabular Data'!D2240, Table9[[#All],[EmpID]], 0))</f>
        <v>C13</v>
      </c>
      <c r="K2240" t="str">
        <f>INDEX(Table9[[#All],[Sales Team Lead]], MATCH('Tabular Data'!D2240, Table9[[#All],[EmpID]], 0))</f>
        <v>Bachmann, Jane</v>
      </c>
      <c r="L2240" t="str">
        <f>INDEX(Table11[[#All],[Manufacturer]], MATCH('Tabular Data'!C2240, Table11[[#All],[PROD_CODE]], 0))</f>
        <v>Bobcat</v>
      </c>
      <c r="M2240" s="11">
        <v>13995</v>
      </c>
      <c r="N2240">
        <v>14</v>
      </c>
      <c r="O2240" s="10">
        <f t="shared" si="69"/>
        <v>195930</v>
      </c>
    </row>
    <row r="2241" spans="2:15" x14ac:dyDescent="0.3">
      <c r="B2241">
        <v>44</v>
      </c>
      <c r="C2241" t="s">
        <v>27</v>
      </c>
      <c r="D2241" t="s">
        <v>123</v>
      </c>
      <c r="E2241">
        <v>2020</v>
      </c>
      <c r="F2241" s="4">
        <v>1</v>
      </c>
      <c r="G2241" t="str">
        <f t="shared" si="68"/>
        <v>2020Q1</v>
      </c>
      <c r="H2241" t="s">
        <v>138</v>
      </c>
      <c r="I2241" t="str">
        <f>INDEX(Table9[[#All],[Region]], MATCH('Tabular Data'!D2241, Table9[[#All],[EmpID]], 0))</f>
        <v>NW</v>
      </c>
      <c r="J2241" t="str">
        <f>INDEX(Table9[[#All],[PayGrade]], MATCH('Tabular Data'!D2241, Table9[[#All],[EmpID]], 0))</f>
        <v>C13</v>
      </c>
      <c r="K2241" t="str">
        <f>INDEX(Table9[[#All],[Sales Team Lead]], MATCH('Tabular Data'!D2241, Table9[[#All],[EmpID]], 0))</f>
        <v>Bachmann, Jane</v>
      </c>
      <c r="L2241" t="str">
        <f>INDEX(Table11[[#All],[Manufacturer]], MATCH('Tabular Data'!C2241, Table11[[#All],[PROD_CODE]], 0))</f>
        <v>Bobcat</v>
      </c>
      <c r="M2241" s="11">
        <v>13995</v>
      </c>
      <c r="N2241">
        <v>23</v>
      </c>
      <c r="O2241" s="10">
        <f t="shared" si="69"/>
        <v>321885</v>
      </c>
    </row>
    <row r="2242" spans="2:15" x14ac:dyDescent="0.3">
      <c r="B2242">
        <v>44</v>
      </c>
      <c r="C2242" t="s">
        <v>27</v>
      </c>
      <c r="D2242" t="s">
        <v>123</v>
      </c>
      <c r="E2242">
        <v>2020</v>
      </c>
      <c r="F2242" s="4">
        <v>1</v>
      </c>
      <c r="G2242" t="str">
        <f t="shared" si="68"/>
        <v>2020Q1</v>
      </c>
      <c r="H2242" t="s">
        <v>139</v>
      </c>
      <c r="I2242" t="str">
        <f>INDEX(Table9[[#All],[Region]], MATCH('Tabular Data'!D2242, Table9[[#All],[EmpID]], 0))</f>
        <v>NW</v>
      </c>
      <c r="J2242" t="str">
        <f>INDEX(Table9[[#All],[PayGrade]], MATCH('Tabular Data'!D2242, Table9[[#All],[EmpID]], 0))</f>
        <v>C13</v>
      </c>
      <c r="K2242" t="str">
        <f>INDEX(Table9[[#All],[Sales Team Lead]], MATCH('Tabular Data'!D2242, Table9[[#All],[EmpID]], 0))</f>
        <v>Bachmann, Jane</v>
      </c>
      <c r="L2242" t="str">
        <f>INDEX(Table11[[#All],[Manufacturer]], MATCH('Tabular Data'!C2242, Table11[[#All],[PROD_CODE]], 0))</f>
        <v>Bobcat</v>
      </c>
      <c r="M2242" s="11">
        <v>13995</v>
      </c>
      <c r="N2242">
        <v>21</v>
      </c>
      <c r="O2242" s="10">
        <f t="shared" si="69"/>
        <v>293895</v>
      </c>
    </row>
    <row r="2243" spans="2:15" x14ac:dyDescent="0.3">
      <c r="B2243">
        <v>44</v>
      </c>
      <c r="C2243" t="s">
        <v>27</v>
      </c>
      <c r="D2243" t="s">
        <v>123</v>
      </c>
      <c r="E2243">
        <v>2020</v>
      </c>
      <c r="F2243" s="4">
        <v>1</v>
      </c>
      <c r="G2243" t="str">
        <f t="shared" si="68"/>
        <v>2020Q1</v>
      </c>
      <c r="H2243" t="s">
        <v>140</v>
      </c>
      <c r="I2243" t="str">
        <f>INDEX(Table9[[#All],[Region]], MATCH('Tabular Data'!D2243, Table9[[#All],[EmpID]], 0))</f>
        <v>NW</v>
      </c>
      <c r="J2243" t="str">
        <f>INDEX(Table9[[#All],[PayGrade]], MATCH('Tabular Data'!D2243, Table9[[#All],[EmpID]], 0))</f>
        <v>C13</v>
      </c>
      <c r="K2243" t="str">
        <f>INDEX(Table9[[#All],[Sales Team Lead]], MATCH('Tabular Data'!D2243, Table9[[#All],[EmpID]], 0))</f>
        <v>Bachmann, Jane</v>
      </c>
      <c r="L2243" t="str">
        <f>INDEX(Table11[[#All],[Manufacturer]], MATCH('Tabular Data'!C2243, Table11[[#All],[PROD_CODE]], 0))</f>
        <v>Bobcat</v>
      </c>
      <c r="M2243" s="11">
        <v>13995</v>
      </c>
      <c r="N2243">
        <v>36</v>
      </c>
      <c r="O2243" s="10">
        <f t="shared" si="69"/>
        <v>503820</v>
      </c>
    </row>
    <row r="2244" spans="2:15" x14ac:dyDescent="0.3">
      <c r="B2244">
        <v>44</v>
      </c>
      <c r="C2244" t="s">
        <v>27</v>
      </c>
      <c r="D2244" t="s">
        <v>123</v>
      </c>
      <c r="E2244">
        <v>2020</v>
      </c>
      <c r="F2244" s="4">
        <v>1</v>
      </c>
      <c r="G2244" t="str">
        <f t="shared" ref="G2244:G2307" si="70">_xlfn.CONCAT(E2244, "Q", F2244)</f>
        <v>2020Q1</v>
      </c>
      <c r="H2244" t="s">
        <v>141</v>
      </c>
      <c r="I2244" t="str">
        <f>INDEX(Table9[[#All],[Region]], MATCH('Tabular Data'!D2244, Table9[[#All],[EmpID]], 0))</f>
        <v>NW</v>
      </c>
      <c r="J2244" t="str">
        <f>INDEX(Table9[[#All],[PayGrade]], MATCH('Tabular Data'!D2244, Table9[[#All],[EmpID]], 0))</f>
        <v>C13</v>
      </c>
      <c r="K2244" t="str">
        <f>INDEX(Table9[[#All],[Sales Team Lead]], MATCH('Tabular Data'!D2244, Table9[[#All],[EmpID]], 0))</f>
        <v>Bachmann, Jane</v>
      </c>
      <c r="L2244" t="str">
        <f>INDEX(Table11[[#All],[Manufacturer]], MATCH('Tabular Data'!C2244, Table11[[#All],[PROD_CODE]], 0))</f>
        <v>Bobcat</v>
      </c>
      <c r="M2244" s="11">
        <v>13995</v>
      </c>
      <c r="N2244">
        <v>31</v>
      </c>
      <c r="O2244" s="10">
        <f t="shared" ref="O2244:O2307" si="71">M2244*N2244</f>
        <v>433845</v>
      </c>
    </row>
    <row r="2245" spans="2:15" x14ac:dyDescent="0.3">
      <c r="B2245">
        <v>44</v>
      </c>
      <c r="C2245" t="s">
        <v>27</v>
      </c>
      <c r="D2245" t="s">
        <v>123</v>
      </c>
      <c r="E2245">
        <v>2020</v>
      </c>
      <c r="F2245" s="4">
        <v>1</v>
      </c>
      <c r="G2245" t="str">
        <f t="shared" si="70"/>
        <v>2020Q1</v>
      </c>
      <c r="H2245" t="s">
        <v>142</v>
      </c>
      <c r="I2245" t="str">
        <f>INDEX(Table9[[#All],[Region]], MATCH('Tabular Data'!D2245, Table9[[#All],[EmpID]], 0))</f>
        <v>NW</v>
      </c>
      <c r="J2245" t="str">
        <f>INDEX(Table9[[#All],[PayGrade]], MATCH('Tabular Data'!D2245, Table9[[#All],[EmpID]], 0))</f>
        <v>C13</v>
      </c>
      <c r="K2245" t="str">
        <f>INDEX(Table9[[#All],[Sales Team Lead]], MATCH('Tabular Data'!D2245, Table9[[#All],[EmpID]], 0))</f>
        <v>Bachmann, Jane</v>
      </c>
      <c r="L2245" t="str">
        <f>INDEX(Table11[[#All],[Manufacturer]], MATCH('Tabular Data'!C2245, Table11[[#All],[PROD_CODE]], 0))</f>
        <v>Bobcat</v>
      </c>
      <c r="M2245" s="11">
        <v>13995</v>
      </c>
      <c r="N2245">
        <v>27</v>
      </c>
      <c r="O2245" s="10">
        <f t="shared" si="71"/>
        <v>377865</v>
      </c>
    </row>
    <row r="2246" spans="2:15" x14ac:dyDescent="0.3">
      <c r="B2246">
        <v>44</v>
      </c>
      <c r="C2246" t="s">
        <v>27</v>
      </c>
      <c r="D2246" t="s">
        <v>123</v>
      </c>
      <c r="E2246">
        <v>2020</v>
      </c>
      <c r="F2246" s="4">
        <v>1</v>
      </c>
      <c r="G2246" t="str">
        <f t="shared" si="70"/>
        <v>2020Q1</v>
      </c>
      <c r="H2246" t="s">
        <v>143</v>
      </c>
      <c r="I2246" t="str">
        <f>INDEX(Table9[[#All],[Region]], MATCH('Tabular Data'!D2246, Table9[[#All],[EmpID]], 0))</f>
        <v>NW</v>
      </c>
      <c r="J2246" t="str">
        <f>INDEX(Table9[[#All],[PayGrade]], MATCH('Tabular Data'!D2246, Table9[[#All],[EmpID]], 0))</f>
        <v>C13</v>
      </c>
      <c r="K2246" t="str">
        <f>INDEX(Table9[[#All],[Sales Team Lead]], MATCH('Tabular Data'!D2246, Table9[[#All],[EmpID]], 0))</f>
        <v>Bachmann, Jane</v>
      </c>
      <c r="L2246" t="str">
        <f>INDEX(Table11[[#All],[Manufacturer]], MATCH('Tabular Data'!C2246, Table11[[#All],[PROD_CODE]], 0))</f>
        <v>Bobcat</v>
      </c>
      <c r="M2246" s="11">
        <v>13995</v>
      </c>
      <c r="N2246">
        <v>25</v>
      </c>
      <c r="O2246" s="10">
        <f t="shared" si="71"/>
        <v>349875</v>
      </c>
    </row>
    <row r="2247" spans="2:15" x14ac:dyDescent="0.3">
      <c r="B2247">
        <v>44</v>
      </c>
      <c r="C2247" t="s">
        <v>27</v>
      </c>
      <c r="D2247" t="s">
        <v>123</v>
      </c>
      <c r="E2247">
        <v>2020</v>
      </c>
      <c r="F2247" s="4">
        <v>1</v>
      </c>
      <c r="G2247" t="str">
        <f t="shared" si="70"/>
        <v>2020Q1</v>
      </c>
      <c r="H2247" t="s">
        <v>144</v>
      </c>
      <c r="I2247" t="str">
        <f>INDEX(Table9[[#All],[Region]], MATCH('Tabular Data'!D2247, Table9[[#All],[EmpID]], 0))</f>
        <v>NW</v>
      </c>
      <c r="J2247" t="str">
        <f>INDEX(Table9[[#All],[PayGrade]], MATCH('Tabular Data'!D2247, Table9[[#All],[EmpID]], 0))</f>
        <v>C13</v>
      </c>
      <c r="K2247" t="str">
        <f>INDEX(Table9[[#All],[Sales Team Lead]], MATCH('Tabular Data'!D2247, Table9[[#All],[EmpID]], 0))</f>
        <v>Bachmann, Jane</v>
      </c>
      <c r="L2247" t="str">
        <f>INDEX(Table11[[#All],[Manufacturer]], MATCH('Tabular Data'!C2247, Table11[[#All],[PROD_CODE]], 0))</f>
        <v>Bobcat</v>
      </c>
      <c r="M2247" s="11">
        <v>13995</v>
      </c>
      <c r="N2247">
        <v>56</v>
      </c>
      <c r="O2247" s="10">
        <f t="shared" si="71"/>
        <v>783720</v>
      </c>
    </row>
    <row r="2248" spans="2:15" x14ac:dyDescent="0.3">
      <c r="B2248">
        <v>44</v>
      </c>
      <c r="C2248" t="s">
        <v>27</v>
      </c>
      <c r="D2248" t="s">
        <v>123</v>
      </c>
      <c r="E2248">
        <v>2020</v>
      </c>
      <c r="F2248" s="4">
        <v>1</v>
      </c>
      <c r="G2248" t="str">
        <f t="shared" si="70"/>
        <v>2020Q1</v>
      </c>
      <c r="H2248" t="s">
        <v>145</v>
      </c>
      <c r="I2248" t="str">
        <f>INDEX(Table9[[#All],[Region]], MATCH('Tabular Data'!D2248, Table9[[#All],[EmpID]], 0))</f>
        <v>NW</v>
      </c>
      <c r="J2248" t="str">
        <f>INDEX(Table9[[#All],[PayGrade]], MATCH('Tabular Data'!D2248, Table9[[#All],[EmpID]], 0))</f>
        <v>C13</v>
      </c>
      <c r="K2248" t="str">
        <f>INDEX(Table9[[#All],[Sales Team Lead]], MATCH('Tabular Data'!D2248, Table9[[#All],[EmpID]], 0))</f>
        <v>Bachmann, Jane</v>
      </c>
      <c r="L2248" t="str">
        <f>INDEX(Table11[[#All],[Manufacturer]], MATCH('Tabular Data'!C2248, Table11[[#All],[PROD_CODE]], 0))</f>
        <v>Bobcat</v>
      </c>
      <c r="M2248" s="11">
        <v>13995</v>
      </c>
      <c r="N2248">
        <v>21</v>
      </c>
      <c r="O2248" s="10">
        <f t="shared" si="71"/>
        <v>293895</v>
      </c>
    </row>
    <row r="2249" spans="2:15" x14ac:dyDescent="0.3">
      <c r="B2249">
        <v>44</v>
      </c>
      <c r="C2249" t="s">
        <v>27</v>
      </c>
      <c r="D2249" t="s">
        <v>123</v>
      </c>
      <c r="E2249">
        <v>2020</v>
      </c>
      <c r="F2249" s="4">
        <v>1</v>
      </c>
      <c r="G2249" t="str">
        <f t="shared" si="70"/>
        <v>2020Q1</v>
      </c>
      <c r="H2249" t="s">
        <v>146</v>
      </c>
      <c r="I2249" t="str">
        <f>INDEX(Table9[[#All],[Region]], MATCH('Tabular Data'!D2249, Table9[[#All],[EmpID]], 0))</f>
        <v>NW</v>
      </c>
      <c r="J2249" t="str">
        <f>INDEX(Table9[[#All],[PayGrade]], MATCH('Tabular Data'!D2249, Table9[[#All],[EmpID]], 0))</f>
        <v>C13</v>
      </c>
      <c r="K2249" t="str">
        <f>INDEX(Table9[[#All],[Sales Team Lead]], MATCH('Tabular Data'!D2249, Table9[[#All],[EmpID]], 0))</f>
        <v>Bachmann, Jane</v>
      </c>
      <c r="L2249" t="str">
        <f>INDEX(Table11[[#All],[Manufacturer]], MATCH('Tabular Data'!C2249, Table11[[#All],[PROD_CODE]], 0))</f>
        <v>Bobcat</v>
      </c>
      <c r="M2249" s="11">
        <v>13995</v>
      </c>
      <c r="N2249">
        <v>29</v>
      </c>
      <c r="O2249" s="10">
        <f t="shared" si="71"/>
        <v>405855</v>
      </c>
    </row>
    <row r="2250" spans="2:15" x14ac:dyDescent="0.3">
      <c r="B2250">
        <v>44</v>
      </c>
      <c r="C2250" t="s">
        <v>27</v>
      </c>
      <c r="D2250" t="s">
        <v>123</v>
      </c>
      <c r="E2250">
        <v>2020</v>
      </c>
      <c r="F2250" s="4">
        <v>1</v>
      </c>
      <c r="G2250" t="str">
        <f t="shared" si="70"/>
        <v>2020Q1</v>
      </c>
      <c r="H2250" t="s">
        <v>147</v>
      </c>
      <c r="I2250" t="str">
        <f>INDEX(Table9[[#All],[Region]], MATCH('Tabular Data'!D2250, Table9[[#All],[EmpID]], 0))</f>
        <v>NW</v>
      </c>
      <c r="J2250" t="str">
        <f>INDEX(Table9[[#All],[PayGrade]], MATCH('Tabular Data'!D2250, Table9[[#All],[EmpID]], 0))</f>
        <v>C13</v>
      </c>
      <c r="K2250" t="str">
        <f>INDEX(Table9[[#All],[Sales Team Lead]], MATCH('Tabular Data'!D2250, Table9[[#All],[EmpID]], 0))</f>
        <v>Bachmann, Jane</v>
      </c>
      <c r="L2250" t="str">
        <f>INDEX(Table11[[#All],[Manufacturer]], MATCH('Tabular Data'!C2250, Table11[[#All],[PROD_CODE]], 0))</f>
        <v>Bobcat</v>
      </c>
      <c r="M2250" s="11">
        <v>13995</v>
      </c>
      <c r="N2250">
        <v>27</v>
      </c>
      <c r="O2250" s="10">
        <f t="shared" si="71"/>
        <v>377865</v>
      </c>
    </row>
    <row r="2251" spans="2:15" x14ac:dyDescent="0.3">
      <c r="B2251">
        <v>44</v>
      </c>
      <c r="C2251" t="s">
        <v>27</v>
      </c>
      <c r="D2251" t="s">
        <v>123</v>
      </c>
      <c r="E2251">
        <v>2020</v>
      </c>
      <c r="F2251" s="4">
        <v>1</v>
      </c>
      <c r="G2251" t="str">
        <f t="shared" si="70"/>
        <v>2020Q1</v>
      </c>
      <c r="H2251" t="s">
        <v>148</v>
      </c>
      <c r="I2251" t="str">
        <f>INDEX(Table9[[#All],[Region]], MATCH('Tabular Data'!D2251, Table9[[#All],[EmpID]], 0))</f>
        <v>NW</v>
      </c>
      <c r="J2251" t="str">
        <f>INDEX(Table9[[#All],[PayGrade]], MATCH('Tabular Data'!D2251, Table9[[#All],[EmpID]], 0))</f>
        <v>C13</v>
      </c>
      <c r="K2251" t="str">
        <f>INDEX(Table9[[#All],[Sales Team Lead]], MATCH('Tabular Data'!D2251, Table9[[#All],[EmpID]], 0))</f>
        <v>Bachmann, Jane</v>
      </c>
      <c r="L2251" t="str">
        <f>INDEX(Table11[[#All],[Manufacturer]], MATCH('Tabular Data'!C2251, Table11[[#All],[PROD_CODE]], 0))</f>
        <v>Bobcat</v>
      </c>
      <c r="M2251" s="11">
        <v>13995</v>
      </c>
      <c r="N2251">
        <v>17</v>
      </c>
      <c r="O2251" s="10">
        <f t="shared" si="71"/>
        <v>237915</v>
      </c>
    </row>
    <row r="2252" spans="2:15" x14ac:dyDescent="0.3">
      <c r="B2252">
        <v>44</v>
      </c>
      <c r="C2252" t="s">
        <v>27</v>
      </c>
      <c r="D2252" t="s">
        <v>123</v>
      </c>
      <c r="E2252">
        <v>2020</v>
      </c>
      <c r="F2252" s="4">
        <v>1</v>
      </c>
      <c r="G2252" t="str">
        <f t="shared" si="70"/>
        <v>2020Q1</v>
      </c>
      <c r="H2252" t="s">
        <v>149</v>
      </c>
      <c r="I2252" t="str">
        <f>INDEX(Table9[[#All],[Region]], MATCH('Tabular Data'!D2252, Table9[[#All],[EmpID]], 0))</f>
        <v>NW</v>
      </c>
      <c r="J2252" t="str">
        <f>INDEX(Table9[[#All],[PayGrade]], MATCH('Tabular Data'!D2252, Table9[[#All],[EmpID]], 0))</f>
        <v>C13</v>
      </c>
      <c r="K2252" t="str">
        <f>INDEX(Table9[[#All],[Sales Team Lead]], MATCH('Tabular Data'!D2252, Table9[[#All],[EmpID]], 0))</f>
        <v>Bachmann, Jane</v>
      </c>
      <c r="L2252" t="str">
        <f>INDEX(Table11[[#All],[Manufacturer]], MATCH('Tabular Data'!C2252, Table11[[#All],[PROD_CODE]], 0))</f>
        <v>Bobcat</v>
      </c>
      <c r="M2252" s="11">
        <v>13995</v>
      </c>
      <c r="N2252">
        <v>34</v>
      </c>
      <c r="O2252" s="10">
        <f t="shared" si="71"/>
        <v>475830</v>
      </c>
    </row>
    <row r="2253" spans="2:15" x14ac:dyDescent="0.3">
      <c r="B2253">
        <v>44</v>
      </c>
      <c r="C2253" t="s">
        <v>27</v>
      </c>
      <c r="D2253" t="s">
        <v>123</v>
      </c>
      <c r="E2253">
        <v>2020</v>
      </c>
      <c r="F2253" s="4">
        <v>2</v>
      </c>
      <c r="G2253" t="str">
        <f t="shared" si="70"/>
        <v>2020Q2</v>
      </c>
      <c r="H2253" t="s">
        <v>150</v>
      </c>
      <c r="I2253" t="str">
        <f>INDEX(Table9[[#All],[Region]], MATCH('Tabular Data'!D2253, Table9[[#All],[EmpID]], 0))</f>
        <v>NW</v>
      </c>
      <c r="J2253" t="str">
        <f>INDEX(Table9[[#All],[PayGrade]], MATCH('Tabular Data'!D2253, Table9[[#All],[EmpID]], 0))</f>
        <v>C13</v>
      </c>
      <c r="K2253" t="str">
        <f>INDEX(Table9[[#All],[Sales Team Lead]], MATCH('Tabular Data'!D2253, Table9[[#All],[EmpID]], 0))</f>
        <v>Bachmann, Jane</v>
      </c>
      <c r="L2253" t="str">
        <f>INDEX(Table11[[#All],[Manufacturer]], MATCH('Tabular Data'!C2253, Table11[[#All],[PROD_CODE]], 0))</f>
        <v>Bobcat</v>
      </c>
      <c r="M2253" s="11">
        <v>13995</v>
      </c>
      <c r="N2253">
        <v>25</v>
      </c>
      <c r="O2253" s="10">
        <f t="shared" si="71"/>
        <v>349875</v>
      </c>
    </row>
    <row r="2254" spans="2:15" x14ac:dyDescent="0.3">
      <c r="B2254">
        <v>44</v>
      </c>
      <c r="C2254" t="s">
        <v>27</v>
      </c>
      <c r="D2254" t="s">
        <v>123</v>
      </c>
      <c r="E2254">
        <v>2020</v>
      </c>
      <c r="F2254" s="4">
        <v>2</v>
      </c>
      <c r="G2254" t="str">
        <f t="shared" si="70"/>
        <v>2020Q2</v>
      </c>
      <c r="H2254" t="s">
        <v>151</v>
      </c>
      <c r="I2254" t="str">
        <f>INDEX(Table9[[#All],[Region]], MATCH('Tabular Data'!D2254, Table9[[#All],[EmpID]], 0))</f>
        <v>NW</v>
      </c>
      <c r="J2254" t="str">
        <f>INDEX(Table9[[#All],[PayGrade]], MATCH('Tabular Data'!D2254, Table9[[#All],[EmpID]], 0))</f>
        <v>C13</v>
      </c>
      <c r="K2254" t="str">
        <f>INDEX(Table9[[#All],[Sales Team Lead]], MATCH('Tabular Data'!D2254, Table9[[#All],[EmpID]], 0))</f>
        <v>Bachmann, Jane</v>
      </c>
      <c r="L2254" t="str">
        <f>INDEX(Table11[[#All],[Manufacturer]], MATCH('Tabular Data'!C2254, Table11[[#All],[PROD_CODE]], 0))</f>
        <v>Bobcat</v>
      </c>
      <c r="M2254" s="11">
        <v>13995</v>
      </c>
      <c r="N2254">
        <v>42</v>
      </c>
      <c r="O2254" s="10">
        <f t="shared" si="71"/>
        <v>587790</v>
      </c>
    </row>
    <row r="2255" spans="2:15" x14ac:dyDescent="0.3">
      <c r="B2255">
        <v>44</v>
      </c>
      <c r="C2255" t="s">
        <v>27</v>
      </c>
      <c r="D2255" t="s">
        <v>123</v>
      </c>
      <c r="E2255">
        <v>2020</v>
      </c>
      <c r="F2255" s="4">
        <v>2</v>
      </c>
      <c r="G2255" t="str">
        <f t="shared" si="70"/>
        <v>2020Q2</v>
      </c>
      <c r="H2255" t="s">
        <v>152</v>
      </c>
      <c r="I2255" t="str">
        <f>INDEX(Table9[[#All],[Region]], MATCH('Tabular Data'!D2255, Table9[[#All],[EmpID]], 0))</f>
        <v>NW</v>
      </c>
      <c r="J2255" t="str">
        <f>INDEX(Table9[[#All],[PayGrade]], MATCH('Tabular Data'!D2255, Table9[[#All],[EmpID]], 0))</f>
        <v>C13</v>
      </c>
      <c r="K2255" t="str">
        <f>INDEX(Table9[[#All],[Sales Team Lead]], MATCH('Tabular Data'!D2255, Table9[[#All],[EmpID]], 0))</f>
        <v>Bachmann, Jane</v>
      </c>
      <c r="L2255" t="str">
        <f>INDEX(Table11[[#All],[Manufacturer]], MATCH('Tabular Data'!C2255, Table11[[#All],[PROD_CODE]], 0))</f>
        <v>Bobcat</v>
      </c>
      <c r="M2255" s="11">
        <v>13995</v>
      </c>
      <c r="N2255">
        <v>39</v>
      </c>
      <c r="O2255" s="10">
        <f t="shared" si="71"/>
        <v>545805</v>
      </c>
    </row>
    <row r="2256" spans="2:15" x14ac:dyDescent="0.3">
      <c r="B2256">
        <v>44</v>
      </c>
      <c r="C2256" t="s">
        <v>27</v>
      </c>
      <c r="D2256" t="s">
        <v>123</v>
      </c>
      <c r="E2256">
        <v>2020</v>
      </c>
      <c r="F2256" s="4">
        <v>2</v>
      </c>
      <c r="G2256" t="str">
        <f t="shared" si="70"/>
        <v>2020Q2</v>
      </c>
      <c r="H2256" t="s">
        <v>153</v>
      </c>
      <c r="I2256" t="str">
        <f>INDEX(Table9[[#All],[Region]], MATCH('Tabular Data'!D2256, Table9[[#All],[EmpID]], 0))</f>
        <v>NW</v>
      </c>
      <c r="J2256" t="str">
        <f>INDEX(Table9[[#All],[PayGrade]], MATCH('Tabular Data'!D2256, Table9[[#All],[EmpID]], 0))</f>
        <v>C13</v>
      </c>
      <c r="K2256" t="str">
        <f>INDEX(Table9[[#All],[Sales Team Lead]], MATCH('Tabular Data'!D2256, Table9[[#All],[EmpID]], 0))</f>
        <v>Bachmann, Jane</v>
      </c>
      <c r="L2256" t="str">
        <f>INDEX(Table11[[#All],[Manufacturer]], MATCH('Tabular Data'!C2256, Table11[[#All],[PROD_CODE]], 0))</f>
        <v>Bobcat</v>
      </c>
      <c r="M2256" s="11">
        <v>13995</v>
      </c>
      <c r="N2256">
        <v>29</v>
      </c>
      <c r="O2256" s="10">
        <f t="shared" si="71"/>
        <v>405855</v>
      </c>
    </row>
    <row r="2257" spans="2:15" x14ac:dyDescent="0.3">
      <c r="B2257">
        <v>44</v>
      </c>
      <c r="C2257" t="s">
        <v>27</v>
      </c>
      <c r="D2257" t="s">
        <v>123</v>
      </c>
      <c r="E2257">
        <v>2020</v>
      </c>
      <c r="F2257" s="4">
        <v>2</v>
      </c>
      <c r="G2257" t="str">
        <f t="shared" si="70"/>
        <v>2020Q2</v>
      </c>
      <c r="H2257" t="s">
        <v>154</v>
      </c>
      <c r="I2257" t="str">
        <f>INDEX(Table9[[#All],[Region]], MATCH('Tabular Data'!D2257, Table9[[#All],[EmpID]], 0))</f>
        <v>NW</v>
      </c>
      <c r="J2257" t="str">
        <f>INDEX(Table9[[#All],[PayGrade]], MATCH('Tabular Data'!D2257, Table9[[#All],[EmpID]], 0))</f>
        <v>C13</v>
      </c>
      <c r="K2257" t="str">
        <f>INDEX(Table9[[#All],[Sales Team Lead]], MATCH('Tabular Data'!D2257, Table9[[#All],[EmpID]], 0))</f>
        <v>Bachmann, Jane</v>
      </c>
      <c r="L2257" t="str">
        <f>INDEX(Table11[[#All],[Manufacturer]], MATCH('Tabular Data'!C2257, Table11[[#All],[PROD_CODE]], 0))</f>
        <v>Bobcat</v>
      </c>
      <c r="M2257" s="11">
        <v>13995</v>
      </c>
      <c r="N2257">
        <v>22</v>
      </c>
      <c r="O2257" s="10">
        <f t="shared" si="71"/>
        <v>307890</v>
      </c>
    </row>
    <row r="2258" spans="2:15" x14ac:dyDescent="0.3">
      <c r="B2258">
        <v>44</v>
      </c>
      <c r="C2258" t="s">
        <v>27</v>
      </c>
      <c r="D2258" t="s">
        <v>123</v>
      </c>
      <c r="E2258">
        <v>2020</v>
      </c>
      <c r="F2258" s="4">
        <v>2</v>
      </c>
      <c r="G2258" t="str">
        <f t="shared" si="70"/>
        <v>2020Q2</v>
      </c>
      <c r="H2258" t="s">
        <v>155</v>
      </c>
      <c r="I2258" t="str">
        <f>INDEX(Table9[[#All],[Region]], MATCH('Tabular Data'!D2258, Table9[[#All],[EmpID]], 0))</f>
        <v>NW</v>
      </c>
      <c r="J2258" t="str">
        <f>INDEX(Table9[[#All],[PayGrade]], MATCH('Tabular Data'!D2258, Table9[[#All],[EmpID]], 0))</f>
        <v>C13</v>
      </c>
      <c r="K2258" t="str">
        <f>INDEX(Table9[[#All],[Sales Team Lead]], MATCH('Tabular Data'!D2258, Table9[[#All],[EmpID]], 0))</f>
        <v>Bachmann, Jane</v>
      </c>
      <c r="L2258" t="str">
        <f>INDEX(Table11[[#All],[Manufacturer]], MATCH('Tabular Data'!C2258, Table11[[#All],[PROD_CODE]], 0))</f>
        <v>Bobcat</v>
      </c>
      <c r="M2258" s="11">
        <v>13995</v>
      </c>
      <c r="N2258">
        <v>40</v>
      </c>
      <c r="O2258" s="10">
        <f t="shared" si="71"/>
        <v>559800</v>
      </c>
    </row>
    <row r="2259" spans="2:15" x14ac:dyDescent="0.3">
      <c r="B2259">
        <v>44</v>
      </c>
      <c r="C2259" t="s">
        <v>27</v>
      </c>
      <c r="D2259" t="s">
        <v>123</v>
      </c>
      <c r="E2259">
        <v>2020</v>
      </c>
      <c r="F2259" s="4">
        <v>2</v>
      </c>
      <c r="G2259" t="str">
        <f t="shared" si="70"/>
        <v>2020Q2</v>
      </c>
      <c r="H2259" t="s">
        <v>156</v>
      </c>
      <c r="I2259" t="str">
        <f>INDEX(Table9[[#All],[Region]], MATCH('Tabular Data'!D2259, Table9[[#All],[EmpID]], 0))</f>
        <v>NW</v>
      </c>
      <c r="J2259" t="str">
        <f>INDEX(Table9[[#All],[PayGrade]], MATCH('Tabular Data'!D2259, Table9[[#All],[EmpID]], 0))</f>
        <v>C13</v>
      </c>
      <c r="K2259" t="str">
        <f>INDEX(Table9[[#All],[Sales Team Lead]], MATCH('Tabular Data'!D2259, Table9[[#All],[EmpID]], 0))</f>
        <v>Bachmann, Jane</v>
      </c>
      <c r="L2259" t="str">
        <f>INDEX(Table11[[#All],[Manufacturer]], MATCH('Tabular Data'!C2259, Table11[[#All],[PROD_CODE]], 0))</f>
        <v>Bobcat</v>
      </c>
      <c r="M2259" s="11">
        <v>13995</v>
      </c>
      <c r="N2259">
        <v>48</v>
      </c>
      <c r="O2259" s="10">
        <f t="shared" si="71"/>
        <v>671760</v>
      </c>
    </row>
    <row r="2260" spans="2:15" x14ac:dyDescent="0.3">
      <c r="B2260">
        <v>44</v>
      </c>
      <c r="C2260" t="s">
        <v>27</v>
      </c>
      <c r="D2260" t="s">
        <v>123</v>
      </c>
      <c r="E2260">
        <v>2020</v>
      </c>
      <c r="F2260" s="4">
        <v>2</v>
      </c>
      <c r="G2260" t="str">
        <f t="shared" si="70"/>
        <v>2020Q2</v>
      </c>
      <c r="H2260" t="s">
        <v>157</v>
      </c>
      <c r="I2260" t="str">
        <f>INDEX(Table9[[#All],[Region]], MATCH('Tabular Data'!D2260, Table9[[#All],[EmpID]], 0))</f>
        <v>NW</v>
      </c>
      <c r="J2260" t="str">
        <f>INDEX(Table9[[#All],[PayGrade]], MATCH('Tabular Data'!D2260, Table9[[#All],[EmpID]], 0))</f>
        <v>C13</v>
      </c>
      <c r="K2260" t="str">
        <f>INDEX(Table9[[#All],[Sales Team Lead]], MATCH('Tabular Data'!D2260, Table9[[#All],[EmpID]], 0))</f>
        <v>Bachmann, Jane</v>
      </c>
      <c r="L2260" t="str">
        <f>INDEX(Table11[[#All],[Manufacturer]], MATCH('Tabular Data'!C2260, Table11[[#All],[PROD_CODE]], 0))</f>
        <v>Bobcat</v>
      </c>
      <c r="M2260" s="11">
        <v>13995</v>
      </c>
      <c r="N2260">
        <v>54</v>
      </c>
      <c r="O2260" s="10">
        <f t="shared" si="71"/>
        <v>755730</v>
      </c>
    </row>
    <row r="2261" spans="2:15" x14ac:dyDescent="0.3">
      <c r="B2261">
        <v>44</v>
      </c>
      <c r="C2261" t="s">
        <v>27</v>
      </c>
      <c r="D2261" t="s">
        <v>123</v>
      </c>
      <c r="E2261">
        <v>2020</v>
      </c>
      <c r="F2261" s="4">
        <v>2</v>
      </c>
      <c r="G2261" t="str">
        <f t="shared" si="70"/>
        <v>2020Q2</v>
      </c>
      <c r="H2261" t="s">
        <v>158</v>
      </c>
      <c r="I2261" t="str">
        <f>INDEX(Table9[[#All],[Region]], MATCH('Tabular Data'!D2261, Table9[[#All],[EmpID]], 0))</f>
        <v>NW</v>
      </c>
      <c r="J2261" t="str">
        <f>INDEX(Table9[[#All],[PayGrade]], MATCH('Tabular Data'!D2261, Table9[[#All],[EmpID]], 0))</f>
        <v>C13</v>
      </c>
      <c r="K2261" t="str">
        <f>INDEX(Table9[[#All],[Sales Team Lead]], MATCH('Tabular Data'!D2261, Table9[[#All],[EmpID]], 0))</f>
        <v>Bachmann, Jane</v>
      </c>
      <c r="L2261" t="str">
        <f>INDEX(Table11[[#All],[Manufacturer]], MATCH('Tabular Data'!C2261, Table11[[#All],[PROD_CODE]], 0))</f>
        <v>Bobcat</v>
      </c>
      <c r="M2261" s="11">
        <v>13995</v>
      </c>
      <c r="N2261">
        <v>48</v>
      </c>
      <c r="O2261" s="10">
        <f t="shared" si="71"/>
        <v>671760</v>
      </c>
    </row>
    <row r="2262" spans="2:15" x14ac:dyDescent="0.3">
      <c r="B2262">
        <v>44</v>
      </c>
      <c r="C2262" t="s">
        <v>27</v>
      </c>
      <c r="D2262" t="s">
        <v>123</v>
      </c>
      <c r="E2262">
        <v>2020</v>
      </c>
      <c r="F2262" s="4">
        <v>2</v>
      </c>
      <c r="G2262" t="str">
        <f t="shared" si="70"/>
        <v>2020Q2</v>
      </c>
      <c r="H2262" t="s">
        <v>159</v>
      </c>
      <c r="I2262" t="str">
        <f>INDEX(Table9[[#All],[Region]], MATCH('Tabular Data'!D2262, Table9[[#All],[EmpID]], 0))</f>
        <v>NW</v>
      </c>
      <c r="J2262" t="str">
        <f>INDEX(Table9[[#All],[PayGrade]], MATCH('Tabular Data'!D2262, Table9[[#All],[EmpID]], 0))</f>
        <v>C13</v>
      </c>
      <c r="K2262" t="str">
        <f>INDEX(Table9[[#All],[Sales Team Lead]], MATCH('Tabular Data'!D2262, Table9[[#All],[EmpID]], 0))</f>
        <v>Bachmann, Jane</v>
      </c>
      <c r="L2262" t="str">
        <f>INDEX(Table11[[#All],[Manufacturer]], MATCH('Tabular Data'!C2262, Table11[[#All],[PROD_CODE]], 0))</f>
        <v>Bobcat</v>
      </c>
      <c r="M2262" s="11">
        <v>13995</v>
      </c>
      <c r="N2262">
        <v>67</v>
      </c>
      <c r="O2262" s="10">
        <f t="shared" si="71"/>
        <v>937665</v>
      </c>
    </row>
    <row r="2263" spans="2:15" x14ac:dyDescent="0.3">
      <c r="B2263">
        <v>44</v>
      </c>
      <c r="C2263" t="s">
        <v>27</v>
      </c>
      <c r="D2263" t="s">
        <v>123</v>
      </c>
      <c r="E2263">
        <v>2020</v>
      </c>
      <c r="F2263" s="4">
        <v>2</v>
      </c>
      <c r="G2263" t="str">
        <f t="shared" si="70"/>
        <v>2020Q2</v>
      </c>
      <c r="H2263" t="s">
        <v>160</v>
      </c>
      <c r="I2263" t="str">
        <f>INDEX(Table9[[#All],[Region]], MATCH('Tabular Data'!D2263, Table9[[#All],[EmpID]], 0))</f>
        <v>NW</v>
      </c>
      <c r="J2263" t="str">
        <f>INDEX(Table9[[#All],[PayGrade]], MATCH('Tabular Data'!D2263, Table9[[#All],[EmpID]], 0))</f>
        <v>C13</v>
      </c>
      <c r="K2263" t="str">
        <f>INDEX(Table9[[#All],[Sales Team Lead]], MATCH('Tabular Data'!D2263, Table9[[#All],[EmpID]], 0))</f>
        <v>Bachmann, Jane</v>
      </c>
      <c r="L2263" t="str">
        <f>INDEX(Table11[[#All],[Manufacturer]], MATCH('Tabular Data'!C2263, Table11[[#All],[PROD_CODE]], 0))</f>
        <v>Bobcat</v>
      </c>
      <c r="M2263" s="11">
        <v>13995</v>
      </c>
      <c r="N2263">
        <v>35</v>
      </c>
      <c r="O2263" s="10">
        <f t="shared" si="71"/>
        <v>489825</v>
      </c>
    </row>
    <row r="2264" spans="2:15" x14ac:dyDescent="0.3">
      <c r="B2264">
        <v>44</v>
      </c>
      <c r="C2264" t="s">
        <v>27</v>
      </c>
      <c r="D2264" t="s">
        <v>123</v>
      </c>
      <c r="E2264">
        <v>2020</v>
      </c>
      <c r="F2264" s="4">
        <v>2</v>
      </c>
      <c r="G2264" t="str">
        <f t="shared" si="70"/>
        <v>2020Q2</v>
      </c>
      <c r="H2264" t="s">
        <v>161</v>
      </c>
      <c r="I2264" t="str">
        <f>INDEX(Table9[[#All],[Region]], MATCH('Tabular Data'!D2264, Table9[[#All],[EmpID]], 0))</f>
        <v>NW</v>
      </c>
      <c r="J2264" t="str">
        <f>INDEX(Table9[[#All],[PayGrade]], MATCH('Tabular Data'!D2264, Table9[[#All],[EmpID]], 0))</f>
        <v>C13</v>
      </c>
      <c r="K2264" t="str">
        <f>INDEX(Table9[[#All],[Sales Team Lead]], MATCH('Tabular Data'!D2264, Table9[[#All],[EmpID]], 0))</f>
        <v>Bachmann, Jane</v>
      </c>
      <c r="L2264" t="str">
        <f>INDEX(Table11[[#All],[Manufacturer]], MATCH('Tabular Data'!C2264, Table11[[#All],[PROD_CODE]], 0))</f>
        <v>Bobcat</v>
      </c>
      <c r="M2264" s="11">
        <v>13995</v>
      </c>
      <c r="N2264">
        <v>36</v>
      </c>
      <c r="O2264" s="10">
        <f t="shared" si="71"/>
        <v>503820</v>
      </c>
    </row>
    <row r="2265" spans="2:15" x14ac:dyDescent="0.3">
      <c r="B2265">
        <v>44</v>
      </c>
      <c r="C2265" t="s">
        <v>27</v>
      </c>
      <c r="D2265" t="s">
        <v>123</v>
      </c>
      <c r="E2265">
        <v>2020</v>
      </c>
      <c r="F2265">
        <v>3</v>
      </c>
      <c r="G2265" t="str">
        <f t="shared" si="70"/>
        <v>2020Q3</v>
      </c>
      <c r="H2265" t="s">
        <v>162</v>
      </c>
      <c r="I2265" t="str">
        <f>INDEX(Table9[[#All],[Region]], MATCH('Tabular Data'!D2265, Table9[[#All],[EmpID]], 0))</f>
        <v>NW</v>
      </c>
      <c r="J2265" t="str">
        <f>INDEX(Table9[[#All],[PayGrade]], MATCH('Tabular Data'!D2265, Table9[[#All],[EmpID]], 0))</f>
        <v>C13</v>
      </c>
      <c r="K2265" t="str">
        <f>INDEX(Table9[[#All],[Sales Team Lead]], MATCH('Tabular Data'!D2265, Table9[[#All],[EmpID]], 0))</f>
        <v>Bachmann, Jane</v>
      </c>
      <c r="L2265" t="str">
        <f>INDEX(Table11[[#All],[Manufacturer]], MATCH('Tabular Data'!C2265, Table11[[#All],[PROD_CODE]], 0))</f>
        <v>Bobcat</v>
      </c>
      <c r="M2265" s="11">
        <v>13995</v>
      </c>
      <c r="N2265">
        <v>12</v>
      </c>
      <c r="O2265" s="10">
        <f t="shared" si="71"/>
        <v>167940</v>
      </c>
    </row>
    <row r="2266" spans="2:15" x14ac:dyDescent="0.3">
      <c r="B2266">
        <v>44</v>
      </c>
      <c r="C2266" t="s">
        <v>27</v>
      </c>
      <c r="D2266" t="s">
        <v>123</v>
      </c>
      <c r="E2266">
        <v>2020</v>
      </c>
      <c r="F2266">
        <v>3</v>
      </c>
      <c r="G2266" t="str">
        <f t="shared" si="70"/>
        <v>2020Q3</v>
      </c>
      <c r="H2266" t="s">
        <v>163</v>
      </c>
      <c r="I2266" t="str">
        <f>INDEX(Table9[[#All],[Region]], MATCH('Tabular Data'!D2266, Table9[[#All],[EmpID]], 0))</f>
        <v>NW</v>
      </c>
      <c r="J2266" t="str">
        <f>INDEX(Table9[[#All],[PayGrade]], MATCH('Tabular Data'!D2266, Table9[[#All],[EmpID]], 0))</f>
        <v>C13</v>
      </c>
      <c r="K2266" t="str">
        <f>INDEX(Table9[[#All],[Sales Team Lead]], MATCH('Tabular Data'!D2266, Table9[[#All],[EmpID]], 0))</f>
        <v>Bachmann, Jane</v>
      </c>
      <c r="L2266" t="str">
        <f>INDEX(Table11[[#All],[Manufacturer]], MATCH('Tabular Data'!C2266, Table11[[#All],[PROD_CODE]], 0))</f>
        <v>Bobcat</v>
      </c>
      <c r="M2266" s="11">
        <v>13995</v>
      </c>
      <c r="N2266">
        <v>21</v>
      </c>
      <c r="O2266" s="10">
        <f t="shared" si="71"/>
        <v>293895</v>
      </c>
    </row>
    <row r="2267" spans="2:15" x14ac:dyDescent="0.3">
      <c r="B2267">
        <v>44</v>
      </c>
      <c r="C2267" t="s">
        <v>27</v>
      </c>
      <c r="D2267" t="s">
        <v>123</v>
      </c>
      <c r="E2267">
        <v>2020</v>
      </c>
      <c r="F2267">
        <v>3</v>
      </c>
      <c r="G2267" t="str">
        <f t="shared" si="70"/>
        <v>2020Q3</v>
      </c>
      <c r="H2267" t="s">
        <v>164</v>
      </c>
      <c r="I2267" t="str">
        <f>INDEX(Table9[[#All],[Region]], MATCH('Tabular Data'!D2267, Table9[[#All],[EmpID]], 0))</f>
        <v>NW</v>
      </c>
      <c r="J2267" t="str">
        <f>INDEX(Table9[[#All],[PayGrade]], MATCH('Tabular Data'!D2267, Table9[[#All],[EmpID]], 0))</f>
        <v>C13</v>
      </c>
      <c r="K2267" t="str">
        <f>INDEX(Table9[[#All],[Sales Team Lead]], MATCH('Tabular Data'!D2267, Table9[[#All],[EmpID]], 0))</f>
        <v>Bachmann, Jane</v>
      </c>
      <c r="L2267" t="str">
        <f>INDEX(Table11[[#All],[Manufacturer]], MATCH('Tabular Data'!C2267, Table11[[#All],[PROD_CODE]], 0))</f>
        <v>Bobcat</v>
      </c>
      <c r="M2267" s="11">
        <v>13995</v>
      </c>
      <c r="N2267">
        <v>10</v>
      </c>
      <c r="O2267" s="10">
        <f t="shared" si="71"/>
        <v>139950</v>
      </c>
    </row>
    <row r="2268" spans="2:15" x14ac:dyDescent="0.3">
      <c r="B2268">
        <v>44</v>
      </c>
      <c r="C2268" t="s">
        <v>27</v>
      </c>
      <c r="D2268" t="s">
        <v>123</v>
      </c>
      <c r="E2268">
        <v>2020</v>
      </c>
      <c r="F2268">
        <v>3</v>
      </c>
      <c r="G2268" t="str">
        <f t="shared" si="70"/>
        <v>2020Q3</v>
      </c>
      <c r="H2268" t="s">
        <v>165</v>
      </c>
      <c r="I2268" t="str">
        <f>INDEX(Table9[[#All],[Region]], MATCH('Tabular Data'!D2268, Table9[[#All],[EmpID]], 0))</f>
        <v>NW</v>
      </c>
      <c r="J2268" t="str">
        <f>INDEX(Table9[[#All],[PayGrade]], MATCH('Tabular Data'!D2268, Table9[[#All],[EmpID]], 0))</f>
        <v>C13</v>
      </c>
      <c r="K2268" t="str">
        <f>INDEX(Table9[[#All],[Sales Team Lead]], MATCH('Tabular Data'!D2268, Table9[[#All],[EmpID]], 0))</f>
        <v>Bachmann, Jane</v>
      </c>
      <c r="L2268" t="str">
        <f>INDEX(Table11[[#All],[Manufacturer]], MATCH('Tabular Data'!C2268, Table11[[#All],[PROD_CODE]], 0))</f>
        <v>Bobcat</v>
      </c>
      <c r="M2268" s="11">
        <v>13995</v>
      </c>
      <c r="N2268">
        <v>15</v>
      </c>
      <c r="O2268" s="10">
        <f t="shared" si="71"/>
        <v>209925</v>
      </c>
    </row>
    <row r="2269" spans="2:15" x14ac:dyDescent="0.3">
      <c r="B2269">
        <v>44</v>
      </c>
      <c r="C2269" t="s">
        <v>27</v>
      </c>
      <c r="D2269" t="s">
        <v>123</v>
      </c>
      <c r="E2269">
        <v>2020</v>
      </c>
      <c r="F2269">
        <v>3</v>
      </c>
      <c r="G2269" t="str">
        <f t="shared" si="70"/>
        <v>2020Q3</v>
      </c>
      <c r="H2269" t="s">
        <v>166</v>
      </c>
      <c r="I2269" t="str">
        <f>INDEX(Table9[[#All],[Region]], MATCH('Tabular Data'!D2269, Table9[[#All],[EmpID]], 0))</f>
        <v>NW</v>
      </c>
      <c r="J2269" t="str">
        <f>INDEX(Table9[[#All],[PayGrade]], MATCH('Tabular Data'!D2269, Table9[[#All],[EmpID]], 0))</f>
        <v>C13</v>
      </c>
      <c r="K2269" t="str">
        <f>INDEX(Table9[[#All],[Sales Team Lead]], MATCH('Tabular Data'!D2269, Table9[[#All],[EmpID]], 0))</f>
        <v>Bachmann, Jane</v>
      </c>
      <c r="L2269" t="str">
        <f>INDEX(Table11[[#All],[Manufacturer]], MATCH('Tabular Data'!C2269, Table11[[#All],[PROD_CODE]], 0))</f>
        <v>Bobcat</v>
      </c>
      <c r="M2269" s="11">
        <v>13995</v>
      </c>
      <c r="N2269">
        <v>15</v>
      </c>
      <c r="O2269" s="10">
        <f t="shared" si="71"/>
        <v>209925</v>
      </c>
    </row>
    <row r="2270" spans="2:15" x14ac:dyDescent="0.3">
      <c r="B2270">
        <v>44</v>
      </c>
      <c r="C2270" t="s">
        <v>27</v>
      </c>
      <c r="D2270" t="s">
        <v>123</v>
      </c>
      <c r="E2270">
        <v>2020</v>
      </c>
      <c r="F2270">
        <v>3</v>
      </c>
      <c r="G2270" t="str">
        <f t="shared" si="70"/>
        <v>2020Q3</v>
      </c>
      <c r="H2270" t="s">
        <v>167</v>
      </c>
      <c r="I2270" t="str">
        <f>INDEX(Table9[[#All],[Region]], MATCH('Tabular Data'!D2270, Table9[[#All],[EmpID]], 0))</f>
        <v>NW</v>
      </c>
      <c r="J2270" t="str">
        <f>INDEX(Table9[[#All],[PayGrade]], MATCH('Tabular Data'!D2270, Table9[[#All],[EmpID]], 0))</f>
        <v>C13</v>
      </c>
      <c r="K2270" t="str">
        <f>INDEX(Table9[[#All],[Sales Team Lead]], MATCH('Tabular Data'!D2270, Table9[[#All],[EmpID]], 0))</f>
        <v>Bachmann, Jane</v>
      </c>
      <c r="L2270" t="str">
        <f>INDEX(Table11[[#All],[Manufacturer]], MATCH('Tabular Data'!C2270, Table11[[#All],[PROD_CODE]], 0))</f>
        <v>Bobcat</v>
      </c>
      <c r="M2270" s="11">
        <v>13995</v>
      </c>
      <c r="N2270">
        <v>21</v>
      </c>
      <c r="O2270" s="10">
        <f t="shared" si="71"/>
        <v>293895</v>
      </c>
    </row>
    <row r="2271" spans="2:15" x14ac:dyDescent="0.3">
      <c r="B2271">
        <v>44</v>
      </c>
      <c r="C2271" t="s">
        <v>27</v>
      </c>
      <c r="D2271" t="s">
        <v>123</v>
      </c>
      <c r="E2271">
        <v>2020</v>
      </c>
      <c r="F2271">
        <v>3</v>
      </c>
      <c r="G2271" t="str">
        <f t="shared" si="70"/>
        <v>2020Q3</v>
      </c>
      <c r="H2271" t="s">
        <v>168</v>
      </c>
      <c r="I2271" t="str">
        <f>INDEX(Table9[[#All],[Region]], MATCH('Tabular Data'!D2271, Table9[[#All],[EmpID]], 0))</f>
        <v>NW</v>
      </c>
      <c r="J2271" t="str">
        <f>INDEX(Table9[[#All],[PayGrade]], MATCH('Tabular Data'!D2271, Table9[[#All],[EmpID]], 0))</f>
        <v>C13</v>
      </c>
      <c r="K2271" t="str">
        <f>INDEX(Table9[[#All],[Sales Team Lead]], MATCH('Tabular Data'!D2271, Table9[[#All],[EmpID]], 0))</f>
        <v>Bachmann, Jane</v>
      </c>
      <c r="L2271" t="str">
        <f>INDEX(Table11[[#All],[Manufacturer]], MATCH('Tabular Data'!C2271, Table11[[#All],[PROD_CODE]], 0))</f>
        <v>Bobcat</v>
      </c>
      <c r="M2271" s="11">
        <v>13995</v>
      </c>
      <c r="N2271">
        <v>16</v>
      </c>
      <c r="O2271" s="10">
        <f t="shared" si="71"/>
        <v>223920</v>
      </c>
    </row>
    <row r="2272" spans="2:15" x14ac:dyDescent="0.3">
      <c r="B2272">
        <v>44</v>
      </c>
      <c r="C2272" t="s">
        <v>27</v>
      </c>
      <c r="D2272" t="s">
        <v>123</v>
      </c>
      <c r="E2272">
        <v>2020</v>
      </c>
      <c r="F2272">
        <v>3</v>
      </c>
      <c r="G2272" t="str">
        <f t="shared" si="70"/>
        <v>2020Q3</v>
      </c>
      <c r="H2272" t="s">
        <v>169</v>
      </c>
      <c r="I2272" t="str">
        <f>INDEX(Table9[[#All],[Region]], MATCH('Tabular Data'!D2272, Table9[[#All],[EmpID]], 0))</f>
        <v>NW</v>
      </c>
      <c r="J2272" t="str">
        <f>INDEX(Table9[[#All],[PayGrade]], MATCH('Tabular Data'!D2272, Table9[[#All],[EmpID]], 0))</f>
        <v>C13</v>
      </c>
      <c r="K2272" t="str">
        <f>INDEX(Table9[[#All],[Sales Team Lead]], MATCH('Tabular Data'!D2272, Table9[[#All],[EmpID]], 0))</f>
        <v>Bachmann, Jane</v>
      </c>
      <c r="L2272" t="str">
        <f>INDEX(Table11[[#All],[Manufacturer]], MATCH('Tabular Data'!C2272, Table11[[#All],[PROD_CODE]], 0))</f>
        <v>Bobcat</v>
      </c>
      <c r="M2272" s="11">
        <v>13995</v>
      </c>
      <c r="N2272">
        <v>28</v>
      </c>
      <c r="O2272" s="10">
        <f t="shared" si="71"/>
        <v>391860</v>
      </c>
    </row>
    <row r="2273" spans="2:15" x14ac:dyDescent="0.3">
      <c r="B2273">
        <v>44</v>
      </c>
      <c r="C2273" t="s">
        <v>27</v>
      </c>
      <c r="D2273" t="s">
        <v>123</v>
      </c>
      <c r="E2273">
        <v>2020</v>
      </c>
      <c r="F2273">
        <v>3</v>
      </c>
      <c r="G2273" t="str">
        <f t="shared" si="70"/>
        <v>2020Q3</v>
      </c>
      <c r="H2273" t="s">
        <v>170</v>
      </c>
      <c r="I2273" t="str">
        <f>INDEX(Table9[[#All],[Region]], MATCH('Tabular Data'!D2273, Table9[[#All],[EmpID]], 0))</f>
        <v>NW</v>
      </c>
      <c r="J2273" t="str">
        <f>INDEX(Table9[[#All],[PayGrade]], MATCH('Tabular Data'!D2273, Table9[[#All],[EmpID]], 0))</f>
        <v>C13</v>
      </c>
      <c r="K2273" t="str">
        <f>INDEX(Table9[[#All],[Sales Team Lead]], MATCH('Tabular Data'!D2273, Table9[[#All],[EmpID]], 0))</f>
        <v>Bachmann, Jane</v>
      </c>
      <c r="L2273" t="str">
        <f>INDEX(Table11[[#All],[Manufacturer]], MATCH('Tabular Data'!C2273, Table11[[#All],[PROD_CODE]], 0))</f>
        <v>Bobcat</v>
      </c>
      <c r="M2273" s="11">
        <v>13995</v>
      </c>
      <c r="N2273">
        <v>26</v>
      </c>
      <c r="O2273" s="10">
        <f t="shared" si="71"/>
        <v>363870</v>
      </c>
    </row>
    <row r="2274" spans="2:15" x14ac:dyDescent="0.3">
      <c r="B2274">
        <v>44</v>
      </c>
      <c r="C2274" t="s">
        <v>27</v>
      </c>
      <c r="D2274" t="s">
        <v>123</v>
      </c>
      <c r="E2274">
        <v>2020</v>
      </c>
      <c r="F2274">
        <v>3</v>
      </c>
      <c r="G2274" t="str">
        <f t="shared" si="70"/>
        <v>2020Q3</v>
      </c>
      <c r="H2274" t="s">
        <v>171</v>
      </c>
      <c r="I2274" t="str">
        <f>INDEX(Table9[[#All],[Region]], MATCH('Tabular Data'!D2274, Table9[[#All],[EmpID]], 0))</f>
        <v>NW</v>
      </c>
      <c r="J2274" t="str">
        <f>INDEX(Table9[[#All],[PayGrade]], MATCH('Tabular Data'!D2274, Table9[[#All],[EmpID]], 0))</f>
        <v>C13</v>
      </c>
      <c r="K2274" t="str">
        <f>INDEX(Table9[[#All],[Sales Team Lead]], MATCH('Tabular Data'!D2274, Table9[[#All],[EmpID]], 0))</f>
        <v>Bachmann, Jane</v>
      </c>
      <c r="L2274" t="str">
        <f>INDEX(Table11[[#All],[Manufacturer]], MATCH('Tabular Data'!C2274, Table11[[#All],[PROD_CODE]], 0))</f>
        <v>Bobcat</v>
      </c>
      <c r="M2274" s="11">
        <v>13995</v>
      </c>
      <c r="N2274">
        <v>18</v>
      </c>
      <c r="O2274" s="10">
        <f t="shared" si="71"/>
        <v>251910</v>
      </c>
    </row>
    <row r="2275" spans="2:15" x14ac:dyDescent="0.3">
      <c r="B2275">
        <v>44</v>
      </c>
      <c r="C2275" t="s">
        <v>27</v>
      </c>
      <c r="D2275" t="s">
        <v>123</v>
      </c>
      <c r="E2275">
        <v>2020</v>
      </c>
      <c r="F2275">
        <v>3</v>
      </c>
      <c r="G2275" t="str">
        <f t="shared" si="70"/>
        <v>2020Q3</v>
      </c>
      <c r="H2275" t="s">
        <v>172</v>
      </c>
      <c r="I2275" t="str">
        <f>INDEX(Table9[[#All],[Region]], MATCH('Tabular Data'!D2275, Table9[[#All],[EmpID]], 0))</f>
        <v>NW</v>
      </c>
      <c r="J2275" t="str">
        <f>INDEX(Table9[[#All],[PayGrade]], MATCH('Tabular Data'!D2275, Table9[[#All],[EmpID]], 0))</f>
        <v>C13</v>
      </c>
      <c r="K2275" t="str">
        <f>INDEX(Table9[[#All],[Sales Team Lead]], MATCH('Tabular Data'!D2275, Table9[[#All],[EmpID]], 0))</f>
        <v>Bachmann, Jane</v>
      </c>
      <c r="L2275" t="str">
        <f>INDEX(Table11[[#All],[Manufacturer]], MATCH('Tabular Data'!C2275, Table11[[#All],[PROD_CODE]], 0))</f>
        <v>Bobcat</v>
      </c>
      <c r="M2275" s="11">
        <v>13995</v>
      </c>
      <c r="N2275">
        <v>34</v>
      </c>
      <c r="O2275" s="10">
        <f t="shared" si="71"/>
        <v>475830</v>
      </c>
    </row>
    <row r="2276" spans="2:15" x14ac:dyDescent="0.3">
      <c r="B2276">
        <v>44</v>
      </c>
      <c r="C2276" t="s">
        <v>27</v>
      </c>
      <c r="D2276" t="s">
        <v>123</v>
      </c>
      <c r="E2276">
        <v>2020</v>
      </c>
      <c r="F2276">
        <v>3</v>
      </c>
      <c r="G2276" t="str">
        <f t="shared" si="70"/>
        <v>2020Q3</v>
      </c>
      <c r="H2276" t="s">
        <v>173</v>
      </c>
      <c r="I2276" t="str">
        <f>INDEX(Table9[[#All],[Region]], MATCH('Tabular Data'!D2276, Table9[[#All],[EmpID]], 0))</f>
        <v>NW</v>
      </c>
      <c r="J2276" t="str">
        <f>INDEX(Table9[[#All],[PayGrade]], MATCH('Tabular Data'!D2276, Table9[[#All],[EmpID]], 0))</f>
        <v>C13</v>
      </c>
      <c r="K2276" t="str">
        <f>INDEX(Table9[[#All],[Sales Team Lead]], MATCH('Tabular Data'!D2276, Table9[[#All],[EmpID]], 0))</f>
        <v>Bachmann, Jane</v>
      </c>
      <c r="L2276" t="str">
        <f>INDEX(Table11[[#All],[Manufacturer]], MATCH('Tabular Data'!C2276, Table11[[#All],[PROD_CODE]], 0))</f>
        <v>Bobcat</v>
      </c>
      <c r="M2276" s="11">
        <v>13995</v>
      </c>
      <c r="N2276">
        <v>28</v>
      </c>
      <c r="O2276" s="10">
        <f t="shared" si="71"/>
        <v>391860</v>
      </c>
    </row>
    <row r="2277" spans="2:15" x14ac:dyDescent="0.3">
      <c r="B2277">
        <v>44</v>
      </c>
      <c r="C2277" t="s">
        <v>27</v>
      </c>
      <c r="D2277" t="s">
        <v>123</v>
      </c>
      <c r="E2277">
        <v>2020</v>
      </c>
      <c r="F2277">
        <v>3</v>
      </c>
      <c r="G2277" t="str">
        <f t="shared" si="70"/>
        <v>2020Q3</v>
      </c>
      <c r="H2277" t="s">
        <v>174</v>
      </c>
      <c r="I2277" t="str">
        <f>INDEX(Table9[[#All],[Region]], MATCH('Tabular Data'!D2277, Table9[[#All],[EmpID]], 0))</f>
        <v>NW</v>
      </c>
      <c r="J2277" t="str">
        <f>INDEX(Table9[[#All],[PayGrade]], MATCH('Tabular Data'!D2277, Table9[[#All],[EmpID]], 0))</f>
        <v>C13</v>
      </c>
      <c r="K2277" t="str">
        <f>INDEX(Table9[[#All],[Sales Team Lead]], MATCH('Tabular Data'!D2277, Table9[[#All],[EmpID]], 0))</f>
        <v>Bachmann, Jane</v>
      </c>
      <c r="L2277" t="str">
        <f>INDEX(Table11[[#All],[Manufacturer]], MATCH('Tabular Data'!C2277, Table11[[#All],[PROD_CODE]], 0))</f>
        <v>Bobcat</v>
      </c>
      <c r="M2277" s="12">
        <v>14550</v>
      </c>
      <c r="N2277">
        <v>21</v>
      </c>
      <c r="O2277" s="10">
        <f t="shared" si="71"/>
        <v>305550</v>
      </c>
    </row>
    <row r="2278" spans="2:15" x14ac:dyDescent="0.3">
      <c r="B2278">
        <v>44</v>
      </c>
      <c r="C2278" t="s">
        <v>27</v>
      </c>
      <c r="D2278" t="s">
        <v>123</v>
      </c>
      <c r="E2278">
        <v>2020</v>
      </c>
      <c r="F2278">
        <v>4</v>
      </c>
      <c r="G2278" t="str">
        <f t="shared" si="70"/>
        <v>2020Q4</v>
      </c>
      <c r="H2278" t="s">
        <v>175</v>
      </c>
      <c r="I2278" t="str">
        <f>INDEX(Table9[[#All],[Region]], MATCH('Tabular Data'!D2278, Table9[[#All],[EmpID]], 0))</f>
        <v>NW</v>
      </c>
      <c r="J2278" t="str">
        <f>INDEX(Table9[[#All],[PayGrade]], MATCH('Tabular Data'!D2278, Table9[[#All],[EmpID]], 0))</f>
        <v>C13</v>
      </c>
      <c r="K2278" t="str">
        <f>INDEX(Table9[[#All],[Sales Team Lead]], MATCH('Tabular Data'!D2278, Table9[[#All],[EmpID]], 0))</f>
        <v>Bachmann, Jane</v>
      </c>
      <c r="L2278" t="str">
        <f>INDEX(Table11[[#All],[Manufacturer]], MATCH('Tabular Data'!C2278, Table11[[#All],[PROD_CODE]], 0))</f>
        <v>Bobcat</v>
      </c>
      <c r="M2278" s="12">
        <v>14550</v>
      </c>
      <c r="N2278">
        <v>10</v>
      </c>
      <c r="O2278" s="10">
        <f t="shared" si="71"/>
        <v>145500</v>
      </c>
    </row>
    <row r="2279" spans="2:15" x14ac:dyDescent="0.3">
      <c r="B2279">
        <v>44</v>
      </c>
      <c r="C2279" t="s">
        <v>27</v>
      </c>
      <c r="D2279" t="s">
        <v>123</v>
      </c>
      <c r="E2279">
        <v>2020</v>
      </c>
      <c r="F2279">
        <v>4</v>
      </c>
      <c r="G2279" t="str">
        <f t="shared" si="70"/>
        <v>2020Q4</v>
      </c>
      <c r="H2279" t="s">
        <v>176</v>
      </c>
      <c r="I2279" t="str">
        <f>INDEX(Table9[[#All],[Region]], MATCH('Tabular Data'!D2279, Table9[[#All],[EmpID]], 0))</f>
        <v>NW</v>
      </c>
      <c r="J2279" t="str">
        <f>INDEX(Table9[[#All],[PayGrade]], MATCH('Tabular Data'!D2279, Table9[[#All],[EmpID]], 0))</f>
        <v>C13</v>
      </c>
      <c r="K2279" t="str">
        <f>INDEX(Table9[[#All],[Sales Team Lead]], MATCH('Tabular Data'!D2279, Table9[[#All],[EmpID]], 0))</f>
        <v>Bachmann, Jane</v>
      </c>
      <c r="L2279" t="str">
        <f>INDEX(Table11[[#All],[Manufacturer]], MATCH('Tabular Data'!C2279, Table11[[#All],[PROD_CODE]], 0))</f>
        <v>Bobcat</v>
      </c>
      <c r="M2279" s="12">
        <v>14550</v>
      </c>
      <c r="N2279">
        <v>18</v>
      </c>
      <c r="O2279" s="10">
        <f t="shared" si="71"/>
        <v>261900</v>
      </c>
    </row>
    <row r="2280" spans="2:15" x14ac:dyDescent="0.3">
      <c r="B2280">
        <v>44</v>
      </c>
      <c r="C2280" t="s">
        <v>27</v>
      </c>
      <c r="D2280" t="s">
        <v>123</v>
      </c>
      <c r="E2280">
        <v>2020</v>
      </c>
      <c r="F2280">
        <v>4</v>
      </c>
      <c r="G2280" t="str">
        <f t="shared" si="70"/>
        <v>2020Q4</v>
      </c>
      <c r="H2280" t="s">
        <v>177</v>
      </c>
      <c r="I2280" t="str">
        <f>INDEX(Table9[[#All],[Region]], MATCH('Tabular Data'!D2280, Table9[[#All],[EmpID]], 0))</f>
        <v>NW</v>
      </c>
      <c r="J2280" t="str">
        <f>INDEX(Table9[[#All],[PayGrade]], MATCH('Tabular Data'!D2280, Table9[[#All],[EmpID]], 0))</f>
        <v>C13</v>
      </c>
      <c r="K2280" t="str">
        <f>INDEX(Table9[[#All],[Sales Team Lead]], MATCH('Tabular Data'!D2280, Table9[[#All],[EmpID]], 0))</f>
        <v>Bachmann, Jane</v>
      </c>
      <c r="L2280" t="str">
        <f>INDEX(Table11[[#All],[Manufacturer]], MATCH('Tabular Data'!C2280, Table11[[#All],[PROD_CODE]], 0))</f>
        <v>Bobcat</v>
      </c>
      <c r="M2280" s="12">
        <v>14550</v>
      </c>
      <c r="N2280">
        <v>16</v>
      </c>
      <c r="O2280" s="10">
        <f t="shared" si="71"/>
        <v>232800</v>
      </c>
    </row>
    <row r="2281" spans="2:15" x14ac:dyDescent="0.3">
      <c r="B2281">
        <v>44</v>
      </c>
      <c r="C2281" t="s">
        <v>27</v>
      </c>
      <c r="D2281" t="s">
        <v>123</v>
      </c>
      <c r="E2281">
        <v>2020</v>
      </c>
      <c r="F2281">
        <v>4</v>
      </c>
      <c r="G2281" t="str">
        <f t="shared" si="70"/>
        <v>2020Q4</v>
      </c>
      <c r="H2281" t="s">
        <v>178</v>
      </c>
      <c r="I2281" t="str">
        <f>INDEX(Table9[[#All],[Region]], MATCH('Tabular Data'!D2281, Table9[[#All],[EmpID]], 0))</f>
        <v>NW</v>
      </c>
      <c r="J2281" t="str">
        <f>INDEX(Table9[[#All],[PayGrade]], MATCH('Tabular Data'!D2281, Table9[[#All],[EmpID]], 0))</f>
        <v>C13</v>
      </c>
      <c r="K2281" t="str">
        <f>INDEX(Table9[[#All],[Sales Team Lead]], MATCH('Tabular Data'!D2281, Table9[[#All],[EmpID]], 0))</f>
        <v>Bachmann, Jane</v>
      </c>
      <c r="L2281" t="str">
        <f>INDEX(Table11[[#All],[Manufacturer]], MATCH('Tabular Data'!C2281, Table11[[#All],[PROD_CODE]], 0))</f>
        <v>Bobcat</v>
      </c>
      <c r="M2281" s="12">
        <v>14550</v>
      </c>
      <c r="N2281">
        <v>14</v>
      </c>
      <c r="O2281" s="10">
        <f t="shared" si="71"/>
        <v>203700</v>
      </c>
    </row>
    <row r="2282" spans="2:15" x14ac:dyDescent="0.3">
      <c r="B2282">
        <v>44</v>
      </c>
      <c r="C2282" t="s">
        <v>27</v>
      </c>
      <c r="D2282" t="s">
        <v>123</v>
      </c>
      <c r="E2282">
        <v>2020</v>
      </c>
      <c r="F2282">
        <v>4</v>
      </c>
      <c r="G2282" t="str">
        <f t="shared" si="70"/>
        <v>2020Q4</v>
      </c>
      <c r="H2282" t="s">
        <v>179</v>
      </c>
      <c r="I2282" t="str">
        <f>INDEX(Table9[[#All],[Region]], MATCH('Tabular Data'!D2282, Table9[[#All],[EmpID]], 0))</f>
        <v>NW</v>
      </c>
      <c r="J2282" t="str">
        <f>INDEX(Table9[[#All],[PayGrade]], MATCH('Tabular Data'!D2282, Table9[[#All],[EmpID]], 0))</f>
        <v>C13</v>
      </c>
      <c r="K2282" t="str">
        <f>INDEX(Table9[[#All],[Sales Team Lead]], MATCH('Tabular Data'!D2282, Table9[[#All],[EmpID]], 0))</f>
        <v>Bachmann, Jane</v>
      </c>
      <c r="L2282" t="str">
        <f>INDEX(Table11[[#All],[Manufacturer]], MATCH('Tabular Data'!C2282, Table11[[#All],[PROD_CODE]], 0))</f>
        <v>Bobcat</v>
      </c>
      <c r="M2282" s="12">
        <v>14550</v>
      </c>
      <c r="N2282">
        <v>8</v>
      </c>
      <c r="O2282" s="10">
        <f t="shared" si="71"/>
        <v>116400</v>
      </c>
    </row>
    <row r="2283" spans="2:15" x14ac:dyDescent="0.3">
      <c r="B2283">
        <v>44</v>
      </c>
      <c r="C2283" t="s">
        <v>27</v>
      </c>
      <c r="D2283" t="s">
        <v>123</v>
      </c>
      <c r="E2283">
        <v>2020</v>
      </c>
      <c r="F2283">
        <v>4</v>
      </c>
      <c r="G2283" t="str">
        <f t="shared" si="70"/>
        <v>2020Q4</v>
      </c>
      <c r="H2283" t="s">
        <v>180</v>
      </c>
      <c r="I2283" t="str">
        <f>INDEX(Table9[[#All],[Region]], MATCH('Tabular Data'!D2283, Table9[[#All],[EmpID]], 0))</f>
        <v>NW</v>
      </c>
      <c r="J2283" t="str">
        <f>INDEX(Table9[[#All],[PayGrade]], MATCH('Tabular Data'!D2283, Table9[[#All],[EmpID]], 0))</f>
        <v>C13</v>
      </c>
      <c r="K2283" t="str">
        <f>INDEX(Table9[[#All],[Sales Team Lead]], MATCH('Tabular Data'!D2283, Table9[[#All],[EmpID]], 0))</f>
        <v>Bachmann, Jane</v>
      </c>
      <c r="L2283" t="str">
        <f>INDEX(Table11[[#All],[Manufacturer]], MATCH('Tabular Data'!C2283, Table11[[#All],[PROD_CODE]], 0))</f>
        <v>Bobcat</v>
      </c>
      <c r="M2283" s="12">
        <v>14550</v>
      </c>
      <c r="N2283">
        <v>10</v>
      </c>
      <c r="O2283" s="10">
        <f t="shared" si="71"/>
        <v>145500</v>
      </c>
    </row>
    <row r="2284" spans="2:15" x14ac:dyDescent="0.3">
      <c r="B2284">
        <v>44</v>
      </c>
      <c r="C2284" t="s">
        <v>27</v>
      </c>
      <c r="D2284" t="s">
        <v>123</v>
      </c>
      <c r="E2284">
        <v>2020</v>
      </c>
      <c r="F2284">
        <v>4</v>
      </c>
      <c r="G2284" t="str">
        <f t="shared" si="70"/>
        <v>2020Q4</v>
      </c>
      <c r="H2284" t="s">
        <v>181</v>
      </c>
      <c r="I2284" t="str">
        <f>INDEX(Table9[[#All],[Region]], MATCH('Tabular Data'!D2284, Table9[[#All],[EmpID]], 0))</f>
        <v>NW</v>
      </c>
      <c r="J2284" t="str">
        <f>INDEX(Table9[[#All],[PayGrade]], MATCH('Tabular Data'!D2284, Table9[[#All],[EmpID]], 0))</f>
        <v>C13</v>
      </c>
      <c r="K2284" t="str">
        <f>INDEX(Table9[[#All],[Sales Team Lead]], MATCH('Tabular Data'!D2284, Table9[[#All],[EmpID]], 0))</f>
        <v>Bachmann, Jane</v>
      </c>
      <c r="L2284" t="str">
        <f>INDEX(Table11[[#All],[Manufacturer]], MATCH('Tabular Data'!C2284, Table11[[#All],[PROD_CODE]], 0))</f>
        <v>Bobcat</v>
      </c>
      <c r="M2284" s="12">
        <v>14550</v>
      </c>
      <c r="N2284">
        <v>7</v>
      </c>
      <c r="O2284" s="10">
        <f t="shared" si="71"/>
        <v>101850</v>
      </c>
    </row>
    <row r="2285" spans="2:15" x14ac:dyDescent="0.3">
      <c r="B2285">
        <v>44</v>
      </c>
      <c r="C2285" t="s">
        <v>27</v>
      </c>
      <c r="D2285" t="s">
        <v>123</v>
      </c>
      <c r="E2285">
        <v>2020</v>
      </c>
      <c r="F2285">
        <v>4</v>
      </c>
      <c r="G2285" t="str">
        <f t="shared" si="70"/>
        <v>2020Q4</v>
      </c>
      <c r="H2285" t="s">
        <v>182</v>
      </c>
      <c r="I2285" t="str">
        <f>INDEX(Table9[[#All],[Region]], MATCH('Tabular Data'!D2285, Table9[[#All],[EmpID]], 0))</f>
        <v>NW</v>
      </c>
      <c r="J2285" t="str">
        <f>INDEX(Table9[[#All],[PayGrade]], MATCH('Tabular Data'!D2285, Table9[[#All],[EmpID]], 0))</f>
        <v>C13</v>
      </c>
      <c r="K2285" t="str">
        <f>INDEX(Table9[[#All],[Sales Team Lead]], MATCH('Tabular Data'!D2285, Table9[[#All],[EmpID]], 0))</f>
        <v>Bachmann, Jane</v>
      </c>
      <c r="L2285" t="str">
        <f>INDEX(Table11[[#All],[Manufacturer]], MATCH('Tabular Data'!C2285, Table11[[#All],[PROD_CODE]], 0))</f>
        <v>Bobcat</v>
      </c>
      <c r="M2285" s="12">
        <v>14550</v>
      </c>
      <c r="N2285">
        <v>9</v>
      </c>
      <c r="O2285" s="10">
        <f t="shared" si="71"/>
        <v>130950</v>
      </c>
    </row>
    <row r="2286" spans="2:15" x14ac:dyDescent="0.3">
      <c r="B2286">
        <v>44</v>
      </c>
      <c r="C2286" t="s">
        <v>27</v>
      </c>
      <c r="D2286" t="s">
        <v>123</v>
      </c>
      <c r="E2286">
        <v>2020</v>
      </c>
      <c r="F2286">
        <v>4</v>
      </c>
      <c r="G2286" t="str">
        <f t="shared" si="70"/>
        <v>2020Q4</v>
      </c>
      <c r="H2286" t="s">
        <v>183</v>
      </c>
      <c r="I2286" t="str">
        <f>INDEX(Table9[[#All],[Region]], MATCH('Tabular Data'!D2286, Table9[[#All],[EmpID]], 0))</f>
        <v>NW</v>
      </c>
      <c r="J2286" t="str">
        <f>INDEX(Table9[[#All],[PayGrade]], MATCH('Tabular Data'!D2286, Table9[[#All],[EmpID]], 0))</f>
        <v>C13</v>
      </c>
      <c r="K2286" t="str">
        <f>INDEX(Table9[[#All],[Sales Team Lead]], MATCH('Tabular Data'!D2286, Table9[[#All],[EmpID]], 0))</f>
        <v>Bachmann, Jane</v>
      </c>
      <c r="L2286" t="str">
        <f>INDEX(Table11[[#All],[Manufacturer]], MATCH('Tabular Data'!C2286, Table11[[#All],[PROD_CODE]], 0))</f>
        <v>Bobcat</v>
      </c>
      <c r="M2286" s="12">
        <v>14550</v>
      </c>
      <c r="N2286">
        <v>14</v>
      </c>
      <c r="O2286" s="10">
        <f t="shared" si="71"/>
        <v>203700</v>
      </c>
    </row>
    <row r="2287" spans="2:15" x14ac:dyDescent="0.3">
      <c r="B2287">
        <v>44</v>
      </c>
      <c r="C2287" t="s">
        <v>27</v>
      </c>
      <c r="D2287" t="s">
        <v>123</v>
      </c>
      <c r="E2287">
        <v>2020</v>
      </c>
      <c r="F2287">
        <v>4</v>
      </c>
      <c r="G2287" t="str">
        <f t="shared" si="70"/>
        <v>2020Q4</v>
      </c>
      <c r="H2287" t="s">
        <v>184</v>
      </c>
      <c r="I2287" t="str">
        <f>INDEX(Table9[[#All],[Region]], MATCH('Tabular Data'!D2287, Table9[[#All],[EmpID]], 0))</f>
        <v>NW</v>
      </c>
      <c r="J2287" t="str">
        <f>INDEX(Table9[[#All],[PayGrade]], MATCH('Tabular Data'!D2287, Table9[[#All],[EmpID]], 0))</f>
        <v>C13</v>
      </c>
      <c r="K2287" t="str">
        <f>INDEX(Table9[[#All],[Sales Team Lead]], MATCH('Tabular Data'!D2287, Table9[[#All],[EmpID]], 0))</f>
        <v>Bachmann, Jane</v>
      </c>
      <c r="L2287" t="str">
        <f>INDEX(Table11[[#All],[Manufacturer]], MATCH('Tabular Data'!C2287, Table11[[#All],[PROD_CODE]], 0))</f>
        <v>Bobcat</v>
      </c>
      <c r="M2287" s="12">
        <v>14550</v>
      </c>
      <c r="N2287">
        <v>18</v>
      </c>
      <c r="O2287" s="10">
        <f t="shared" si="71"/>
        <v>261900</v>
      </c>
    </row>
    <row r="2288" spans="2:15" x14ac:dyDescent="0.3">
      <c r="B2288">
        <v>44</v>
      </c>
      <c r="C2288" t="s">
        <v>27</v>
      </c>
      <c r="D2288" t="s">
        <v>123</v>
      </c>
      <c r="E2288">
        <v>2020</v>
      </c>
      <c r="F2288">
        <v>4</v>
      </c>
      <c r="G2288" t="str">
        <f t="shared" si="70"/>
        <v>2020Q4</v>
      </c>
      <c r="H2288" t="s">
        <v>185</v>
      </c>
      <c r="I2288" t="str">
        <f>INDEX(Table9[[#All],[Region]], MATCH('Tabular Data'!D2288, Table9[[#All],[EmpID]], 0))</f>
        <v>NW</v>
      </c>
      <c r="J2288" t="str">
        <f>INDEX(Table9[[#All],[PayGrade]], MATCH('Tabular Data'!D2288, Table9[[#All],[EmpID]], 0))</f>
        <v>C13</v>
      </c>
      <c r="K2288" t="str">
        <f>INDEX(Table9[[#All],[Sales Team Lead]], MATCH('Tabular Data'!D2288, Table9[[#All],[EmpID]], 0))</f>
        <v>Bachmann, Jane</v>
      </c>
      <c r="L2288" t="str">
        <f>INDEX(Table11[[#All],[Manufacturer]], MATCH('Tabular Data'!C2288, Table11[[#All],[PROD_CODE]], 0))</f>
        <v>Bobcat</v>
      </c>
      <c r="M2288" s="12">
        <v>14550</v>
      </c>
      <c r="N2288">
        <v>15</v>
      </c>
      <c r="O2288" s="10">
        <f t="shared" si="71"/>
        <v>218250</v>
      </c>
    </row>
    <row r="2289" spans="2:15" x14ac:dyDescent="0.3">
      <c r="B2289">
        <v>44</v>
      </c>
      <c r="C2289" t="s">
        <v>27</v>
      </c>
      <c r="D2289" t="s">
        <v>123</v>
      </c>
      <c r="E2289">
        <v>2020</v>
      </c>
      <c r="F2289">
        <v>4</v>
      </c>
      <c r="G2289" t="str">
        <f t="shared" si="70"/>
        <v>2020Q4</v>
      </c>
      <c r="H2289" t="s">
        <v>186</v>
      </c>
      <c r="I2289" t="str">
        <f>INDEX(Table9[[#All],[Region]], MATCH('Tabular Data'!D2289, Table9[[#All],[EmpID]], 0))</f>
        <v>NW</v>
      </c>
      <c r="J2289" t="str">
        <f>INDEX(Table9[[#All],[PayGrade]], MATCH('Tabular Data'!D2289, Table9[[#All],[EmpID]], 0))</f>
        <v>C13</v>
      </c>
      <c r="K2289" t="str">
        <f>INDEX(Table9[[#All],[Sales Team Lead]], MATCH('Tabular Data'!D2289, Table9[[#All],[EmpID]], 0))</f>
        <v>Bachmann, Jane</v>
      </c>
      <c r="L2289" t="str">
        <f>INDEX(Table11[[#All],[Manufacturer]], MATCH('Tabular Data'!C2289, Table11[[#All],[PROD_CODE]], 0))</f>
        <v>Bobcat</v>
      </c>
      <c r="M2289" s="12">
        <v>14550</v>
      </c>
      <c r="N2289">
        <v>10</v>
      </c>
      <c r="O2289" s="10">
        <f t="shared" si="71"/>
        <v>145500</v>
      </c>
    </row>
    <row r="2290" spans="2:15" x14ac:dyDescent="0.3">
      <c r="B2290">
        <v>44</v>
      </c>
      <c r="C2290" t="s">
        <v>27</v>
      </c>
      <c r="D2290" t="s">
        <v>123</v>
      </c>
      <c r="E2290">
        <v>2020</v>
      </c>
      <c r="F2290">
        <v>4</v>
      </c>
      <c r="G2290" t="str">
        <f t="shared" si="70"/>
        <v>2020Q4</v>
      </c>
      <c r="H2290" t="s">
        <v>187</v>
      </c>
      <c r="I2290" t="str">
        <f>INDEX(Table9[[#All],[Region]], MATCH('Tabular Data'!D2290, Table9[[#All],[EmpID]], 0))</f>
        <v>NW</v>
      </c>
      <c r="J2290" t="str">
        <f>INDEX(Table9[[#All],[PayGrade]], MATCH('Tabular Data'!D2290, Table9[[#All],[EmpID]], 0))</f>
        <v>C13</v>
      </c>
      <c r="K2290" t="str">
        <f>INDEX(Table9[[#All],[Sales Team Lead]], MATCH('Tabular Data'!D2290, Table9[[#All],[EmpID]], 0))</f>
        <v>Bachmann, Jane</v>
      </c>
      <c r="L2290" t="str">
        <f>INDEX(Table11[[#All],[Manufacturer]], MATCH('Tabular Data'!C2290, Table11[[#All],[PROD_CODE]], 0))</f>
        <v>Bobcat</v>
      </c>
      <c r="M2290" s="10">
        <v>14550</v>
      </c>
      <c r="N2290">
        <v>14</v>
      </c>
      <c r="O2290" s="10">
        <f t="shared" si="71"/>
        <v>203700</v>
      </c>
    </row>
    <row r="2291" spans="2:15" x14ac:dyDescent="0.3">
      <c r="B2291">
        <v>45</v>
      </c>
      <c r="C2291" t="s">
        <v>45</v>
      </c>
      <c r="D2291" t="s">
        <v>124</v>
      </c>
      <c r="E2291">
        <v>2021</v>
      </c>
      <c r="F2291" s="4">
        <v>1</v>
      </c>
      <c r="G2291" t="str">
        <f t="shared" si="70"/>
        <v>2021Q1</v>
      </c>
      <c r="H2291" t="s">
        <v>136</v>
      </c>
      <c r="I2291" t="str">
        <f>INDEX(Table9[[#All],[Region]], MATCH('Tabular Data'!D2291, Table9[[#All],[EmpID]], 0))</f>
        <v>NW</v>
      </c>
      <c r="J2291" t="str">
        <f>INDEX(Table9[[#All],[PayGrade]], MATCH('Tabular Data'!D2291, Table9[[#All],[EmpID]], 0))</f>
        <v>C11</v>
      </c>
      <c r="K2291" t="str">
        <f>INDEX(Table9[[#All],[Sales Team Lead]], MATCH('Tabular Data'!D2291, Table9[[#All],[EmpID]], 0))</f>
        <v>Lawson, Harry</v>
      </c>
      <c r="L2291" t="str">
        <f>INDEX(Table11[[#All],[Manufacturer]], MATCH('Tabular Data'!C2291, Table11[[#All],[PROD_CODE]], 0))</f>
        <v>Cat</v>
      </c>
      <c r="M2291" s="10">
        <v>16989</v>
      </c>
      <c r="N2291">
        <v>18</v>
      </c>
      <c r="O2291" s="10">
        <f t="shared" si="71"/>
        <v>305802</v>
      </c>
    </row>
    <row r="2292" spans="2:15" x14ac:dyDescent="0.3">
      <c r="B2292">
        <v>45</v>
      </c>
      <c r="C2292" t="s">
        <v>45</v>
      </c>
      <c r="D2292" t="s">
        <v>124</v>
      </c>
      <c r="E2292">
        <v>2021</v>
      </c>
      <c r="F2292" s="4">
        <v>1</v>
      </c>
      <c r="G2292" t="str">
        <f t="shared" si="70"/>
        <v>2021Q1</v>
      </c>
      <c r="H2292" t="s">
        <v>137</v>
      </c>
      <c r="I2292" t="str">
        <f>INDEX(Table9[[#All],[Region]], MATCH('Tabular Data'!D2292, Table9[[#All],[EmpID]], 0))</f>
        <v>NW</v>
      </c>
      <c r="J2292" t="str">
        <f>INDEX(Table9[[#All],[PayGrade]], MATCH('Tabular Data'!D2292, Table9[[#All],[EmpID]], 0))</f>
        <v>C11</v>
      </c>
      <c r="K2292" t="str">
        <f>INDEX(Table9[[#All],[Sales Team Lead]], MATCH('Tabular Data'!D2292, Table9[[#All],[EmpID]], 0))</f>
        <v>Lawson, Harry</v>
      </c>
      <c r="L2292" t="str">
        <f>INDEX(Table11[[#All],[Manufacturer]], MATCH('Tabular Data'!C2292, Table11[[#All],[PROD_CODE]], 0))</f>
        <v>Cat</v>
      </c>
      <c r="M2292" s="10">
        <v>16989</v>
      </c>
      <c r="N2292">
        <v>15</v>
      </c>
      <c r="O2292" s="10">
        <f t="shared" si="71"/>
        <v>254835</v>
      </c>
    </row>
    <row r="2293" spans="2:15" x14ac:dyDescent="0.3">
      <c r="B2293">
        <v>45</v>
      </c>
      <c r="C2293" t="s">
        <v>45</v>
      </c>
      <c r="D2293" t="s">
        <v>124</v>
      </c>
      <c r="E2293">
        <v>2021</v>
      </c>
      <c r="F2293" s="4">
        <v>1</v>
      </c>
      <c r="G2293" t="str">
        <f t="shared" si="70"/>
        <v>2021Q1</v>
      </c>
      <c r="H2293" t="s">
        <v>138</v>
      </c>
      <c r="I2293" t="str">
        <f>INDEX(Table9[[#All],[Region]], MATCH('Tabular Data'!D2293, Table9[[#All],[EmpID]], 0))</f>
        <v>NW</v>
      </c>
      <c r="J2293" t="str">
        <f>INDEX(Table9[[#All],[PayGrade]], MATCH('Tabular Data'!D2293, Table9[[#All],[EmpID]], 0))</f>
        <v>C11</v>
      </c>
      <c r="K2293" t="str">
        <f>INDEX(Table9[[#All],[Sales Team Lead]], MATCH('Tabular Data'!D2293, Table9[[#All],[EmpID]], 0))</f>
        <v>Lawson, Harry</v>
      </c>
      <c r="L2293" t="str">
        <f>INDEX(Table11[[#All],[Manufacturer]], MATCH('Tabular Data'!C2293, Table11[[#All],[PROD_CODE]], 0))</f>
        <v>Cat</v>
      </c>
      <c r="M2293" s="10">
        <v>16989</v>
      </c>
      <c r="N2293">
        <v>14</v>
      </c>
      <c r="O2293" s="10">
        <f t="shared" si="71"/>
        <v>237846</v>
      </c>
    </row>
    <row r="2294" spans="2:15" x14ac:dyDescent="0.3">
      <c r="B2294">
        <v>45</v>
      </c>
      <c r="C2294" t="s">
        <v>45</v>
      </c>
      <c r="D2294" t="s">
        <v>124</v>
      </c>
      <c r="E2294">
        <v>2021</v>
      </c>
      <c r="F2294" s="4">
        <v>1</v>
      </c>
      <c r="G2294" t="str">
        <f t="shared" si="70"/>
        <v>2021Q1</v>
      </c>
      <c r="H2294" t="s">
        <v>139</v>
      </c>
      <c r="I2294" t="str">
        <f>INDEX(Table9[[#All],[Region]], MATCH('Tabular Data'!D2294, Table9[[#All],[EmpID]], 0))</f>
        <v>NW</v>
      </c>
      <c r="J2294" t="str">
        <f>INDEX(Table9[[#All],[PayGrade]], MATCH('Tabular Data'!D2294, Table9[[#All],[EmpID]], 0))</f>
        <v>C11</v>
      </c>
      <c r="K2294" t="str">
        <f>INDEX(Table9[[#All],[Sales Team Lead]], MATCH('Tabular Data'!D2294, Table9[[#All],[EmpID]], 0))</f>
        <v>Lawson, Harry</v>
      </c>
      <c r="L2294" t="str">
        <f>INDEX(Table11[[#All],[Manufacturer]], MATCH('Tabular Data'!C2294, Table11[[#All],[PROD_CODE]], 0))</f>
        <v>Cat</v>
      </c>
      <c r="M2294" s="10">
        <v>16989</v>
      </c>
      <c r="N2294">
        <v>23</v>
      </c>
      <c r="O2294" s="10">
        <f t="shared" si="71"/>
        <v>390747</v>
      </c>
    </row>
    <row r="2295" spans="2:15" x14ac:dyDescent="0.3">
      <c r="B2295">
        <v>45</v>
      </c>
      <c r="C2295" t="s">
        <v>45</v>
      </c>
      <c r="D2295" t="s">
        <v>124</v>
      </c>
      <c r="E2295">
        <v>2021</v>
      </c>
      <c r="F2295" s="4">
        <v>1</v>
      </c>
      <c r="G2295" t="str">
        <f t="shared" si="70"/>
        <v>2021Q1</v>
      </c>
      <c r="H2295" t="s">
        <v>140</v>
      </c>
      <c r="I2295" t="str">
        <f>INDEX(Table9[[#All],[Region]], MATCH('Tabular Data'!D2295, Table9[[#All],[EmpID]], 0))</f>
        <v>NW</v>
      </c>
      <c r="J2295" t="str">
        <f>INDEX(Table9[[#All],[PayGrade]], MATCH('Tabular Data'!D2295, Table9[[#All],[EmpID]], 0))</f>
        <v>C11</v>
      </c>
      <c r="K2295" t="str">
        <f>INDEX(Table9[[#All],[Sales Team Lead]], MATCH('Tabular Data'!D2295, Table9[[#All],[EmpID]], 0))</f>
        <v>Lawson, Harry</v>
      </c>
      <c r="L2295" t="str">
        <f>INDEX(Table11[[#All],[Manufacturer]], MATCH('Tabular Data'!C2295, Table11[[#All],[PROD_CODE]], 0))</f>
        <v>Cat</v>
      </c>
      <c r="M2295" s="10">
        <v>16989</v>
      </c>
      <c r="N2295">
        <v>24</v>
      </c>
      <c r="O2295" s="10">
        <f t="shared" si="71"/>
        <v>407736</v>
      </c>
    </row>
    <row r="2296" spans="2:15" x14ac:dyDescent="0.3">
      <c r="B2296">
        <v>45</v>
      </c>
      <c r="C2296" t="s">
        <v>45</v>
      </c>
      <c r="D2296" t="s">
        <v>124</v>
      </c>
      <c r="E2296">
        <v>2021</v>
      </c>
      <c r="F2296" s="4">
        <v>1</v>
      </c>
      <c r="G2296" t="str">
        <f t="shared" si="70"/>
        <v>2021Q1</v>
      </c>
      <c r="H2296" t="s">
        <v>141</v>
      </c>
      <c r="I2296" t="str">
        <f>INDEX(Table9[[#All],[Region]], MATCH('Tabular Data'!D2296, Table9[[#All],[EmpID]], 0))</f>
        <v>NW</v>
      </c>
      <c r="J2296" t="str">
        <f>INDEX(Table9[[#All],[PayGrade]], MATCH('Tabular Data'!D2296, Table9[[#All],[EmpID]], 0))</f>
        <v>C11</v>
      </c>
      <c r="K2296" t="str">
        <f>INDEX(Table9[[#All],[Sales Team Lead]], MATCH('Tabular Data'!D2296, Table9[[#All],[EmpID]], 0))</f>
        <v>Lawson, Harry</v>
      </c>
      <c r="L2296" t="str">
        <f>INDEX(Table11[[#All],[Manufacturer]], MATCH('Tabular Data'!C2296, Table11[[#All],[PROD_CODE]], 0))</f>
        <v>Cat</v>
      </c>
      <c r="M2296" s="10">
        <v>16989</v>
      </c>
      <c r="N2296">
        <v>27</v>
      </c>
      <c r="O2296" s="10">
        <f t="shared" si="71"/>
        <v>458703</v>
      </c>
    </row>
    <row r="2297" spans="2:15" x14ac:dyDescent="0.3">
      <c r="B2297">
        <v>45</v>
      </c>
      <c r="C2297" t="s">
        <v>45</v>
      </c>
      <c r="D2297" t="s">
        <v>124</v>
      </c>
      <c r="E2297">
        <v>2021</v>
      </c>
      <c r="F2297" s="4">
        <v>1</v>
      </c>
      <c r="G2297" t="str">
        <f t="shared" si="70"/>
        <v>2021Q1</v>
      </c>
      <c r="H2297" t="s">
        <v>142</v>
      </c>
      <c r="I2297" t="str">
        <f>INDEX(Table9[[#All],[Region]], MATCH('Tabular Data'!D2297, Table9[[#All],[EmpID]], 0))</f>
        <v>NW</v>
      </c>
      <c r="J2297" t="str">
        <f>INDEX(Table9[[#All],[PayGrade]], MATCH('Tabular Data'!D2297, Table9[[#All],[EmpID]], 0))</f>
        <v>C11</v>
      </c>
      <c r="K2297" t="str">
        <f>INDEX(Table9[[#All],[Sales Team Lead]], MATCH('Tabular Data'!D2297, Table9[[#All],[EmpID]], 0))</f>
        <v>Lawson, Harry</v>
      </c>
      <c r="L2297" t="str">
        <f>INDEX(Table11[[#All],[Manufacturer]], MATCH('Tabular Data'!C2297, Table11[[#All],[PROD_CODE]], 0))</f>
        <v>Cat</v>
      </c>
      <c r="M2297" s="10">
        <v>16989</v>
      </c>
      <c r="N2297">
        <v>34</v>
      </c>
      <c r="O2297" s="10">
        <f t="shared" si="71"/>
        <v>577626</v>
      </c>
    </row>
    <row r="2298" spans="2:15" x14ac:dyDescent="0.3">
      <c r="B2298">
        <v>45</v>
      </c>
      <c r="C2298" t="s">
        <v>45</v>
      </c>
      <c r="D2298" t="s">
        <v>124</v>
      </c>
      <c r="E2298">
        <v>2021</v>
      </c>
      <c r="F2298" s="4">
        <v>1</v>
      </c>
      <c r="G2298" t="str">
        <f t="shared" si="70"/>
        <v>2021Q1</v>
      </c>
      <c r="H2298" t="s">
        <v>143</v>
      </c>
      <c r="I2298" t="str">
        <f>INDEX(Table9[[#All],[Region]], MATCH('Tabular Data'!D2298, Table9[[#All],[EmpID]], 0))</f>
        <v>NW</v>
      </c>
      <c r="J2298" t="str">
        <f>INDEX(Table9[[#All],[PayGrade]], MATCH('Tabular Data'!D2298, Table9[[#All],[EmpID]], 0))</f>
        <v>C11</v>
      </c>
      <c r="K2298" t="str">
        <f>INDEX(Table9[[#All],[Sales Team Lead]], MATCH('Tabular Data'!D2298, Table9[[#All],[EmpID]], 0))</f>
        <v>Lawson, Harry</v>
      </c>
      <c r="L2298" t="str">
        <f>INDEX(Table11[[#All],[Manufacturer]], MATCH('Tabular Data'!C2298, Table11[[#All],[PROD_CODE]], 0))</f>
        <v>Cat</v>
      </c>
      <c r="M2298" s="10">
        <v>16989</v>
      </c>
      <c r="N2298">
        <v>44</v>
      </c>
      <c r="O2298" s="10">
        <f t="shared" si="71"/>
        <v>747516</v>
      </c>
    </row>
    <row r="2299" spans="2:15" x14ac:dyDescent="0.3">
      <c r="B2299">
        <v>45</v>
      </c>
      <c r="C2299" t="s">
        <v>45</v>
      </c>
      <c r="D2299" t="s">
        <v>124</v>
      </c>
      <c r="E2299">
        <v>2021</v>
      </c>
      <c r="F2299" s="4">
        <v>1</v>
      </c>
      <c r="G2299" t="str">
        <f t="shared" si="70"/>
        <v>2021Q1</v>
      </c>
      <c r="H2299" t="s">
        <v>144</v>
      </c>
      <c r="I2299" t="str">
        <f>INDEX(Table9[[#All],[Region]], MATCH('Tabular Data'!D2299, Table9[[#All],[EmpID]], 0))</f>
        <v>NW</v>
      </c>
      <c r="J2299" t="str">
        <f>INDEX(Table9[[#All],[PayGrade]], MATCH('Tabular Data'!D2299, Table9[[#All],[EmpID]], 0))</f>
        <v>C11</v>
      </c>
      <c r="K2299" t="str">
        <f>INDEX(Table9[[#All],[Sales Team Lead]], MATCH('Tabular Data'!D2299, Table9[[#All],[EmpID]], 0))</f>
        <v>Lawson, Harry</v>
      </c>
      <c r="L2299" t="str">
        <f>INDEX(Table11[[#All],[Manufacturer]], MATCH('Tabular Data'!C2299, Table11[[#All],[PROD_CODE]], 0))</f>
        <v>Cat</v>
      </c>
      <c r="M2299" s="10">
        <v>16989</v>
      </c>
      <c r="N2299">
        <v>39</v>
      </c>
      <c r="O2299" s="10">
        <f t="shared" si="71"/>
        <v>662571</v>
      </c>
    </row>
    <row r="2300" spans="2:15" x14ac:dyDescent="0.3">
      <c r="B2300">
        <v>45</v>
      </c>
      <c r="C2300" t="s">
        <v>45</v>
      </c>
      <c r="D2300" t="s">
        <v>124</v>
      </c>
      <c r="E2300">
        <v>2021</v>
      </c>
      <c r="F2300" s="4">
        <v>1</v>
      </c>
      <c r="G2300" t="str">
        <f t="shared" si="70"/>
        <v>2021Q1</v>
      </c>
      <c r="H2300" t="s">
        <v>145</v>
      </c>
      <c r="I2300" t="str">
        <f>INDEX(Table9[[#All],[Region]], MATCH('Tabular Data'!D2300, Table9[[#All],[EmpID]], 0))</f>
        <v>NW</v>
      </c>
      <c r="J2300" t="str">
        <f>INDEX(Table9[[#All],[PayGrade]], MATCH('Tabular Data'!D2300, Table9[[#All],[EmpID]], 0))</f>
        <v>C11</v>
      </c>
      <c r="K2300" t="str">
        <f>INDEX(Table9[[#All],[Sales Team Lead]], MATCH('Tabular Data'!D2300, Table9[[#All],[EmpID]], 0))</f>
        <v>Lawson, Harry</v>
      </c>
      <c r="L2300" t="str">
        <f>INDEX(Table11[[#All],[Manufacturer]], MATCH('Tabular Data'!C2300, Table11[[#All],[PROD_CODE]], 0))</f>
        <v>Cat</v>
      </c>
      <c r="M2300" s="10">
        <v>16989</v>
      </c>
      <c r="N2300">
        <v>20</v>
      </c>
      <c r="O2300" s="10">
        <f t="shared" si="71"/>
        <v>339780</v>
      </c>
    </row>
    <row r="2301" spans="2:15" x14ac:dyDescent="0.3">
      <c r="B2301">
        <v>45</v>
      </c>
      <c r="C2301" t="s">
        <v>45</v>
      </c>
      <c r="D2301" t="s">
        <v>124</v>
      </c>
      <c r="E2301">
        <v>2021</v>
      </c>
      <c r="F2301" s="4">
        <v>1</v>
      </c>
      <c r="G2301" t="str">
        <f t="shared" si="70"/>
        <v>2021Q1</v>
      </c>
      <c r="H2301" t="s">
        <v>146</v>
      </c>
      <c r="I2301" t="str">
        <f>INDEX(Table9[[#All],[Region]], MATCH('Tabular Data'!D2301, Table9[[#All],[EmpID]], 0))</f>
        <v>NW</v>
      </c>
      <c r="J2301" t="str">
        <f>INDEX(Table9[[#All],[PayGrade]], MATCH('Tabular Data'!D2301, Table9[[#All],[EmpID]], 0))</f>
        <v>C11</v>
      </c>
      <c r="K2301" t="str">
        <f>INDEX(Table9[[#All],[Sales Team Lead]], MATCH('Tabular Data'!D2301, Table9[[#All],[EmpID]], 0))</f>
        <v>Lawson, Harry</v>
      </c>
      <c r="L2301" t="str">
        <f>INDEX(Table11[[#All],[Manufacturer]], MATCH('Tabular Data'!C2301, Table11[[#All],[PROD_CODE]], 0))</f>
        <v>Cat</v>
      </c>
      <c r="M2301" s="10">
        <v>16989</v>
      </c>
      <c r="N2301">
        <v>44</v>
      </c>
      <c r="O2301" s="10">
        <f t="shared" si="71"/>
        <v>747516</v>
      </c>
    </row>
    <row r="2302" spans="2:15" x14ac:dyDescent="0.3">
      <c r="B2302">
        <v>45</v>
      </c>
      <c r="C2302" t="s">
        <v>45</v>
      </c>
      <c r="D2302" t="s">
        <v>124</v>
      </c>
      <c r="E2302">
        <v>2021</v>
      </c>
      <c r="F2302" s="4">
        <v>1</v>
      </c>
      <c r="G2302" t="str">
        <f t="shared" si="70"/>
        <v>2021Q1</v>
      </c>
      <c r="H2302" t="s">
        <v>147</v>
      </c>
      <c r="I2302" t="str">
        <f>INDEX(Table9[[#All],[Region]], MATCH('Tabular Data'!D2302, Table9[[#All],[EmpID]], 0))</f>
        <v>NW</v>
      </c>
      <c r="J2302" t="str">
        <f>INDEX(Table9[[#All],[PayGrade]], MATCH('Tabular Data'!D2302, Table9[[#All],[EmpID]], 0))</f>
        <v>C11</v>
      </c>
      <c r="K2302" t="str">
        <f>INDEX(Table9[[#All],[Sales Team Lead]], MATCH('Tabular Data'!D2302, Table9[[#All],[EmpID]], 0))</f>
        <v>Lawson, Harry</v>
      </c>
      <c r="L2302" t="str">
        <f>INDEX(Table11[[#All],[Manufacturer]], MATCH('Tabular Data'!C2302, Table11[[#All],[PROD_CODE]], 0))</f>
        <v>Cat</v>
      </c>
      <c r="M2302" s="10">
        <v>16989</v>
      </c>
      <c r="N2302">
        <v>24</v>
      </c>
      <c r="O2302" s="10">
        <f t="shared" si="71"/>
        <v>407736</v>
      </c>
    </row>
    <row r="2303" spans="2:15" x14ac:dyDescent="0.3">
      <c r="B2303">
        <v>45</v>
      </c>
      <c r="C2303" t="s">
        <v>45</v>
      </c>
      <c r="D2303" t="s">
        <v>124</v>
      </c>
      <c r="E2303">
        <v>2021</v>
      </c>
      <c r="F2303" s="4">
        <v>1</v>
      </c>
      <c r="G2303" t="str">
        <f t="shared" si="70"/>
        <v>2021Q1</v>
      </c>
      <c r="H2303" t="s">
        <v>148</v>
      </c>
      <c r="I2303" t="str">
        <f>INDEX(Table9[[#All],[Region]], MATCH('Tabular Data'!D2303, Table9[[#All],[EmpID]], 0))</f>
        <v>NW</v>
      </c>
      <c r="J2303" t="str">
        <f>INDEX(Table9[[#All],[PayGrade]], MATCH('Tabular Data'!D2303, Table9[[#All],[EmpID]], 0))</f>
        <v>C11</v>
      </c>
      <c r="K2303" t="str">
        <f>INDEX(Table9[[#All],[Sales Team Lead]], MATCH('Tabular Data'!D2303, Table9[[#All],[EmpID]], 0))</f>
        <v>Lawson, Harry</v>
      </c>
      <c r="L2303" t="str">
        <f>INDEX(Table11[[#All],[Manufacturer]], MATCH('Tabular Data'!C2303, Table11[[#All],[PROD_CODE]], 0))</f>
        <v>Cat</v>
      </c>
      <c r="M2303" s="10">
        <v>16989</v>
      </c>
      <c r="N2303">
        <v>25</v>
      </c>
      <c r="O2303" s="10">
        <f t="shared" si="71"/>
        <v>424725</v>
      </c>
    </row>
    <row r="2304" spans="2:15" x14ac:dyDescent="0.3">
      <c r="B2304">
        <v>45</v>
      </c>
      <c r="C2304" t="s">
        <v>45</v>
      </c>
      <c r="D2304" t="s">
        <v>124</v>
      </c>
      <c r="E2304">
        <v>2021</v>
      </c>
      <c r="F2304" s="4">
        <v>1</v>
      </c>
      <c r="G2304" t="str">
        <f t="shared" si="70"/>
        <v>2021Q1</v>
      </c>
      <c r="H2304" t="s">
        <v>149</v>
      </c>
      <c r="I2304" t="str">
        <f>INDEX(Table9[[#All],[Region]], MATCH('Tabular Data'!D2304, Table9[[#All],[EmpID]], 0))</f>
        <v>NW</v>
      </c>
      <c r="J2304" t="str">
        <f>INDEX(Table9[[#All],[PayGrade]], MATCH('Tabular Data'!D2304, Table9[[#All],[EmpID]], 0))</f>
        <v>C11</v>
      </c>
      <c r="K2304" t="str">
        <f>INDEX(Table9[[#All],[Sales Team Lead]], MATCH('Tabular Data'!D2304, Table9[[#All],[EmpID]], 0))</f>
        <v>Lawson, Harry</v>
      </c>
      <c r="L2304" t="str">
        <f>INDEX(Table11[[#All],[Manufacturer]], MATCH('Tabular Data'!C2304, Table11[[#All],[PROD_CODE]], 0))</f>
        <v>Cat</v>
      </c>
      <c r="M2304" s="10">
        <v>16989</v>
      </c>
      <c r="N2304">
        <v>23</v>
      </c>
      <c r="O2304" s="10">
        <f t="shared" si="71"/>
        <v>390747</v>
      </c>
    </row>
    <row r="2305" spans="2:15" x14ac:dyDescent="0.3">
      <c r="B2305">
        <v>45</v>
      </c>
      <c r="C2305" t="s">
        <v>45</v>
      </c>
      <c r="D2305" t="s">
        <v>124</v>
      </c>
      <c r="E2305">
        <v>2021</v>
      </c>
      <c r="F2305" s="4">
        <v>2</v>
      </c>
      <c r="G2305" t="str">
        <f t="shared" si="70"/>
        <v>2021Q2</v>
      </c>
      <c r="H2305" t="s">
        <v>150</v>
      </c>
      <c r="I2305" t="str">
        <f>INDEX(Table9[[#All],[Region]], MATCH('Tabular Data'!D2305, Table9[[#All],[EmpID]], 0))</f>
        <v>NW</v>
      </c>
      <c r="J2305" t="str">
        <f>INDEX(Table9[[#All],[PayGrade]], MATCH('Tabular Data'!D2305, Table9[[#All],[EmpID]], 0))</f>
        <v>C11</v>
      </c>
      <c r="K2305" t="str">
        <f>INDEX(Table9[[#All],[Sales Team Lead]], MATCH('Tabular Data'!D2305, Table9[[#All],[EmpID]], 0))</f>
        <v>Lawson, Harry</v>
      </c>
      <c r="L2305" t="str">
        <f>INDEX(Table11[[#All],[Manufacturer]], MATCH('Tabular Data'!C2305, Table11[[#All],[PROD_CODE]], 0))</f>
        <v>Cat</v>
      </c>
      <c r="M2305" s="10">
        <v>16989</v>
      </c>
      <c r="N2305">
        <v>20</v>
      </c>
      <c r="O2305" s="10">
        <f t="shared" si="71"/>
        <v>339780</v>
      </c>
    </row>
    <row r="2306" spans="2:15" x14ac:dyDescent="0.3">
      <c r="B2306">
        <v>45</v>
      </c>
      <c r="C2306" t="s">
        <v>45</v>
      </c>
      <c r="D2306" t="s">
        <v>124</v>
      </c>
      <c r="E2306">
        <v>2021</v>
      </c>
      <c r="F2306" s="4">
        <v>2</v>
      </c>
      <c r="G2306" t="str">
        <f t="shared" si="70"/>
        <v>2021Q2</v>
      </c>
      <c r="H2306" t="s">
        <v>151</v>
      </c>
      <c r="I2306" t="str">
        <f>INDEX(Table9[[#All],[Region]], MATCH('Tabular Data'!D2306, Table9[[#All],[EmpID]], 0))</f>
        <v>NW</v>
      </c>
      <c r="J2306" t="str">
        <f>INDEX(Table9[[#All],[PayGrade]], MATCH('Tabular Data'!D2306, Table9[[#All],[EmpID]], 0))</f>
        <v>C11</v>
      </c>
      <c r="K2306" t="str">
        <f>INDEX(Table9[[#All],[Sales Team Lead]], MATCH('Tabular Data'!D2306, Table9[[#All],[EmpID]], 0))</f>
        <v>Lawson, Harry</v>
      </c>
      <c r="L2306" t="str">
        <f>INDEX(Table11[[#All],[Manufacturer]], MATCH('Tabular Data'!C2306, Table11[[#All],[PROD_CODE]], 0))</f>
        <v>Cat</v>
      </c>
      <c r="M2306" s="10">
        <v>16989</v>
      </c>
      <c r="N2306">
        <v>28</v>
      </c>
      <c r="O2306" s="10">
        <f t="shared" si="71"/>
        <v>475692</v>
      </c>
    </row>
    <row r="2307" spans="2:15" x14ac:dyDescent="0.3">
      <c r="B2307">
        <v>45</v>
      </c>
      <c r="C2307" t="s">
        <v>45</v>
      </c>
      <c r="D2307" t="s">
        <v>124</v>
      </c>
      <c r="E2307">
        <v>2021</v>
      </c>
      <c r="F2307" s="4">
        <v>2</v>
      </c>
      <c r="G2307" t="str">
        <f t="shared" si="70"/>
        <v>2021Q2</v>
      </c>
      <c r="H2307" t="s">
        <v>152</v>
      </c>
      <c r="I2307" t="str">
        <f>INDEX(Table9[[#All],[Region]], MATCH('Tabular Data'!D2307, Table9[[#All],[EmpID]], 0))</f>
        <v>NW</v>
      </c>
      <c r="J2307" t="str">
        <f>INDEX(Table9[[#All],[PayGrade]], MATCH('Tabular Data'!D2307, Table9[[#All],[EmpID]], 0))</f>
        <v>C11</v>
      </c>
      <c r="K2307" t="str">
        <f>INDEX(Table9[[#All],[Sales Team Lead]], MATCH('Tabular Data'!D2307, Table9[[#All],[EmpID]], 0))</f>
        <v>Lawson, Harry</v>
      </c>
      <c r="L2307" t="str">
        <f>INDEX(Table11[[#All],[Manufacturer]], MATCH('Tabular Data'!C2307, Table11[[#All],[PROD_CODE]], 0))</f>
        <v>Cat</v>
      </c>
      <c r="M2307" s="10">
        <v>16989</v>
      </c>
      <c r="N2307">
        <v>25</v>
      </c>
      <c r="O2307" s="10">
        <f t="shared" si="71"/>
        <v>424725</v>
      </c>
    </row>
    <row r="2308" spans="2:15" x14ac:dyDescent="0.3">
      <c r="B2308">
        <v>45</v>
      </c>
      <c r="C2308" t="s">
        <v>45</v>
      </c>
      <c r="D2308" t="s">
        <v>124</v>
      </c>
      <c r="E2308">
        <v>2021</v>
      </c>
      <c r="F2308" s="4">
        <v>2</v>
      </c>
      <c r="G2308" t="str">
        <f t="shared" ref="G2308:G2371" si="72">_xlfn.CONCAT(E2308, "Q", F2308)</f>
        <v>2021Q2</v>
      </c>
      <c r="H2308" t="s">
        <v>153</v>
      </c>
      <c r="I2308" t="str">
        <f>INDEX(Table9[[#All],[Region]], MATCH('Tabular Data'!D2308, Table9[[#All],[EmpID]], 0))</f>
        <v>NW</v>
      </c>
      <c r="J2308" t="str">
        <f>INDEX(Table9[[#All],[PayGrade]], MATCH('Tabular Data'!D2308, Table9[[#All],[EmpID]], 0))</f>
        <v>C11</v>
      </c>
      <c r="K2308" t="str">
        <f>INDEX(Table9[[#All],[Sales Team Lead]], MATCH('Tabular Data'!D2308, Table9[[#All],[EmpID]], 0))</f>
        <v>Lawson, Harry</v>
      </c>
      <c r="L2308" t="str">
        <f>INDEX(Table11[[#All],[Manufacturer]], MATCH('Tabular Data'!C2308, Table11[[#All],[PROD_CODE]], 0))</f>
        <v>Cat</v>
      </c>
      <c r="M2308" s="10">
        <v>16989</v>
      </c>
      <c r="N2308">
        <v>42</v>
      </c>
      <c r="O2308" s="10">
        <f t="shared" ref="O2308:O2371" si="73">M2308*N2308</f>
        <v>713538</v>
      </c>
    </row>
    <row r="2309" spans="2:15" x14ac:dyDescent="0.3">
      <c r="B2309">
        <v>45</v>
      </c>
      <c r="C2309" t="s">
        <v>45</v>
      </c>
      <c r="D2309" t="s">
        <v>124</v>
      </c>
      <c r="E2309">
        <v>2021</v>
      </c>
      <c r="F2309" s="4">
        <v>2</v>
      </c>
      <c r="G2309" t="str">
        <f t="shared" si="72"/>
        <v>2021Q2</v>
      </c>
      <c r="H2309" t="s">
        <v>154</v>
      </c>
      <c r="I2309" t="str">
        <f>INDEX(Table9[[#All],[Region]], MATCH('Tabular Data'!D2309, Table9[[#All],[EmpID]], 0))</f>
        <v>NW</v>
      </c>
      <c r="J2309" t="str">
        <f>INDEX(Table9[[#All],[PayGrade]], MATCH('Tabular Data'!D2309, Table9[[#All],[EmpID]], 0))</f>
        <v>C11</v>
      </c>
      <c r="K2309" t="str">
        <f>INDEX(Table9[[#All],[Sales Team Lead]], MATCH('Tabular Data'!D2309, Table9[[#All],[EmpID]], 0))</f>
        <v>Lawson, Harry</v>
      </c>
      <c r="L2309" t="str">
        <f>INDEX(Table11[[#All],[Manufacturer]], MATCH('Tabular Data'!C2309, Table11[[#All],[PROD_CODE]], 0))</f>
        <v>Cat</v>
      </c>
      <c r="M2309" s="10">
        <v>16989</v>
      </c>
      <c r="N2309">
        <v>41</v>
      </c>
      <c r="O2309" s="10">
        <f t="shared" si="73"/>
        <v>696549</v>
      </c>
    </row>
    <row r="2310" spans="2:15" x14ac:dyDescent="0.3">
      <c r="B2310">
        <v>45</v>
      </c>
      <c r="C2310" t="s">
        <v>45</v>
      </c>
      <c r="D2310" t="s">
        <v>124</v>
      </c>
      <c r="E2310">
        <v>2021</v>
      </c>
      <c r="F2310" s="4">
        <v>2</v>
      </c>
      <c r="G2310" t="str">
        <f t="shared" si="72"/>
        <v>2021Q2</v>
      </c>
      <c r="H2310" t="s">
        <v>155</v>
      </c>
      <c r="I2310" t="str">
        <f>INDEX(Table9[[#All],[Region]], MATCH('Tabular Data'!D2310, Table9[[#All],[EmpID]], 0))</f>
        <v>NW</v>
      </c>
      <c r="J2310" t="str">
        <f>INDEX(Table9[[#All],[PayGrade]], MATCH('Tabular Data'!D2310, Table9[[#All],[EmpID]], 0))</f>
        <v>C11</v>
      </c>
      <c r="K2310" t="str">
        <f>INDEX(Table9[[#All],[Sales Team Lead]], MATCH('Tabular Data'!D2310, Table9[[#All],[EmpID]], 0))</f>
        <v>Lawson, Harry</v>
      </c>
      <c r="L2310" t="str">
        <f>INDEX(Table11[[#All],[Manufacturer]], MATCH('Tabular Data'!C2310, Table11[[#All],[PROD_CODE]], 0))</f>
        <v>Cat</v>
      </c>
      <c r="M2310" s="10">
        <v>16989</v>
      </c>
      <c r="N2310">
        <v>48</v>
      </c>
      <c r="O2310" s="10">
        <f t="shared" si="73"/>
        <v>815472</v>
      </c>
    </row>
    <row r="2311" spans="2:15" x14ac:dyDescent="0.3">
      <c r="B2311">
        <v>45</v>
      </c>
      <c r="C2311" t="s">
        <v>45</v>
      </c>
      <c r="D2311" t="s">
        <v>124</v>
      </c>
      <c r="E2311">
        <v>2021</v>
      </c>
      <c r="F2311" s="4">
        <v>2</v>
      </c>
      <c r="G2311" t="str">
        <f t="shared" si="72"/>
        <v>2021Q2</v>
      </c>
      <c r="H2311" t="s">
        <v>156</v>
      </c>
      <c r="I2311" t="str">
        <f>INDEX(Table9[[#All],[Region]], MATCH('Tabular Data'!D2311, Table9[[#All],[EmpID]], 0))</f>
        <v>NW</v>
      </c>
      <c r="J2311" t="str">
        <f>INDEX(Table9[[#All],[PayGrade]], MATCH('Tabular Data'!D2311, Table9[[#All],[EmpID]], 0))</f>
        <v>C11</v>
      </c>
      <c r="K2311" t="str">
        <f>INDEX(Table9[[#All],[Sales Team Lead]], MATCH('Tabular Data'!D2311, Table9[[#All],[EmpID]], 0))</f>
        <v>Lawson, Harry</v>
      </c>
      <c r="L2311" t="str">
        <f>INDEX(Table11[[#All],[Manufacturer]], MATCH('Tabular Data'!C2311, Table11[[#All],[PROD_CODE]], 0))</f>
        <v>Cat</v>
      </c>
      <c r="M2311" s="10">
        <v>16989</v>
      </c>
      <c r="N2311">
        <v>50</v>
      </c>
      <c r="O2311" s="10">
        <f t="shared" si="73"/>
        <v>849450</v>
      </c>
    </row>
    <row r="2312" spans="2:15" x14ac:dyDescent="0.3">
      <c r="B2312">
        <v>45</v>
      </c>
      <c r="C2312" t="s">
        <v>45</v>
      </c>
      <c r="D2312" t="s">
        <v>124</v>
      </c>
      <c r="E2312">
        <v>2021</v>
      </c>
      <c r="F2312" s="4">
        <v>2</v>
      </c>
      <c r="G2312" t="str">
        <f t="shared" si="72"/>
        <v>2021Q2</v>
      </c>
      <c r="H2312" t="s">
        <v>157</v>
      </c>
      <c r="I2312" t="str">
        <f>INDEX(Table9[[#All],[Region]], MATCH('Tabular Data'!D2312, Table9[[#All],[EmpID]], 0))</f>
        <v>NW</v>
      </c>
      <c r="J2312" t="str">
        <f>INDEX(Table9[[#All],[PayGrade]], MATCH('Tabular Data'!D2312, Table9[[#All],[EmpID]], 0))</f>
        <v>C11</v>
      </c>
      <c r="K2312" t="str">
        <f>INDEX(Table9[[#All],[Sales Team Lead]], MATCH('Tabular Data'!D2312, Table9[[#All],[EmpID]], 0))</f>
        <v>Lawson, Harry</v>
      </c>
      <c r="L2312" t="str">
        <f>INDEX(Table11[[#All],[Manufacturer]], MATCH('Tabular Data'!C2312, Table11[[#All],[PROD_CODE]], 0))</f>
        <v>Cat</v>
      </c>
      <c r="M2312" s="10">
        <v>16989</v>
      </c>
      <c r="N2312">
        <v>16</v>
      </c>
      <c r="O2312" s="10">
        <f t="shared" si="73"/>
        <v>271824</v>
      </c>
    </row>
    <row r="2313" spans="2:15" x14ac:dyDescent="0.3">
      <c r="B2313">
        <v>45</v>
      </c>
      <c r="C2313" t="s">
        <v>45</v>
      </c>
      <c r="D2313" t="s">
        <v>124</v>
      </c>
      <c r="E2313">
        <v>2021</v>
      </c>
      <c r="F2313" s="4">
        <v>2</v>
      </c>
      <c r="G2313" t="str">
        <f t="shared" si="72"/>
        <v>2021Q2</v>
      </c>
      <c r="H2313" t="s">
        <v>158</v>
      </c>
      <c r="I2313" t="str">
        <f>INDEX(Table9[[#All],[Region]], MATCH('Tabular Data'!D2313, Table9[[#All],[EmpID]], 0))</f>
        <v>NW</v>
      </c>
      <c r="J2313" t="str">
        <f>INDEX(Table9[[#All],[PayGrade]], MATCH('Tabular Data'!D2313, Table9[[#All],[EmpID]], 0))</f>
        <v>C11</v>
      </c>
      <c r="K2313" t="str">
        <f>INDEX(Table9[[#All],[Sales Team Lead]], MATCH('Tabular Data'!D2313, Table9[[#All],[EmpID]], 0))</f>
        <v>Lawson, Harry</v>
      </c>
      <c r="L2313" t="str">
        <f>INDEX(Table11[[#All],[Manufacturer]], MATCH('Tabular Data'!C2313, Table11[[#All],[PROD_CODE]], 0))</f>
        <v>Cat</v>
      </c>
      <c r="M2313" s="10">
        <v>16989</v>
      </c>
      <c r="N2313">
        <v>44</v>
      </c>
      <c r="O2313" s="10">
        <f t="shared" si="73"/>
        <v>747516</v>
      </c>
    </row>
    <row r="2314" spans="2:15" x14ac:dyDescent="0.3">
      <c r="B2314">
        <v>45</v>
      </c>
      <c r="C2314" t="s">
        <v>45</v>
      </c>
      <c r="D2314" t="s">
        <v>124</v>
      </c>
      <c r="E2314">
        <v>2021</v>
      </c>
      <c r="F2314" s="4">
        <v>2</v>
      </c>
      <c r="G2314" t="str">
        <f t="shared" si="72"/>
        <v>2021Q2</v>
      </c>
      <c r="H2314" t="s">
        <v>159</v>
      </c>
      <c r="I2314" t="str">
        <f>INDEX(Table9[[#All],[Region]], MATCH('Tabular Data'!D2314, Table9[[#All],[EmpID]], 0))</f>
        <v>NW</v>
      </c>
      <c r="J2314" t="str">
        <f>INDEX(Table9[[#All],[PayGrade]], MATCH('Tabular Data'!D2314, Table9[[#All],[EmpID]], 0))</f>
        <v>C11</v>
      </c>
      <c r="K2314" t="str">
        <f>INDEX(Table9[[#All],[Sales Team Lead]], MATCH('Tabular Data'!D2314, Table9[[#All],[EmpID]], 0))</f>
        <v>Lawson, Harry</v>
      </c>
      <c r="L2314" t="str">
        <f>INDEX(Table11[[#All],[Manufacturer]], MATCH('Tabular Data'!C2314, Table11[[#All],[PROD_CODE]], 0))</f>
        <v>Cat</v>
      </c>
      <c r="M2314" s="10">
        <v>16989</v>
      </c>
      <c r="N2314">
        <v>38</v>
      </c>
      <c r="O2314" s="10">
        <f t="shared" si="73"/>
        <v>645582</v>
      </c>
    </row>
    <row r="2315" spans="2:15" x14ac:dyDescent="0.3">
      <c r="B2315">
        <v>45</v>
      </c>
      <c r="C2315" t="s">
        <v>45</v>
      </c>
      <c r="D2315" t="s">
        <v>124</v>
      </c>
      <c r="E2315">
        <v>2021</v>
      </c>
      <c r="F2315" s="4">
        <v>2</v>
      </c>
      <c r="G2315" t="str">
        <f t="shared" si="72"/>
        <v>2021Q2</v>
      </c>
      <c r="H2315" t="s">
        <v>160</v>
      </c>
      <c r="I2315" t="str">
        <f>INDEX(Table9[[#All],[Region]], MATCH('Tabular Data'!D2315, Table9[[#All],[EmpID]], 0))</f>
        <v>NW</v>
      </c>
      <c r="J2315" t="str">
        <f>INDEX(Table9[[#All],[PayGrade]], MATCH('Tabular Data'!D2315, Table9[[#All],[EmpID]], 0))</f>
        <v>C11</v>
      </c>
      <c r="K2315" t="str">
        <f>INDEX(Table9[[#All],[Sales Team Lead]], MATCH('Tabular Data'!D2315, Table9[[#All],[EmpID]], 0))</f>
        <v>Lawson, Harry</v>
      </c>
      <c r="L2315" t="str">
        <f>INDEX(Table11[[#All],[Manufacturer]], MATCH('Tabular Data'!C2315, Table11[[#All],[PROD_CODE]], 0))</f>
        <v>Cat</v>
      </c>
      <c r="M2315" s="10">
        <v>16989</v>
      </c>
      <c r="N2315">
        <v>31</v>
      </c>
      <c r="O2315" s="10">
        <f t="shared" si="73"/>
        <v>526659</v>
      </c>
    </row>
    <row r="2316" spans="2:15" x14ac:dyDescent="0.3">
      <c r="B2316">
        <v>45</v>
      </c>
      <c r="C2316" t="s">
        <v>45</v>
      </c>
      <c r="D2316" t="s">
        <v>124</v>
      </c>
      <c r="E2316">
        <v>2021</v>
      </c>
      <c r="F2316" s="4">
        <v>2</v>
      </c>
      <c r="G2316" t="str">
        <f t="shared" si="72"/>
        <v>2021Q2</v>
      </c>
      <c r="H2316" t="s">
        <v>161</v>
      </c>
      <c r="I2316" t="str">
        <f>INDEX(Table9[[#All],[Region]], MATCH('Tabular Data'!D2316, Table9[[#All],[EmpID]], 0))</f>
        <v>NW</v>
      </c>
      <c r="J2316" t="str">
        <f>INDEX(Table9[[#All],[PayGrade]], MATCH('Tabular Data'!D2316, Table9[[#All],[EmpID]], 0))</f>
        <v>C11</v>
      </c>
      <c r="K2316" t="str">
        <f>INDEX(Table9[[#All],[Sales Team Lead]], MATCH('Tabular Data'!D2316, Table9[[#All],[EmpID]], 0))</f>
        <v>Lawson, Harry</v>
      </c>
      <c r="L2316" t="str">
        <f>INDEX(Table11[[#All],[Manufacturer]], MATCH('Tabular Data'!C2316, Table11[[#All],[PROD_CODE]], 0))</f>
        <v>Cat</v>
      </c>
      <c r="M2316" s="10">
        <v>16989</v>
      </c>
      <c r="N2316">
        <v>33</v>
      </c>
      <c r="O2316" s="10">
        <f t="shared" si="73"/>
        <v>560637</v>
      </c>
    </row>
    <row r="2317" spans="2:15" x14ac:dyDescent="0.3">
      <c r="B2317">
        <v>45</v>
      </c>
      <c r="C2317" t="s">
        <v>45</v>
      </c>
      <c r="D2317" t="s">
        <v>124</v>
      </c>
      <c r="E2317">
        <v>2021</v>
      </c>
      <c r="F2317">
        <v>3</v>
      </c>
      <c r="G2317" t="str">
        <f t="shared" si="72"/>
        <v>2021Q3</v>
      </c>
      <c r="H2317" t="s">
        <v>162</v>
      </c>
      <c r="I2317" t="str">
        <f>INDEX(Table9[[#All],[Region]], MATCH('Tabular Data'!D2317, Table9[[#All],[EmpID]], 0))</f>
        <v>NW</v>
      </c>
      <c r="J2317" t="str">
        <f>INDEX(Table9[[#All],[PayGrade]], MATCH('Tabular Data'!D2317, Table9[[#All],[EmpID]], 0))</f>
        <v>C11</v>
      </c>
      <c r="K2317" t="str">
        <f>INDEX(Table9[[#All],[Sales Team Lead]], MATCH('Tabular Data'!D2317, Table9[[#All],[EmpID]], 0))</f>
        <v>Lawson, Harry</v>
      </c>
      <c r="L2317" t="str">
        <f>INDEX(Table11[[#All],[Manufacturer]], MATCH('Tabular Data'!C2317, Table11[[#All],[PROD_CODE]], 0))</f>
        <v>Cat</v>
      </c>
      <c r="M2317" s="10">
        <v>16989</v>
      </c>
      <c r="N2317">
        <v>18</v>
      </c>
      <c r="O2317" s="10">
        <f t="shared" si="73"/>
        <v>305802</v>
      </c>
    </row>
    <row r="2318" spans="2:15" x14ac:dyDescent="0.3">
      <c r="B2318">
        <v>45</v>
      </c>
      <c r="C2318" t="s">
        <v>45</v>
      </c>
      <c r="D2318" t="s">
        <v>124</v>
      </c>
      <c r="E2318">
        <v>2021</v>
      </c>
      <c r="F2318">
        <v>3</v>
      </c>
      <c r="G2318" t="str">
        <f t="shared" si="72"/>
        <v>2021Q3</v>
      </c>
      <c r="H2318" t="s">
        <v>163</v>
      </c>
      <c r="I2318" t="str">
        <f>INDEX(Table9[[#All],[Region]], MATCH('Tabular Data'!D2318, Table9[[#All],[EmpID]], 0))</f>
        <v>NW</v>
      </c>
      <c r="J2318" t="str">
        <f>INDEX(Table9[[#All],[PayGrade]], MATCH('Tabular Data'!D2318, Table9[[#All],[EmpID]], 0))</f>
        <v>C11</v>
      </c>
      <c r="K2318" t="str">
        <f>INDEX(Table9[[#All],[Sales Team Lead]], MATCH('Tabular Data'!D2318, Table9[[#All],[EmpID]], 0))</f>
        <v>Lawson, Harry</v>
      </c>
      <c r="L2318" t="str">
        <f>INDEX(Table11[[#All],[Manufacturer]], MATCH('Tabular Data'!C2318, Table11[[#All],[PROD_CODE]], 0))</f>
        <v>Cat</v>
      </c>
      <c r="M2318" s="10">
        <v>16989</v>
      </c>
      <c r="N2318">
        <v>19</v>
      </c>
      <c r="O2318" s="10">
        <f t="shared" si="73"/>
        <v>322791</v>
      </c>
    </row>
    <row r="2319" spans="2:15" x14ac:dyDescent="0.3">
      <c r="B2319">
        <v>45</v>
      </c>
      <c r="C2319" t="s">
        <v>45</v>
      </c>
      <c r="D2319" t="s">
        <v>124</v>
      </c>
      <c r="E2319">
        <v>2021</v>
      </c>
      <c r="F2319">
        <v>3</v>
      </c>
      <c r="G2319" t="str">
        <f t="shared" si="72"/>
        <v>2021Q3</v>
      </c>
      <c r="H2319" t="s">
        <v>164</v>
      </c>
      <c r="I2319" t="str">
        <f>INDEX(Table9[[#All],[Region]], MATCH('Tabular Data'!D2319, Table9[[#All],[EmpID]], 0))</f>
        <v>NW</v>
      </c>
      <c r="J2319" t="str">
        <f>INDEX(Table9[[#All],[PayGrade]], MATCH('Tabular Data'!D2319, Table9[[#All],[EmpID]], 0))</f>
        <v>C11</v>
      </c>
      <c r="K2319" t="str">
        <f>INDEX(Table9[[#All],[Sales Team Lead]], MATCH('Tabular Data'!D2319, Table9[[#All],[EmpID]], 0))</f>
        <v>Lawson, Harry</v>
      </c>
      <c r="L2319" t="str">
        <f>INDEX(Table11[[#All],[Manufacturer]], MATCH('Tabular Data'!C2319, Table11[[#All],[PROD_CODE]], 0))</f>
        <v>Cat</v>
      </c>
      <c r="M2319" s="10">
        <v>16989</v>
      </c>
      <c r="N2319">
        <v>16</v>
      </c>
      <c r="O2319" s="10">
        <f t="shared" si="73"/>
        <v>271824</v>
      </c>
    </row>
    <row r="2320" spans="2:15" x14ac:dyDescent="0.3">
      <c r="B2320">
        <v>45</v>
      </c>
      <c r="C2320" t="s">
        <v>45</v>
      </c>
      <c r="D2320" t="s">
        <v>124</v>
      </c>
      <c r="E2320">
        <v>2021</v>
      </c>
      <c r="F2320">
        <v>3</v>
      </c>
      <c r="G2320" t="str">
        <f t="shared" si="72"/>
        <v>2021Q3</v>
      </c>
      <c r="H2320" t="s">
        <v>165</v>
      </c>
      <c r="I2320" t="str">
        <f>INDEX(Table9[[#All],[Region]], MATCH('Tabular Data'!D2320, Table9[[#All],[EmpID]], 0))</f>
        <v>NW</v>
      </c>
      <c r="J2320" t="str">
        <f>INDEX(Table9[[#All],[PayGrade]], MATCH('Tabular Data'!D2320, Table9[[#All],[EmpID]], 0))</f>
        <v>C11</v>
      </c>
      <c r="K2320" t="str">
        <f>INDEX(Table9[[#All],[Sales Team Lead]], MATCH('Tabular Data'!D2320, Table9[[#All],[EmpID]], 0))</f>
        <v>Lawson, Harry</v>
      </c>
      <c r="L2320" t="str">
        <f>INDEX(Table11[[#All],[Manufacturer]], MATCH('Tabular Data'!C2320, Table11[[#All],[PROD_CODE]], 0))</f>
        <v>Cat</v>
      </c>
      <c r="M2320" s="10">
        <v>16989</v>
      </c>
      <c r="N2320">
        <v>19</v>
      </c>
      <c r="O2320" s="10">
        <f t="shared" si="73"/>
        <v>322791</v>
      </c>
    </row>
    <row r="2321" spans="2:15" x14ac:dyDescent="0.3">
      <c r="B2321">
        <v>45</v>
      </c>
      <c r="C2321" t="s">
        <v>45</v>
      </c>
      <c r="D2321" t="s">
        <v>124</v>
      </c>
      <c r="E2321">
        <v>2021</v>
      </c>
      <c r="F2321">
        <v>3</v>
      </c>
      <c r="G2321" t="str">
        <f t="shared" si="72"/>
        <v>2021Q3</v>
      </c>
      <c r="H2321" t="s">
        <v>166</v>
      </c>
      <c r="I2321" t="str">
        <f>INDEX(Table9[[#All],[Region]], MATCH('Tabular Data'!D2321, Table9[[#All],[EmpID]], 0))</f>
        <v>NW</v>
      </c>
      <c r="J2321" t="str">
        <f>INDEX(Table9[[#All],[PayGrade]], MATCH('Tabular Data'!D2321, Table9[[#All],[EmpID]], 0))</f>
        <v>C11</v>
      </c>
      <c r="K2321" t="str">
        <f>INDEX(Table9[[#All],[Sales Team Lead]], MATCH('Tabular Data'!D2321, Table9[[#All],[EmpID]], 0))</f>
        <v>Lawson, Harry</v>
      </c>
      <c r="L2321" t="str">
        <f>INDEX(Table11[[#All],[Manufacturer]], MATCH('Tabular Data'!C2321, Table11[[#All],[PROD_CODE]], 0))</f>
        <v>Cat</v>
      </c>
      <c r="M2321" s="10">
        <v>16989</v>
      </c>
      <c r="N2321">
        <v>10</v>
      </c>
      <c r="O2321" s="10">
        <f t="shared" si="73"/>
        <v>169890</v>
      </c>
    </row>
    <row r="2322" spans="2:15" x14ac:dyDescent="0.3">
      <c r="B2322">
        <v>45</v>
      </c>
      <c r="C2322" t="s">
        <v>45</v>
      </c>
      <c r="D2322" t="s">
        <v>124</v>
      </c>
      <c r="E2322">
        <v>2021</v>
      </c>
      <c r="F2322">
        <v>3</v>
      </c>
      <c r="G2322" t="str">
        <f t="shared" si="72"/>
        <v>2021Q3</v>
      </c>
      <c r="H2322" t="s">
        <v>167</v>
      </c>
      <c r="I2322" t="str">
        <f>INDEX(Table9[[#All],[Region]], MATCH('Tabular Data'!D2322, Table9[[#All],[EmpID]], 0))</f>
        <v>NW</v>
      </c>
      <c r="J2322" t="str">
        <f>INDEX(Table9[[#All],[PayGrade]], MATCH('Tabular Data'!D2322, Table9[[#All],[EmpID]], 0))</f>
        <v>C11</v>
      </c>
      <c r="K2322" t="str">
        <f>INDEX(Table9[[#All],[Sales Team Lead]], MATCH('Tabular Data'!D2322, Table9[[#All],[EmpID]], 0))</f>
        <v>Lawson, Harry</v>
      </c>
      <c r="L2322" t="str">
        <f>INDEX(Table11[[#All],[Manufacturer]], MATCH('Tabular Data'!C2322, Table11[[#All],[PROD_CODE]], 0))</f>
        <v>Cat</v>
      </c>
      <c r="M2322" s="10">
        <v>16989</v>
      </c>
      <c r="N2322">
        <v>14</v>
      </c>
      <c r="O2322" s="10">
        <f t="shared" si="73"/>
        <v>237846</v>
      </c>
    </row>
    <row r="2323" spans="2:15" x14ac:dyDescent="0.3">
      <c r="B2323">
        <v>45</v>
      </c>
      <c r="C2323" t="s">
        <v>45</v>
      </c>
      <c r="D2323" t="s">
        <v>124</v>
      </c>
      <c r="E2323">
        <v>2021</v>
      </c>
      <c r="F2323">
        <v>3</v>
      </c>
      <c r="G2323" t="str">
        <f t="shared" si="72"/>
        <v>2021Q3</v>
      </c>
      <c r="H2323" t="s">
        <v>168</v>
      </c>
      <c r="I2323" t="str">
        <f>INDEX(Table9[[#All],[Region]], MATCH('Tabular Data'!D2323, Table9[[#All],[EmpID]], 0))</f>
        <v>NW</v>
      </c>
      <c r="J2323" t="str">
        <f>INDEX(Table9[[#All],[PayGrade]], MATCH('Tabular Data'!D2323, Table9[[#All],[EmpID]], 0))</f>
        <v>C11</v>
      </c>
      <c r="K2323" t="str">
        <f>INDEX(Table9[[#All],[Sales Team Lead]], MATCH('Tabular Data'!D2323, Table9[[#All],[EmpID]], 0))</f>
        <v>Lawson, Harry</v>
      </c>
      <c r="L2323" t="str">
        <f>INDEX(Table11[[#All],[Manufacturer]], MATCH('Tabular Data'!C2323, Table11[[#All],[PROD_CODE]], 0))</f>
        <v>Cat</v>
      </c>
      <c r="M2323" s="10">
        <v>16989</v>
      </c>
      <c r="N2323">
        <v>19</v>
      </c>
      <c r="O2323" s="10">
        <f t="shared" si="73"/>
        <v>322791</v>
      </c>
    </row>
    <row r="2324" spans="2:15" x14ac:dyDescent="0.3">
      <c r="B2324">
        <v>45</v>
      </c>
      <c r="C2324" t="s">
        <v>45</v>
      </c>
      <c r="D2324" t="s">
        <v>124</v>
      </c>
      <c r="E2324">
        <v>2021</v>
      </c>
      <c r="F2324">
        <v>3</v>
      </c>
      <c r="G2324" t="str">
        <f t="shared" si="72"/>
        <v>2021Q3</v>
      </c>
      <c r="H2324" t="s">
        <v>169</v>
      </c>
      <c r="I2324" t="str">
        <f>INDEX(Table9[[#All],[Region]], MATCH('Tabular Data'!D2324, Table9[[#All],[EmpID]], 0))</f>
        <v>NW</v>
      </c>
      <c r="J2324" t="str">
        <f>INDEX(Table9[[#All],[PayGrade]], MATCH('Tabular Data'!D2324, Table9[[#All],[EmpID]], 0))</f>
        <v>C11</v>
      </c>
      <c r="K2324" t="str">
        <f>INDEX(Table9[[#All],[Sales Team Lead]], MATCH('Tabular Data'!D2324, Table9[[#All],[EmpID]], 0))</f>
        <v>Lawson, Harry</v>
      </c>
      <c r="L2324" t="str">
        <f>INDEX(Table11[[#All],[Manufacturer]], MATCH('Tabular Data'!C2324, Table11[[#All],[PROD_CODE]], 0))</f>
        <v>Cat</v>
      </c>
      <c r="M2324" s="10">
        <v>16989</v>
      </c>
      <c r="N2324">
        <v>20</v>
      </c>
      <c r="O2324" s="10">
        <f t="shared" si="73"/>
        <v>339780</v>
      </c>
    </row>
    <row r="2325" spans="2:15" x14ac:dyDescent="0.3">
      <c r="B2325">
        <v>45</v>
      </c>
      <c r="C2325" t="s">
        <v>45</v>
      </c>
      <c r="D2325" t="s">
        <v>124</v>
      </c>
      <c r="E2325">
        <v>2021</v>
      </c>
      <c r="F2325">
        <v>3</v>
      </c>
      <c r="G2325" t="str">
        <f t="shared" si="72"/>
        <v>2021Q3</v>
      </c>
      <c r="H2325" t="s">
        <v>170</v>
      </c>
      <c r="I2325" t="str">
        <f>INDEX(Table9[[#All],[Region]], MATCH('Tabular Data'!D2325, Table9[[#All],[EmpID]], 0))</f>
        <v>NW</v>
      </c>
      <c r="J2325" t="str">
        <f>INDEX(Table9[[#All],[PayGrade]], MATCH('Tabular Data'!D2325, Table9[[#All],[EmpID]], 0))</f>
        <v>C11</v>
      </c>
      <c r="K2325" t="str">
        <f>INDEX(Table9[[#All],[Sales Team Lead]], MATCH('Tabular Data'!D2325, Table9[[#All],[EmpID]], 0))</f>
        <v>Lawson, Harry</v>
      </c>
      <c r="L2325" t="str">
        <f>INDEX(Table11[[#All],[Manufacturer]], MATCH('Tabular Data'!C2325, Table11[[#All],[PROD_CODE]], 0))</f>
        <v>Cat</v>
      </c>
      <c r="M2325" s="10">
        <v>16989</v>
      </c>
      <c r="N2325">
        <v>22</v>
      </c>
      <c r="O2325" s="10">
        <f t="shared" si="73"/>
        <v>373758</v>
      </c>
    </row>
    <row r="2326" spans="2:15" x14ac:dyDescent="0.3">
      <c r="B2326">
        <v>45</v>
      </c>
      <c r="C2326" t="s">
        <v>45</v>
      </c>
      <c r="D2326" t="s">
        <v>124</v>
      </c>
      <c r="E2326">
        <v>2021</v>
      </c>
      <c r="F2326">
        <v>3</v>
      </c>
      <c r="G2326" t="str">
        <f t="shared" si="72"/>
        <v>2021Q3</v>
      </c>
      <c r="H2326" t="s">
        <v>171</v>
      </c>
      <c r="I2326" t="str">
        <f>INDEX(Table9[[#All],[Region]], MATCH('Tabular Data'!D2326, Table9[[#All],[EmpID]], 0))</f>
        <v>NW</v>
      </c>
      <c r="J2326" t="str">
        <f>INDEX(Table9[[#All],[PayGrade]], MATCH('Tabular Data'!D2326, Table9[[#All],[EmpID]], 0))</f>
        <v>C11</v>
      </c>
      <c r="K2326" t="str">
        <f>INDEX(Table9[[#All],[Sales Team Lead]], MATCH('Tabular Data'!D2326, Table9[[#All],[EmpID]], 0))</f>
        <v>Lawson, Harry</v>
      </c>
      <c r="L2326" t="str">
        <f>INDEX(Table11[[#All],[Manufacturer]], MATCH('Tabular Data'!C2326, Table11[[#All],[PROD_CODE]], 0))</f>
        <v>Cat</v>
      </c>
      <c r="M2326" s="10">
        <v>16989</v>
      </c>
      <c r="N2326">
        <v>15</v>
      </c>
      <c r="O2326" s="10">
        <f t="shared" si="73"/>
        <v>254835</v>
      </c>
    </row>
    <row r="2327" spans="2:15" x14ac:dyDescent="0.3">
      <c r="B2327">
        <v>45</v>
      </c>
      <c r="C2327" t="s">
        <v>45</v>
      </c>
      <c r="D2327" t="s">
        <v>124</v>
      </c>
      <c r="E2327">
        <v>2021</v>
      </c>
      <c r="F2327">
        <v>3</v>
      </c>
      <c r="G2327" t="str">
        <f t="shared" si="72"/>
        <v>2021Q3</v>
      </c>
      <c r="H2327" t="s">
        <v>172</v>
      </c>
      <c r="I2327" t="str">
        <f>INDEX(Table9[[#All],[Region]], MATCH('Tabular Data'!D2327, Table9[[#All],[EmpID]], 0))</f>
        <v>NW</v>
      </c>
      <c r="J2327" t="str">
        <f>INDEX(Table9[[#All],[PayGrade]], MATCH('Tabular Data'!D2327, Table9[[#All],[EmpID]], 0))</f>
        <v>C11</v>
      </c>
      <c r="K2327" t="str">
        <f>INDEX(Table9[[#All],[Sales Team Lead]], MATCH('Tabular Data'!D2327, Table9[[#All],[EmpID]], 0))</f>
        <v>Lawson, Harry</v>
      </c>
      <c r="L2327" t="str">
        <f>INDEX(Table11[[#All],[Manufacturer]], MATCH('Tabular Data'!C2327, Table11[[#All],[PROD_CODE]], 0))</f>
        <v>Cat</v>
      </c>
      <c r="M2327" s="10">
        <v>16989</v>
      </c>
      <c r="N2327">
        <v>18</v>
      </c>
      <c r="O2327" s="10">
        <f t="shared" si="73"/>
        <v>305802</v>
      </c>
    </row>
    <row r="2328" spans="2:15" x14ac:dyDescent="0.3">
      <c r="B2328">
        <v>45</v>
      </c>
      <c r="C2328" t="s">
        <v>45</v>
      </c>
      <c r="D2328" t="s">
        <v>124</v>
      </c>
      <c r="E2328">
        <v>2021</v>
      </c>
      <c r="F2328">
        <v>3</v>
      </c>
      <c r="G2328" t="str">
        <f t="shared" si="72"/>
        <v>2021Q3</v>
      </c>
      <c r="H2328" t="s">
        <v>173</v>
      </c>
      <c r="I2328" t="str">
        <f>INDEX(Table9[[#All],[Region]], MATCH('Tabular Data'!D2328, Table9[[#All],[EmpID]], 0))</f>
        <v>NW</v>
      </c>
      <c r="J2328" t="str">
        <f>INDEX(Table9[[#All],[PayGrade]], MATCH('Tabular Data'!D2328, Table9[[#All],[EmpID]], 0))</f>
        <v>C11</v>
      </c>
      <c r="K2328" t="str">
        <f>INDEX(Table9[[#All],[Sales Team Lead]], MATCH('Tabular Data'!D2328, Table9[[#All],[EmpID]], 0))</f>
        <v>Lawson, Harry</v>
      </c>
      <c r="L2328" t="str">
        <f>INDEX(Table11[[#All],[Manufacturer]], MATCH('Tabular Data'!C2328, Table11[[#All],[PROD_CODE]], 0))</f>
        <v>Cat</v>
      </c>
      <c r="M2328" s="10">
        <v>16989</v>
      </c>
      <c r="N2328">
        <v>30</v>
      </c>
      <c r="O2328" s="10">
        <f t="shared" si="73"/>
        <v>509670</v>
      </c>
    </row>
    <row r="2329" spans="2:15" x14ac:dyDescent="0.3">
      <c r="B2329">
        <v>45</v>
      </c>
      <c r="C2329" t="s">
        <v>45</v>
      </c>
      <c r="D2329" t="s">
        <v>124</v>
      </c>
      <c r="E2329">
        <v>2021</v>
      </c>
      <c r="F2329">
        <v>3</v>
      </c>
      <c r="G2329" t="str">
        <f t="shared" si="72"/>
        <v>2021Q3</v>
      </c>
      <c r="H2329" t="s">
        <v>174</v>
      </c>
      <c r="I2329" t="str">
        <f>INDEX(Table9[[#All],[Region]], MATCH('Tabular Data'!D2329, Table9[[#All],[EmpID]], 0))</f>
        <v>NW</v>
      </c>
      <c r="J2329" t="str">
        <f>INDEX(Table9[[#All],[PayGrade]], MATCH('Tabular Data'!D2329, Table9[[#All],[EmpID]], 0))</f>
        <v>C11</v>
      </c>
      <c r="K2329" t="str">
        <f>INDEX(Table9[[#All],[Sales Team Lead]], MATCH('Tabular Data'!D2329, Table9[[#All],[EmpID]], 0))</f>
        <v>Lawson, Harry</v>
      </c>
      <c r="L2329" t="str">
        <f>INDEX(Table11[[#All],[Manufacturer]], MATCH('Tabular Data'!C2329, Table11[[#All],[PROD_CODE]], 0))</f>
        <v>Cat</v>
      </c>
      <c r="M2329" s="10">
        <v>16989</v>
      </c>
      <c r="N2329">
        <v>26</v>
      </c>
      <c r="O2329" s="10">
        <f t="shared" si="73"/>
        <v>441714</v>
      </c>
    </row>
    <row r="2330" spans="2:15" x14ac:dyDescent="0.3">
      <c r="B2330">
        <v>45</v>
      </c>
      <c r="C2330" t="s">
        <v>45</v>
      </c>
      <c r="D2330" t="s">
        <v>124</v>
      </c>
      <c r="E2330">
        <v>2021</v>
      </c>
      <c r="F2330">
        <v>4</v>
      </c>
      <c r="G2330" t="str">
        <f t="shared" si="72"/>
        <v>2021Q4</v>
      </c>
      <c r="H2330" t="s">
        <v>175</v>
      </c>
      <c r="I2330" t="str">
        <f>INDEX(Table9[[#All],[Region]], MATCH('Tabular Data'!D2330, Table9[[#All],[EmpID]], 0))</f>
        <v>NW</v>
      </c>
      <c r="J2330" t="str">
        <f>INDEX(Table9[[#All],[PayGrade]], MATCH('Tabular Data'!D2330, Table9[[#All],[EmpID]], 0))</f>
        <v>C11</v>
      </c>
      <c r="K2330" t="str">
        <f>INDEX(Table9[[#All],[Sales Team Lead]], MATCH('Tabular Data'!D2330, Table9[[#All],[EmpID]], 0))</f>
        <v>Lawson, Harry</v>
      </c>
      <c r="L2330" t="str">
        <f>INDEX(Table11[[#All],[Manufacturer]], MATCH('Tabular Data'!C2330, Table11[[#All],[PROD_CODE]], 0))</f>
        <v>Cat</v>
      </c>
      <c r="M2330" s="10">
        <v>16989</v>
      </c>
      <c r="N2330">
        <v>14</v>
      </c>
      <c r="O2330" s="10">
        <f t="shared" si="73"/>
        <v>237846</v>
      </c>
    </row>
    <row r="2331" spans="2:15" x14ac:dyDescent="0.3">
      <c r="B2331">
        <v>45</v>
      </c>
      <c r="C2331" t="s">
        <v>45</v>
      </c>
      <c r="D2331" t="s">
        <v>124</v>
      </c>
      <c r="E2331">
        <v>2021</v>
      </c>
      <c r="F2331">
        <v>4</v>
      </c>
      <c r="G2331" t="str">
        <f t="shared" si="72"/>
        <v>2021Q4</v>
      </c>
      <c r="H2331" t="s">
        <v>176</v>
      </c>
      <c r="I2331" t="str">
        <f>INDEX(Table9[[#All],[Region]], MATCH('Tabular Data'!D2331, Table9[[#All],[EmpID]], 0))</f>
        <v>NW</v>
      </c>
      <c r="J2331" t="str">
        <f>INDEX(Table9[[#All],[PayGrade]], MATCH('Tabular Data'!D2331, Table9[[#All],[EmpID]], 0))</f>
        <v>C11</v>
      </c>
      <c r="K2331" t="str">
        <f>INDEX(Table9[[#All],[Sales Team Lead]], MATCH('Tabular Data'!D2331, Table9[[#All],[EmpID]], 0))</f>
        <v>Lawson, Harry</v>
      </c>
      <c r="L2331" t="str">
        <f>INDEX(Table11[[#All],[Manufacturer]], MATCH('Tabular Data'!C2331, Table11[[#All],[PROD_CODE]], 0))</f>
        <v>Cat</v>
      </c>
      <c r="M2331" s="10">
        <v>16989</v>
      </c>
      <c r="N2331">
        <v>19</v>
      </c>
      <c r="O2331" s="10">
        <f t="shared" si="73"/>
        <v>322791</v>
      </c>
    </row>
    <row r="2332" spans="2:15" x14ac:dyDescent="0.3">
      <c r="B2332">
        <v>45</v>
      </c>
      <c r="C2332" t="s">
        <v>45</v>
      </c>
      <c r="D2332" t="s">
        <v>124</v>
      </c>
      <c r="E2332">
        <v>2021</v>
      </c>
      <c r="F2332">
        <v>4</v>
      </c>
      <c r="G2332" t="str">
        <f t="shared" si="72"/>
        <v>2021Q4</v>
      </c>
      <c r="H2332" t="s">
        <v>177</v>
      </c>
      <c r="I2332" t="str">
        <f>INDEX(Table9[[#All],[Region]], MATCH('Tabular Data'!D2332, Table9[[#All],[EmpID]], 0))</f>
        <v>NW</v>
      </c>
      <c r="J2332" t="str">
        <f>INDEX(Table9[[#All],[PayGrade]], MATCH('Tabular Data'!D2332, Table9[[#All],[EmpID]], 0))</f>
        <v>C11</v>
      </c>
      <c r="K2332" t="str">
        <f>INDEX(Table9[[#All],[Sales Team Lead]], MATCH('Tabular Data'!D2332, Table9[[#All],[EmpID]], 0))</f>
        <v>Lawson, Harry</v>
      </c>
      <c r="L2332" t="str">
        <f>INDEX(Table11[[#All],[Manufacturer]], MATCH('Tabular Data'!C2332, Table11[[#All],[PROD_CODE]], 0))</f>
        <v>Cat</v>
      </c>
      <c r="M2332" s="10">
        <v>16989</v>
      </c>
      <c r="N2332">
        <v>12</v>
      </c>
      <c r="O2332" s="10">
        <f t="shared" si="73"/>
        <v>203868</v>
      </c>
    </row>
    <row r="2333" spans="2:15" x14ac:dyDescent="0.3">
      <c r="B2333">
        <v>45</v>
      </c>
      <c r="C2333" t="s">
        <v>45</v>
      </c>
      <c r="D2333" t="s">
        <v>124</v>
      </c>
      <c r="E2333">
        <v>2021</v>
      </c>
      <c r="F2333">
        <v>4</v>
      </c>
      <c r="G2333" t="str">
        <f t="shared" si="72"/>
        <v>2021Q4</v>
      </c>
      <c r="H2333" t="s">
        <v>178</v>
      </c>
      <c r="I2333" t="str">
        <f>INDEX(Table9[[#All],[Region]], MATCH('Tabular Data'!D2333, Table9[[#All],[EmpID]], 0))</f>
        <v>NW</v>
      </c>
      <c r="J2333" t="str">
        <f>INDEX(Table9[[#All],[PayGrade]], MATCH('Tabular Data'!D2333, Table9[[#All],[EmpID]], 0))</f>
        <v>C11</v>
      </c>
      <c r="K2333" t="str">
        <f>INDEX(Table9[[#All],[Sales Team Lead]], MATCH('Tabular Data'!D2333, Table9[[#All],[EmpID]], 0))</f>
        <v>Lawson, Harry</v>
      </c>
      <c r="L2333" t="str">
        <f>INDEX(Table11[[#All],[Manufacturer]], MATCH('Tabular Data'!C2333, Table11[[#All],[PROD_CODE]], 0))</f>
        <v>Cat</v>
      </c>
      <c r="M2333" s="10">
        <v>16989</v>
      </c>
      <c r="N2333">
        <v>16</v>
      </c>
      <c r="O2333" s="10">
        <f t="shared" si="73"/>
        <v>271824</v>
      </c>
    </row>
    <row r="2334" spans="2:15" x14ac:dyDescent="0.3">
      <c r="B2334">
        <v>45</v>
      </c>
      <c r="C2334" t="s">
        <v>45</v>
      </c>
      <c r="D2334" t="s">
        <v>124</v>
      </c>
      <c r="E2334">
        <v>2021</v>
      </c>
      <c r="F2334">
        <v>4</v>
      </c>
      <c r="G2334" t="str">
        <f t="shared" si="72"/>
        <v>2021Q4</v>
      </c>
      <c r="H2334" t="s">
        <v>179</v>
      </c>
      <c r="I2334" t="str">
        <f>INDEX(Table9[[#All],[Region]], MATCH('Tabular Data'!D2334, Table9[[#All],[EmpID]], 0))</f>
        <v>NW</v>
      </c>
      <c r="J2334" t="str">
        <f>INDEX(Table9[[#All],[PayGrade]], MATCH('Tabular Data'!D2334, Table9[[#All],[EmpID]], 0))</f>
        <v>C11</v>
      </c>
      <c r="K2334" t="str">
        <f>INDEX(Table9[[#All],[Sales Team Lead]], MATCH('Tabular Data'!D2334, Table9[[#All],[EmpID]], 0))</f>
        <v>Lawson, Harry</v>
      </c>
      <c r="L2334" t="str">
        <f>INDEX(Table11[[#All],[Manufacturer]], MATCH('Tabular Data'!C2334, Table11[[#All],[PROD_CODE]], 0))</f>
        <v>Cat</v>
      </c>
      <c r="M2334" s="10">
        <v>16989</v>
      </c>
      <c r="N2334">
        <v>6</v>
      </c>
      <c r="O2334" s="10">
        <f t="shared" si="73"/>
        <v>101934</v>
      </c>
    </row>
    <row r="2335" spans="2:15" x14ac:dyDescent="0.3">
      <c r="B2335">
        <v>45</v>
      </c>
      <c r="C2335" t="s">
        <v>45</v>
      </c>
      <c r="D2335" t="s">
        <v>124</v>
      </c>
      <c r="E2335">
        <v>2021</v>
      </c>
      <c r="F2335">
        <v>4</v>
      </c>
      <c r="G2335" t="str">
        <f t="shared" si="72"/>
        <v>2021Q4</v>
      </c>
      <c r="H2335" t="s">
        <v>180</v>
      </c>
      <c r="I2335" t="str">
        <f>INDEX(Table9[[#All],[Region]], MATCH('Tabular Data'!D2335, Table9[[#All],[EmpID]], 0))</f>
        <v>NW</v>
      </c>
      <c r="J2335" t="str">
        <f>INDEX(Table9[[#All],[PayGrade]], MATCH('Tabular Data'!D2335, Table9[[#All],[EmpID]], 0))</f>
        <v>C11</v>
      </c>
      <c r="K2335" t="str">
        <f>INDEX(Table9[[#All],[Sales Team Lead]], MATCH('Tabular Data'!D2335, Table9[[#All],[EmpID]], 0))</f>
        <v>Lawson, Harry</v>
      </c>
      <c r="L2335" t="str">
        <f>INDEX(Table11[[#All],[Manufacturer]], MATCH('Tabular Data'!C2335, Table11[[#All],[PROD_CODE]], 0))</f>
        <v>Cat</v>
      </c>
      <c r="M2335" s="10">
        <v>16989</v>
      </c>
      <c r="N2335">
        <v>8</v>
      </c>
      <c r="O2335" s="10">
        <f t="shared" si="73"/>
        <v>135912</v>
      </c>
    </row>
    <row r="2336" spans="2:15" x14ac:dyDescent="0.3">
      <c r="B2336">
        <v>45</v>
      </c>
      <c r="C2336" t="s">
        <v>45</v>
      </c>
      <c r="D2336" t="s">
        <v>124</v>
      </c>
      <c r="E2336">
        <v>2021</v>
      </c>
      <c r="F2336">
        <v>4</v>
      </c>
      <c r="G2336" t="str">
        <f t="shared" si="72"/>
        <v>2021Q4</v>
      </c>
      <c r="H2336" t="s">
        <v>181</v>
      </c>
      <c r="I2336" t="str">
        <f>INDEX(Table9[[#All],[Region]], MATCH('Tabular Data'!D2336, Table9[[#All],[EmpID]], 0))</f>
        <v>NW</v>
      </c>
      <c r="J2336" t="str">
        <f>INDEX(Table9[[#All],[PayGrade]], MATCH('Tabular Data'!D2336, Table9[[#All],[EmpID]], 0))</f>
        <v>C11</v>
      </c>
      <c r="K2336" t="str">
        <f>INDEX(Table9[[#All],[Sales Team Lead]], MATCH('Tabular Data'!D2336, Table9[[#All],[EmpID]], 0))</f>
        <v>Lawson, Harry</v>
      </c>
      <c r="L2336" t="str">
        <f>INDEX(Table11[[#All],[Manufacturer]], MATCH('Tabular Data'!C2336, Table11[[#All],[PROD_CODE]], 0))</f>
        <v>Cat</v>
      </c>
      <c r="M2336" s="10">
        <v>16989</v>
      </c>
      <c r="N2336">
        <v>8</v>
      </c>
      <c r="O2336" s="10">
        <f t="shared" si="73"/>
        <v>135912</v>
      </c>
    </row>
    <row r="2337" spans="2:15" x14ac:dyDescent="0.3">
      <c r="B2337">
        <v>45</v>
      </c>
      <c r="C2337" t="s">
        <v>45</v>
      </c>
      <c r="D2337" t="s">
        <v>124</v>
      </c>
      <c r="E2337">
        <v>2021</v>
      </c>
      <c r="F2337">
        <v>4</v>
      </c>
      <c r="G2337" t="str">
        <f t="shared" si="72"/>
        <v>2021Q4</v>
      </c>
      <c r="H2337" t="s">
        <v>182</v>
      </c>
      <c r="I2337" t="str">
        <f>INDEX(Table9[[#All],[Region]], MATCH('Tabular Data'!D2337, Table9[[#All],[EmpID]], 0))</f>
        <v>NW</v>
      </c>
      <c r="J2337" t="str">
        <f>INDEX(Table9[[#All],[PayGrade]], MATCH('Tabular Data'!D2337, Table9[[#All],[EmpID]], 0))</f>
        <v>C11</v>
      </c>
      <c r="K2337" t="str">
        <f>INDEX(Table9[[#All],[Sales Team Lead]], MATCH('Tabular Data'!D2337, Table9[[#All],[EmpID]], 0))</f>
        <v>Lawson, Harry</v>
      </c>
      <c r="L2337" t="str">
        <f>INDEX(Table11[[#All],[Manufacturer]], MATCH('Tabular Data'!C2337, Table11[[#All],[PROD_CODE]], 0))</f>
        <v>Cat</v>
      </c>
      <c r="M2337" s="10">
        <v>16989</v>
      </c>
      <c r="N2337">
        <v>16</v>
      </c>
      <c r="O2337" s="10">
        <f t="shared" si="73"/>
        <v>271824</v>
      </c>
    </row>
    <row r="2338" spans="2:15" x14ac:dyDescent="0.3">
      <c r="B2338">
        <v>45</v>
      </c>
      <c r="C2338" t="s">
        <v>45</v>
      </c>
      <c r="D2338" t="s">
        <v>124</v>
      </c>
      <c r="E2338">
        <v>2021</v>
      </c>
      <c r="F2338">
        <v>4</v>
      </c>
      <c r="G2338" t="str">
        <f t="shared" si="72"/>
        <v>2021Q4</v>
      </c>
      <c r="H2338" t="s">
        <v>183</v>
      </c>
      <c r="I2338" t="str">
        <f>INDEX(Table9[[#All],[Region]], MATCH('Tabular Data'!D2338, Table9[[#All],[EmpID]], 0))</f>
        <v>NW</v>
      </c>
      <c r="J2338" t="str">
        <f>INDEX(Table9[[#All],[PayGrade]], MATCH('Tabular Data'!D2338, Table9[[#All],[EmpID]], 0))</f>
        <v>C11</v>
      </c>
      <c r="K2338" t="str">
        <f>INDEX(Table9[[#All],[Sales Team Lead]], MATCH('Tabular Data'!D2338, Table9[[#All],[EmpID]], 0))</f>
        <v>Lawson, Harry</v>
      </c>
      <c r="L2338" t="str">
        <f>INDEX(Table11[[#All],[Manufacturer]], MATCH('Tabular Data'!C2338, Table11[[#All],[PROD_CODE]], 0))</f>
        <v>Cat</v>
      </c>
      <c r="M2338" s="10">
        <v>16989</v>
      </c>
      <c r="N2338">
        <v>15</v>
      </c>
      <c r="O2338" s="10">
        <f t="shared" si="73"/>
        <v>254835</v>
      </c>
    </row>
    <row r="2339" spans="2:15" x14ac:dyDescent="0.3">
      <c r="B2339">
        <v>45</v>
      </c>
      <c r="C2339" t="s">
        <v>45</v>
      </c>
      <c r="D2339" t="s">
        <v>124</v>
      </c>
      <c r="E2339">
        <v>2021</v>
      </c>
      <c r="F2339">
        <v>4</v>
      </c>
      <c r="G2339" t="str">
        <f t="shared" si="72"/>
        <v>2021Q4</v>
      </c>
      <c r="H2339" t="s">
        <v>184</v>
      </c>
      <c r="I2339" t="str">
        <f>INDEX(Table9[[#All],[Region]], MATCH('Tabular Data'!D2339, Table9[[#All],[EmpID]], 0))</f>
        <v>NW</v>
      </c>
      <c r="J2339" t="str">
        <f>INDEX(Table9[[#All],[PayGrade]], MATCH('Tabular Data'!D2339, Table9[[#All],[EmpID]], 0))</f>
        <v>C11</v>
      </c>
      <c r="K2339" t="str">
        <f>INDEX(Table9[[#All],[Sales Team Lead]], MATCH('Tabular Data'!D2339, Table9[[#All],[EmpID]], 0))</f>
        <v>Lawson, Harry</v>
      </c>
      <c r="L2339" t="str">
        <f>INDEX(Table11[[#All],[Manufacturer]], MATCH('Tabular Data'!C2339, Table11[[#All],[PROD_CODE]], 0))</f>
        <v>Cat</v>
      </c>
      <c r="M2339" s="10">
        <v>16989</v>
      </c>
      <c r="N2339">
        <v>8</v>
      </c>
      <c r="O2339" s="10">
        <f t="shared" si="73"/>
        <v>135912</v>
      </c>
    </row>
    <row r="2340" spans="2:15" x14ac:dyDescent="0.3">
      <c r="B2340">
        <v>45</v>
      </c>
      <c r="C2340" t="s">
        <v>45</v>
      </c>
      <c r="D2340" t="s">
        <v>124</v>
      </c>
      <c r="E2340">
        <v>2021</v>
      </c>
      <c r="F2340">
        <v>4</v>
      </c>
      <c r="G2340" t="str">
        <f t="shared" si="72"/>
        <v>2021Q4</v>
      </c>
      <c r="H2340" t="s">
        <v>185</v>
      </c>
      <c r="I2340" t="str">
        <f>INDEX(Table9[[#All],[Region]], MATCH('Tabular Data'!D2340, Table9[[#All],[EmpID]], 0))</f>
        <v>NW</v>
      </c>
      <c r="J2340" t="str">
        <f>INDEX(Table9[[#All],[PayGrade]], MATCH('Tabular Data'!D2340, Table9[[#All],[EmpID]], 0))</f>
        <v>C11</v>
      </c>
      <c r="K2340" t="str">
        <f>INDEX(Table9[[#All],[Sales Team Lead]], MATCH('Tabular Data'!D2340, Table9[[#All],[EmpID]], 0))</f>
        <v>Lawson, Harry</v>
      </c>
      <c r="L2340" t="str">
        <f>INDEX(Table11[[#All],[Manufacturer]], MATCH('Tabular Data'!C2340, Table11[[#All],[PROD_CODE]], 0))</f>
        <v>Cat</v>
      </c>
      <c r="M2340" s="10">
        <v>16989</v>
      </c>
      <c r="N2340">
        <v>14</v>
      </c>
      <c r="O2340" s="10">
        <f t="shared" si="73"/>
        <v>237846</v>
      </c>
    </row>
    <row r="2341" spans="2:15" x14ac:dyDescent="0.3">
      <c r="B2341">
        <v>45</v>
      </c>
      <c r="C2341" t="s">
        <v>45</v>
      </c>
      <c r="D2341" t="s">
        <v>124</v>
      </c>
      <c r="E2341">
        <v>2021</v>
      </c>
      <c r="F2341">
        <v>4</v>
      </c>
      <c r="G2341" t="str">
        <f t="shared" si="72"/>
        <v>2021Q4</v>
      </c>
      <c r="H2341" t="s">
        <v>186</v>
      </c>
      <c r="I2341" t="str">
        <f>INDEX(Table9[[#All],[Region]], MATCH('Tabular Data'!D2341, Table9[[#All],[EmpID]], 0))</f>
        <v>NW</v>
      </c>
      <c r="J2341" t="str">
        <f>INDEX(Table9[[#All],[PayGrade]], MATCH('Tabular Data'!D2341, Table9[[#All],[EmpID]], 0))</f>
        <v>C11</v>
      </c>
      <c r="K2341" t="str">
        <f>INDEX(Table9[[#All],[Sales Team Lead]], MATCH('Tabular Data'!D2341, Table9[[#All],[EmpID]], 0))</f>
        <v>Lawson, Harry</v>
      </c>
      <c r="L2341" t="str">
        <f>INDEX(Table11[[#All],[Manufacturer]], MATCH('Tabular Data'!C2341, Table11[[#All],[PROD_CODE]], 0))</f>
        <v>Cat</v>
      </c>
      <c r="M2341" s="10">
        <v>16989</v>
      </c>
      <c r="N2341">
        <v>11</v>
      </c>
      <c r="O2341" s="10">
        <f t="shared" si="73"/>
        <v>186879</v>
      </c>
    </row>
    <row r="2342" spans="2:15" x14ac:dyDescent="0.3">
      <c r="B2342">
        <v>45</v>
      </c>
      <c r="C2342" t="s">
        <v>45</v>
      </c>
      <c r="D2342" t="s">
        <v>124</v>
      </c>
      <c r="E2342">
        <v>2021</v>
      </c>
      <c r="F2342">
        <v>4</v>
      </c>
      <c r="G2342" t="str">
        <f t="shared" si="72"/>
        <v>2021Q4</v>
      </c>
      <c r="H2342" t="s">
        <v>187</v>
      </c>
      <c r="I2342" t="str">
        <f>INDEX(Table9[[#All],[Region]], MATCH('Tabular Data'!D2342, Table9[[#All],[EmpID]], 0))</f>
        <v>NW</v>
      </c>
      <c r="J2342" t="str">
        <f>INDEX(Table9[[#All],[PayGrade]], MATCH('Tabular Data'!D2342, Table9[[#All],[EmpID]], 0))</f>
        <v>C11</v>
      </c>
      <c r="K2342" t="str">
        <f>INDEX(Table9[[#All],[Sales Team Lead]], MATCH('Tabular Data'!D2342, Table9[[#All],[EmpID]], 0))</f>
        <v>Lawson, Harry</v>
      </c>
      <c r="L2342" t="str">
        <f>INDEX(Table11[[#All],[Manufacturer]], MATCH('Tabular Data'!C2342, Table11[[#All],[PROD_CODE]], 0))</f>
        <v>Cat</v>
      </c>
      <c r="M2342" s="10">
        <v>16989</v>
      </c>
      <c r="N2342">
        <v>9</v>
      </c>
      <c r="O2342" s="10">
        <f t="shared" si="73"/>
        <v>152901</v>
      </c>
    </row>
    <row r="2343" spans="2:15" x14ac:dyDescent="0.3">
      <c r="B2343">
        <v>46</v>
      </c>
      <c r="C2343" t="s">
        <v>45</v>
      </c>
      <c r="D2343" t="s">
        <v>124</v>
      </c>
      <c r="E2343">
        <v>2020</v>
      </c>
      <c r="F2343" s="4">
        <v>1</v>
      </c>
      <c r="G2343" t="str">
        <f t="shared" si="72"/>
        <v>2020Q1</v>
      </c>
      <c r="H2343" t="s">
        <v>136</v>
      </c>
      <c r="I2343" t="str">
        <f>INDEX(Table9[[#All],[Region]], MATCH('Tabular Data'!D2343, Table9[[#All],[EmpID]], 0))</f>
        <v>NW</v>
      </c>
      <c r="J2343" t="str">
        <f>INDEX(Table9[[#All],[PayGrade]], MATCH('Tabular Data'!D2343, Table9[[#All],[EmpID]], 0))</f>
        <v>C11</v>
      </c>
      <c r="K2343" t="str">
        <f>INDEX(Table9[[#All],[Sales Team Lead]], MATCH('Tabular Data'!D2343, Table9[[#All],[EmpID]], 0))</f>
        <v>Lawson, Harry</v>
      </c>
      <c r="L2343" t="str">
        <f>INDEX(Table11[[#All],[Manufacturer]], MATCH('Tabular Data'!C2343, Table11[[#All],[PROD_CODE]], 0))</f>
        <v>Cat</v>
      </c>
      <c r="M2343" s="10">
        <v>14786</v>
      </c>
      <c r="N2343">
        <v>17</v>
      </c>
      <c r="O2343" s="10">
        <f t="shared" si="73"/>
        <v>251362</v>
      </c>
    </row>
    <row r="2344" spans="2:15" x14ac:dyDescent="0.3">
      <c r="B2344">
        <v>46</v>
      </c>
      <c r="C2344" t="s">
        <v>45</v>
      </c>
      <c r="D2344" t="s">
        <v>124</v>
      </c>
      <c r="E2344">
        <v>2020</v>
      </c>
      <c r="F2344" s="4">
        <v>1</v>
      </c>
      <c r="G2344" t="str">
        <f t="shared" si="72"/>
        <v>2020Q1</v>
      </c>
      <c r="H2344" t="s">
        <v>137</v>
      </c>
      <c r="I2344" t="str">
        <f>INDEX(Table9[[#All],[Region]], MATCH('Tabular Data'!D2344, Table9[[#All],[EmpID]], 0))</f>
        <v>NW</v>
      </c>
      <c r="J2344" t="str">
        <f>INDEX(Table9[[#All],[PayGrade]], MATCH('Tabular Data'!D2344, Table9[[#All],[EmpID]], 0))</f>
        <v>C11</v>
      </c>
      <c r="K2344" t="str">
        <f>INDEX(Table9[[#All],[Sales Team Lead]], MATCH('Tabular Data'!D2344, Table9[[#All],[EmpID]], 0))</f>
        <v>Lawson, Harry</v>
      </c>
      <c r="L2344" t="str">
        <f>INDEX(Table11[[#All],[Manufacturer]], MATCH('Tabular Data'!C2344, Table11[[#All],[PROD_CODE]], 0))</f>
        <v>Cat</v>
      </c>
      <c r="M2344" s="10">
        <v>14786</v>
      </c>
      <c r="N2344">
        <v>10</v>
      </c>
      <c r="O2344" s="10">
        <f t="shared" si="73"/>
        <v>147860</v>
      </c>
    </row>
    <row r="2345" spans="2:15" x14ac:dyDescent="0.3">
      <c r="B2345">
        <v>46</v>
      </c>
      <c r="C2345" t="s">
        <v>45</v>
      </c>
      <c r="D2345" t="s">
        <v>124</v>
      </c>
      <c r="E2345">
        <v>2020</v>
      </c>
      <c r="F2345" s="4">
        <v>1</v>
      </c>
      <c r="G2345" t="str">
        <f t="shared" si="72"/>
        <v>2020Q1</v>
      </c>
      <c r="H2345" t="s">
        <v>138</v>
      </c>
      <c r="I2345" t="str">
        <f>INDEX(Table9[[#All],[Region]], MATCH('Tabular Data'!D2345, Table9[[#All],[EmpID]], 0))</f>
        <v>NW</v>
      </c>
      <c r="J2345" t="str">
        <f>INDEX(Table9[[#All],[PayGrade]], MATCH('Tabular Data'!D2345, Table9[[#All],[EmpID]], 0))</f>
        <v>C11</v>
      </c>
      <c r="K2345" t="str">
        <f>INDEX(Table9[[#All],[Sales Team Lead]], MATCH('Tabular Data'!D2345, Table9[[#All],[EmpID]], 0))</f>
        <v>Lawson, Harry</v>
      </c>
      <c r="L2345" t="str">
        <f>INDEX(Table11[[#All],[Manufacturer]], MATCH('Tabular Data'!C2345, Table11[[#All],[PROD_CODE]], 0))</f>
        <v>Cat</v>
      </c>
      <c r="M2345" s="10">
        <v>14786</v>
      </c>
      <c r="N2345">
        <v>15</v>
      </c>
      <c r="O2345" s="10">
        <f t="shared" si="73"/>
        <v>221790</v>
      </c>
    </row>
    <row r="2346" spans="2:15" x14ac:dyDescent="0.3">
      <c r="B2346">
        <v>46</v>
      </c>
      <c r="C2346" t="s">
        <v>45</v>
      </c>
      <c r="D2346" t="s">
        <v>124</v>
      </c>
      <c r="E2346">
        <v>2020</v>
      </c>
      <c r="F2346" s="4">
        <v>1</v>
      </c>
      <c r="G2346" t="str">
        <f t="shared" si="72"/>
        <v>2020Q1</v>
      </c>
      <c r="H2346" t="s">
        <v>139</v>
      </c>
      <c r="I2346" t="str">
        <f>INDEX(Table9[[#All],[Region]], MATCH('Tabular Data'!D2346, Table9[[#All],[EmpID]], 0))</f>
        <v>NW</v>
      </c>
      <c r="J2346" t="str">
        <f>INDEX(Table9[[#All],[PayGrade]], MATCH('Tabular Data'!D2346, Table9[[#All],[EmpID]], 0))</f>
        <v>C11</v>
      </c>
      <c r="K2346" t="str">
        <f>INDEX(Table9[[#All],[Sales Team Lead]], MATCH('Tabular Data'!D2346, Table9[[#All],[EmpID]], 0))</f>
        <v>Lawson, Harry</v>
      </c>
      <c r="L2346" t="str">
        <f>INDEX(Table11[[#All],[Manufacturer]], MATCH('Tabular Data'!C2346, Table11[[#All],[PROD_CODE]], 0))</f>
        <v>Cat</v>
      </c>
      <c r="M2346" s="10">
        <v>14786</v>
      </c>
      <c r="N2346">
        <v>25</v>
      </c>
      <c r="O2346" s="10">
        <f t="shared" si="73"/>
        <v>369650</v>
      </c>
    </row>
    <row r="2347" spans="2:15" x14ac:dyDescent="0.3">
      <c r="B2347">
        <v>46</v>
      </c>
      <c r="C2347" t="s">
        <v>45</v>
      </c>
      <c r="D2347" t="s">
        <v>124</v>
      </c>
      <c r="E2347">
        <v>2020</v>
      </c>
      <c r="F2347" s="4">
        <v>1</v>
      </c>
      <c r="G2347" t="str">
        <f t="shared" si="72"/>
        <v>2020Q1</v>
      </c>
      <c r="H2347" t="s">
        <v>140</v>
      </c>
      <c r="I2347" t="str">
        <f>INDEX(Table9[[#All],[Region]], MATCH('Tabular Data'!D2347, Table9[[#All],[EmpID]], 0))</f>
        <v>NW</v>
      </c>
      <c r="J2347" t="str">
        <f>INDEX(Table9[[#All],[PayGrade]], MATCH('Tabular Data'!D2347, Table9[[#All],[EmpID]], 0))</f>
        <v>C11</v>
      </c>
      <c r="K2347" t="str">
        <f>INDEX(Table9[[#All],[Sales Team Lead]], MATCH('Tabular Data'!D2347, Table9[[#All],[EmpID]], 0))</f>
        <v>Lawson, Harry</v>
      </c>
      <c r="L2347" t="str">
        <f>INDEX(Table11[[#All],[Manufacturer]], MATCH('Tabular Data'!C2347, Table11[[#All],[PROD_CODE]], 0))</f>
        <v>Cat</v>
      </c>
      <c r="M2347" s="10">
        <v>14786</v>
      </c>
      <c r="N2347">
        <v>22</v>
      </c>
      <c r="O2347" s="10">
        <f t="shared" si="73"/>
        <v>325292</v>
      </c>
    </row>
    <row r="2348" spans="2:15" x14ac:dyDescent="0.3">
      <c r="B2348">
        <v>46</v>
      </c>
      <c r="C2348" t="s">
        <v>45</v>
      </c>
      <c r="D2348" t="s">
        <v>124</v>
      </c>
      <c r="E2348">
        <v>2020</v>
      </c>
      <c r="F2348" s="4">
        <v>1</v>
      </c>
      <c r="G2348" t="str">
        <f t="shared" si="72"/>
        <v>2020Q1</v>
      </c>
      <c r="H2348" t="s">
        <v>141</v>
      </c>
      <c r="I2348" t="str">
        <f>INDEX(Table9[[#All],[Region]], MATCH('Tabular Data'!D2348, Table9[[#All],[EmpID]], 0))</f>
        <v>NW</v>
      </c>
      <c r="J2348" t="str">
        <f>INDEX(Table9[[#All],[PayGrade]], MATCH('Tabular Data'!D2348, Table9[[#All],[EmpID]], 0))</f>
        <v>C11</v>
      </c>
      <c r="K2348" t="str">
        <f>INDEX(Table9[[#All],[Sales Team Lead]], MATCH('Tabular Data'!D2348, Table9[[#All],[EmpID]], 0))</f>
        <v>Lawson, Harry</v>
      </c>
      <c r="L2348" t="str">
        <f>INDEX(Table11[[#All],[Manufacturer]], MATCH('Tabular Data'!C2348, Table11[[#All],[PROD_CODE]], 0))</f>
        <v>Cat</v>
      </c>
      <c r="M2348" s="10">
        <v>14786</v>
      </c>
      <c r="N2348">
        <v>26</v>
      </c>
      <c r="O2348" s="10">
        <f t="shared" si="73"/>
        <v>384436</v>
      </c>
    </row>
    <row r="2349" spans="2:15" x14ac:dyDescent="0.3">
      <c r="B2349">
        <v>46</v>
      </c>
      <c r="C2349" t="s">
        <v>45</v>
      </c>
      <c r="D2349" t="s">
        <v>124</v>
      </c>
      <c r="E2349">
        <v>2020</v>
      </c>
      <c r="F2349" s="4">
        <v>1</v>
      </c>
      <c r="G2349" t="str">
        <f t="shared" si="72"/>
        <v>2020Q1</v>
      </c>
      <c r="H2349" t="s">
        <v>142</v>
      </c>
      <c r="I2349" t="str">
        <f>INDEX(Table9[[#All],[Region]], MATCH('Tabular Data'!D2349, Table9[[#All],[EmpID]], 0))</f>
        <v>NW</v>
      </c>
      <c r="J2349" t="str">
        <f>INDEX(Table9[[#All],[PayGrade]], MATCH('Tabular Data'!D2349, Table9[[#All],[EmpID]], 0))</f>
        <v>C11</v>
      </c>
      <c r="K2349" t="str">
        <f>INDEX(Table9[[#All],[Sales Team Lead]], MATCH('Tabular Data'!D2349, Table9[[#All],[EmpID]], 0))</f>
        <v>Lawson, Harry</v>
      </c>
      <c r="L2349" t="str">
        <f>INDEX(Table11[[#All],[Manufacturer]], MATCH('Tabular Data'!C2349, Table11[[#All],[PROD_CODE]], 0))</f>
        <v>Cat</v>
      </c>
      <c r="M2349" s="10">
        <v>14786</v>
      </c>
      <c r="N2349">
        <v>29</v>
      </c>
      <c r="O2349" s="10">
        <f t="shared" si="73"/>
        <v>428794</v>
      </c>
    </row>
    <row r="2350" spans="2:15" x14ac:dyDescent="0.3">
      <c r="B2350">
        <v>46</v>
      </c>
      <c r="C2350" t="s">
        <v>45</v>
      </c>
      <c r="D2350" t="s">
        <v>124</v>
      </c>
      <c r="E2350">
        <v>2020</v>
      </c>
      <c r="F2350" s="4">
        <v>1</v>
      </c>
      <c r="G2350" t="str">
        <f t="shared" si="72"/>
        <v>2020Q1</v>
      </c>
      <c r="H2350" t="s">
        <v>143</v>
      </c>
      <c r="I2350" t="str">
        <f>INDEX(Table9[[#All],[Region]], MATCH('Tabular Data'!D2350, Table9[[#All],[EmpID]], 0))</f>
        <v>NW</v>
      </c>
      <c r="J2350" t="str">
        <f>INDEX(Table9[[#All],[PayGrade]], MATCH('Tabular Data'!D2350, Table9[[#All],[EmpID]], 0))</f>
        <v>C11</v>
      </c>
      <c r="K2350" t="str">
        <f>INDEX(Table9[[#All],[Sales Team Lead]], MATCH('Tabular Data'!D2350, Table9[[#All],[EmpID]], 0))</f>
        <v>Lawson, Harry</v>
      </c>
      <c r="L2350" t="str">
        <f>INDEX(Table11[[#All],[Manufacturer]], MATCH('Tabular Data'!C2350, Table11[[#All],[PROD_CODE]], 0))</f>
        <v>Cat</v>
      </c>
      <c r="M2350" s="10">
        <v>14786</v>
      </c>
      <c r="N2350">
        <v>19</v>
      </c>
      <c r="O2350" s="10">
        <f t="shared" si="73"/>
        <v>280934</v>
      </c>
    </row>
    <row r="2351" spans="2:15" x14ac:dyDescent="0.3">
      <c r="B2351">
        <v>46</v>
      </c>
      <c r="C2351" t="s">
        <v>45</v>
      </c>
      <c r="D2351" t="s">
        <v>124</v>
      </c>
      <c r="E2351">
        <v>2020</v>
      </c>
      <c r="F2351" s="4">
        <v>1</v>
      </c>
      <c r="G2351" t="str">
        <f t="shared" si="72"/>
        <v>2020Q1</v>
      </c>
      <c r="H2351" t="s">
        <v>144</v>
      </c>
      <c r="I2351" t="str">
        <f>INDEX(Table9[[#All],[Region]], MATCH('Tabular Data'!D2351, Table9[[#All],[EmpID]], 0))</f>
        <v>NW</v>
      </c>
      <c r="J2351" t="str">
        <f>INDEX(Table9[[#All],[PayGrade]], MATCH('Tabular Data'!D2351, Table9[[#All],[EmpID]], 0))</f>
        <v>C11</v>
      </c>
      <c r="K2351" t="str">
        <f>INDEX(Table9[[#All],[Sales Team Lead]], MATCH('Tabular Data'!D2351, Table9[[#All],[EmpID]], 0))</f>
        <v>Lawson, Harry</v>
      </c>
      <c r="L2351" t="str">
        <f>INDEX(Table11[[#All],[Manufacturer]], MATCH('Tabular Data'!C2351, Table11[[#All],[PROD_CODE]], 0))</f>
        <v>Cat</v>
      </c>
      <c r="M2351" s="10">
        <v>14786</v>
      </c>
      <c r="N2351">
        <v>54</v>
      </c>
      <c r="O2351" s="10">
        <f t="shared" si="73"/>
        <v>798444</v>
      </c>
    </row>
    <row r="2352" spans="2:15" x14ac:dyDescent="0.3">
      <c r="B2352">
        <v>46</v>
      </c>
      <c r="C2352" t="s">
        <v>45</v>
      </c>
      <c r="D2352" t="s">
        <v>124</v>
      </c>
      <c r="E2352">
        <v>2020</v>
      </c>
      <c r="F2352" s="4">
        <v>1</v>
      </c>
      <c r="G2352" t="str">
        <f t="shared" si="72"/>
        <v>2020Q1</v>
      </c>
      <c r="H2352" t="s">
        <v>145</v>
      </c>
      <c r="I2352" t="str">
        <f>INDEX(Table9[[#All],[Region]], MATCH('Tabular Data'!D2352, Table9[[#All],[EmpID]], 0))</f>
        <v>NW</v>
      </c>
      <c r="J2352" t="str">
        <f>INDEX(Table9[[#All],[PayGrade]], MATCH('Tabular Data'!D2352, Table9[[#All],[EmpID]], 0))</f>
        <v>C11</v>
      </c>
      <c r="K2352" t="str">
        <f>INDEX(Table9[[#All],[Sales Team Lead]], MATCH('Tabular Data'!D2352, Table9[[#All],[EmpID]], 0))</f>
        <v>Lawson, Harry</v>
      </c>
      <c r="L2352" t="str">
        <f>INDEX(Table11[[#All],[Manufacturer]], MATCH('Tabular Data'!C2352, Table11[[#All],[PROD_CODE]], 0))</f>
        <v>Cat</v>
      </c>
      <c r="M2352" s="10">
        <v>14786</v>
      </c>
      <c r="N2352">
        <v>15</v>
      </c>
      <c r="O2352" s="10">
        <f t="shared" si="73"/>
        <v>221790</v>
      </c>
    </row>
    <row r="2353" spans="2:15" x14ac:dyDescent="0.3">
      <c r="B2353">
        <v>46</v>
      </c>
      <c r="C2353" t="s">
        <v>45</v>
      </c>
      <c r="D2353" t="s">
        <v>124</v>
      </c>
      <c r="E2353">
        <v>2020</v>
      </c>
      <c r="F2353" s="4">
        <v>1</v>
      </c>
      <c r="G2353" t="str">
        <f t="shared" si="72"/>
        <v>2020Q1</v>
      </c>
      <c r="H2353" t="s">
        <v>146</v>
      </c>
      <c r="I2353" t="str">
        <f>INDEX(Table9[[#All],[Region]], MATCH('Tabular Data'!D2353, Table9[[#All],[EmpID]], 0))</f>
        <v>NW</v>
      </c>
      <c r="J2353" t="str">
        <f>INDEX(Table9[[#All],[PayGrade]], MATCH('Tabular Data'!D2353, Table9[[#All],[EmpID]], 0))</f>
        <v>C11</v>
      </c>
      <c r="K2353" t="str">
        <f>INDEX(Table9[[#All],[Sales Team Lead]], MATCH('Tabular Data'!D2353, Table9[[#All],[EmpID]], 0))</f>
        <v>Lawson, Harry</v>
      </c>
      <c r="L2353" t="str">
        <f>INDEX(Table11[[#All],[Manufacturer]], MATCH('Tabular Data'!C2353, Table11[[#All],[PROD_CODE]], 0))</f>
        <v>Cat</v>
      </c>
      <c r="M2353" s="10">
        <v>14786</v>
      </c>
      <c r="N2353">
        <v>36</v>
      </c>
      <c r="O2353" s="10">
        <f t="shared" si="73"/>
        <v>532296</v>
      </c>
    </row>
    <row r="2354" spans="2:15" x14ac:dyDescent="0.3">
      <c r="B2354">
        <v>46</v>
      </c>
      <c r="C2354" t="s">
        <v>45</v>
      </c>
      <c r="D2354" t="s">
        <v>124</v>
      </c>
      <c r="E2354">
        <v>2020</v>
      </c>
      <c r="F2354" s="4">
        <v>1</v>
      </c>
      <c r="G2354" t="str">
        <f t="shared" si="72"/>
        <v>2020Q1</v>
      </c>
      <c r="H2354" t="s">
        <v>147</v>
      </c>
      <c r="I2354" t="str">
        <f>INDEX(Table9[[#All],[Region]], MATCH('Tabular Data'!D2354, Table9[[#All],[EmpID]], 0))</f>
        <v>NW</v>
      </c>
      <c r="J2354" t="str">
        <f>INDEX(Table9[[#All],[PayGrade]], MATCH('Tabular Data'!D2354, Table9[[#All],[EmpID]], 0))</f>
        <v>C11</v>
      </c>
      <c r="K2354" t="str">
        <f>INDEX(Table9[[#All],[Sales Team Lead]], MATCH('Tabular Data'!D2354, Table9[[#All],[EmpID]], 0))</f>
        <v>Lawson, Harry</v>
      </c>
      <c r="L2354" t="str">
        <f>INDEX(Table11[[#All],[Manufacturer]], MATCH('Tabular Data'!C2354, Table11[[#All],[PROD_CODE]], 0))</f>
        <v>Cat</v>
      </c>
      <c r="M2354" s="10">
        <v>14786</v>
      </c>
      <c r="N2354">
        <v>30</v>
      </c>
      <c r="O2354" s="10">
        <f t="shared" si="73"/>
        <v>443580</v>
      </c>
    </row>
    <row r="2355" spans="2:15" x14ac:dyDescent="0.3">
      <c r="B2355">
        <v>46</v>
      </c>
      <c r="C2355" t="s">
        <v>45</v>
      </c>
      <c r="D2355" t="s">
        <v>124</v>
      </c>
      <c r="E2355">
        <v>2020</v>
      </c>
      <c r="F2355" s="4">
        <v>1</v>
      </c>
      <c r="G2355" t="str">
        <f t="shared" si="72"/>
        <v>2020Q1</v>
      </c>
      <c r="H2355" t="s">
        <v>148</v>
      </c>
      <c r="I2355" t="str">
        <f>INDEX(Table9[[#All],[Region]], MATCH('Tabular Data'!D2355, Table9[[#All],[EmpID]], 0))</f>
        <v>NW</v>
      </c>
      <c r="J2355" t="str">
        <f>INDEX(Table9[[#All],[PayGrade]], MATCH('Tabular Data'!D2355, Table9[[#All],[EmpID]], 0))</f>
        <v>C11</v>
      </c>
      <c r="K2355" t="str">
        <f>INDEX(Table9[[#All],[Sales Team Lead]], MATCH('Tabular Data'!D2355, Table9[[#All],[EmpID]], 0))</f>
        <v>Lawson, Harry</v>
      </c>
      <c r="L2355" t="str">
        <f>INDEX(Table11[[#All],[Manufacturer]], MATCH('Tabular Data'!C2355, Table11[[#All],[PROD_CODE]], 0))</f>
        <v>Cat</v>
      </c>
      <c r="M2355" s="10">
        <v>14786</v>
      </c>
      <c r="N2355">
        <v>25</v>
      </c>
      <c r="O2355" s="10">
        <f t="shared" si="73"/>
        <v>369650</v>
      </c>
    </row>
    <row r="2356" spans="2:15" x14ac:dyDescent="0.3">
      <c r="B2356">
        <v>46</v>
      </c>
      <c r="C2356" t="s">
        <v>45</v>
      </c>
      <c r="D2356" t="s">
        <v>124</v>
      </c>
      <c r="E2356">
        <v>2020</v>
      </c>
      <c r="F2356" s="4">
        <v>1</v>
      </c>
      <c r="G2356" t="str">
        <f t="shared" si="72"/>
        <v>2020Q1</v>
      </c>
      <c r="H2356" t="s">
        <v>149</v>
      </c>
      <c r="I2356" t="str">
        <f>INDEX(Table9[[#All],[Region]], MATCH('Tabular Data'!D2356, Table9[[#All],[EmpID]], 0))</f>
        <v>NW</v>
      </c>
      <c r="J2356" t="str">
        <f>INDEX(Table9[[#All],[PayGrade]], MATCH('Tabular Data'!D2356, Table9[[#All],[EmpID]], 0))</f>
        <v>C11</v>
      </c>
      <c r="K2356" t="str">
        <f>INDEX(Table9[[#All],[Sales Team Lead]], MATCH('Tabular Data'!D2356, Table9[[#All],[EmpID]], 0))</f>
        <v>Lawson, Harry</v>
      </c>
      <c r="L2356" t="str">
        <f>INDEX(Table11[[#All],[Manufacturer]], MATCH('Tabular Data'!C2356, Table11[[#All],[PROD_CODE]], 0))</f>
        <v>Cat</v>
      </c>
      <c r="M2356" s="10">
        <v>14786</v>
      </c>
      <c r="N2356">
        <v>33</v>
      </c>
      <c r="O2356" s="10">
        <f t="shared" si="73"/>
        <v>487938</v>
      </c>
    </row>
    <row r="2357" spans="2:15" x14ac:dyDescent="0.3">
      <c r="B2357">
        <v>46</v>
      </c>
      <c r="C2357" t="s">
        <v>45</v>
      </c>
      <c r="D2357" t="s">
        <v>124</v>
      </c>
      <c r="E2357">
        <v>2020</v>
      </c>
      <c r="F2357" s="4">
        <v>2</v>
      </c>
      <c r="G2357" t="str">
        <f t="shared" si="72"/>
        <v>2020Q2</v>
      </c>
      <c r="H2357" t="s">
        <v>150</v>
      </c>
      <c r="I2357" t="str">
        <f>INDEX(Table9[[#All],[Region]], MATCH('Tabular Data'!D2357, Table9[[#All],[EmpID]], 0))</f>
        <v>NW</v>
      </c>
      <c r="J2357" t="str">
        <f>INDEX(Table9[[#All],[PayGrade]], MATCH('Tabular Data'!D2357, Table9[[#All],[EmpID]], 0))</f>
        <v>C11</v>
      </c>
      <c r="K2357" t="str">
        <f>INDEX(Table9[[#All],[Sales Team Lead]], MATCH('Tabular Data'!D2357, Table9[[#All],[EmpID]], 0))</f>
        <v>Lawson, Harry</v>
      </c>
      <c r="L2357" t="str">
        <f>INDEX(Table11[[#All],[Manufacturer]], MATCH('Tabular Data'!C2357, Table11[[#All],[PROD_CODE]], 0))</f>
        <v>Cat</v>
      </c>
      <c r="M2357" s="10">
        <v>14786</v>
      </c>
      <c r="N2357">
        <v>15</v>
      </c>
      <c r="O2357" s="10">
        <f t="shared" si="73"/>
        <v>221790</v>
      </c>
    </row>
    <row r="2358" spans="2:15" x14ac:dyDescent="0.3">
      <c r="B2358">
        <v>46</v>
      </c>
      <c r="C2358" t="s">
        <v>45</v>
      </c>
      <c r="D2358" t="s">
        <v>124</v>
      </c>
      <c r="E2358">
        <v>2020</v>
      </c>
      <c r="F2358" s="4">
        <v>2</v>
      </c>
      <c r="G2358" t="str">
        <f t="shared" si="72"/>
        <v>2020Q2</v>
      </c>
      <c r="H2358" t="s">
        <v>151</v>
      </c>
      <c r="I2358" t="str">
        <f>INDEX(Table9[[#All],[Region]], MATCH('Tabular Data'!D2358, Table9[[#All],[EmpID]], 0))</f>
        <v>NW</v>
      </c>
      <c r="J2358" t="str">
        <f>INDEX(Table9[[#All],[PayGrade]], MATCH('Tabular Data'!D2358, Table9[[#All],[EmpID]], 0))</f>
        <v>C11</v>
      </c>
      <c r="K2358" t="str">
        <f>INDEX(Table9[[#All],[Sales Team Lead]], MATCH('Tabular Data'!D2358, Table9[[#All],[EmpID]], 0))</f>
        <v>Lawson, Harry</v>
      </c>
      <c r="L2358" t="str">
        <f>INDEX(Table11[[#All],[Manufacturer]], MATCH('Tabular Data'!C2358, Table11[[#All],[PROD_CODE]], 0))</f>
        <v>Cat</v>
      </c>
      <c r="M2358" s="10">
        <v>14786</v>
      </c>
      <c r="N2358">
        <v>27</v>
      </c>
      <c r="O2358" s="10">
        <f t="shared" si="73"/>
        <v>399222</v>
      </c>
    </row>
    <row r="2359" spans="2:15" x14ac:dyDescent="0.3">
      <c r="B2359">
        <v>46</v>
      </c>
      <c r="C2359" t="s">
        <v>45</v>
      </c>
      <c r="D2359" t="s">
        <v>124</v>
      </c>
      <c r="E2359">
        <v>2020</v>
      </c>
      <c r="F2359" s="4">
        <v>2</v>
      </c>
      <c r="G2359" t="str">
        <f t="shared" si="72"/>
        <v>2020Q2</v>
      </c>
      <c r="H2359" t="s">
        <v>152</v>
      </c>
      <c r="I2359" t="str">
        <f>INDEX(Table9[[#All],[Region]], MATCH('Tabular Data'!D2359, Table9[[#All],[EmpID]], 0))</f>
        <v>NW</v>
      </c>
      <c r="J2359" t="str">
        <f>INDEX(Table9[[#All],[PayGrade]], MATCH('Tabular Data'!D2359, Table9[[#All],[EmpID]], 0))</f>
        <v>C11</v>
      </c>
      <c r="K2359" t="str">
        <f>INDEX(Table9[[#All],[Sales Team Lead]], MATCH('Tabular Data'!D2359, Table9[[#All],[EmpID]], 0))</f>
        <v>Lawson, Harry</v>
      </c>
      <c r="L2359" t="str">
        <f>INDEX(Table11[[#All],[Manufacturer]], MATCH('Tabular Data'!C2359, Table11[[#All],[PROD_CODE]], 0))</f>
        <v>Cat</v>
      </c>
      <c r="M2359" s="10">
        <v>14786</v>
      </c>
      <c r="N2359">
        <v>28</v>
      </c>
      <c r="O2359" s="10">
        <f t="shared" si="73"/>
        <v>414008</v>
      </c>
    </row>
    <row r="2360" spans="2:15" x14ac:dyDescent="0.3">
      <c r="B2360">
        <v>46</v>
      </c>
      <c r="C2360" t="s">
        <v>45</v>
      </c>
      <c r="D2360" t="s">
        <v>124</v>
      </c>
      <c r="E2360">
        <v>2020</v>
      </c>
      <c r="F2360" s="4">
        <v>2</v>
      </c>
      <c r="G2360" t="str">
        <f t="shared" si="72"/>
        <v>2020Q2</v>
      </c>
      <c r="H2360" t="s">
        <v>153</v>
      </c>
      <c r="I2360" t="str">
        <f>INDEX(Table9[[#All],[Region]], MATCH('Tabular Data'!D2360, Table9[[#All],[EmpID]], 0))</f>
        <v>NW</v>
      </c>
      <c r="J2360" t="str">
        <f>INDEX(Table9[[#All],[PayGrade]], MATCH('Tabular Data'!D2360, Table9[[#All],[EmpID]], 0))</f>
        <v>C11</v>
      </c>
      <c r="K2360" t="str">
        <f>INDEX(Table9[[#All],[Sales Team Lead]], MATCH('Tabular Data'!D2360, Table9[[#All],[EmpID]], 0))</f>
        <v>Lawson, Harry</v>
      </c>
      <c r="L2360" t="str">
        <f>INDEX(Table11[[#All],[Manufacturer]], MATCH('Tabular Data'!C2360, Table11[[#All],[PROD_CODE]], 0))</f>
        <v>Cat</v>
      </c>
      <c r="M2360" s="10">
        <v>14786</v>
      </c>
      <c r="N2360">
        <v>57</v>
      </c>
      <c r="O2360" s="10">
        <f t="shared" si="73"/>
        <v>842802</v>
      </c>
    </row>
    <row r="2361" spans="2:15" x14ac:dyDescent="0.3">
      <c r="B2361">
        <v>46</v>
      </c>
      <c r="C2361" t="s">
        <v>45</v>
      </c>
      <c r="D2361" t="s">
        <v>124</v>
      </c>
      <c r="E2361">
        <v>2020</v>
      </c>
      <c r="F2361" s="4">
        <v>2</v>
      </c>
      <c r="G2361" t="str">
        <f t="shared" si="72"/>
        <v>2020Q2</v>
      </c>
      <c r="H2361" t="s">
        <v>154</v>
      </c>
      <c r="I2361" t="str">
        <f>INDEX(Table9[[#All],[Region]], MATCH('Tabular Data'!D2361, Table9[[#All],[EmpID]], 0))</f>
        <v>NW</v>
      </c>
      <c r="J2361" t="str">
        <f>INDEX(Table9[[#All],[PayGrade]], MATCH('Tabular Data'!D2361, Table9[[#All],[EmpID]], 0))</f>
        <v>C11</v>
      </c>
      <c r="K2361" t="str">
        <f>INDEX(Table9[[#All],[Sales Team Lead]], MATCH('Tabular Data'!D2361, Table9[[#All],[EmpID]], 0))</f>
        <v>Lawson, Harry</v>
      </c>
      <c r="L2361" t="str">
        <f>INDEX(Table11[[#All],[Manufacturer]], MATCH('Tabular Data'!C2361, Table11[[#All],[PROD_CODE]], 0))</f>
        <v>Cat</v>
      </c>
      <c r="M2361" s="10">
        <v>14786</v>
      </c>
      <c r="N2361">
        <v>37</v>
      </c>
      <c r="O2361" s="10">
        <f t="shared" si="73"/>
        <v>547082</v>
      </c>
    </row>
    <row r="2362" spans="2:15" x14ac:dyDescent="0.3">
      <c r="B2362">
        <v>46</v>
      </c>
      <c r="C2362" t="s">
        <v>45</v>
      </c>
      <c r="D2362" t="s">
        <v>124</v>
      </c>
      <c r="E2362">
        <v>2020</v>
      </c>
      <c r="F2362" s="4">
        <v>2</v>
      </c>
      <c r="G2362" t="str">
        <f t="shared" si="72"/>
        <v>2020Q2</v>
      </c>
      <c r="H2362" t="s">
        <v>155</v>
      </c>
      <c r="I2362" t="str">
        <f>INDEX(Table9[[#All],[Region]], MATCH('Tabular Data'!D2362, Table9[[#All],[EmpID]], 0))</f>
        <v>NW</v>
      </c>
      <c r="J2362" t="str">
        <f>INDEX(Table9[[#All],[PayGrade]], MATCH('Tabular Data'!D2362, Table9[[#All],[EmpID]], 0))</f>
        <v>C11</v>
      </c>
      <c r="K2362" t="str">
        <f>INDEX(Table9[[#All],[Sales Team Lead]], MATCH('Tabular Data'!D2362, Table9[[#All],[EmpID]], 0))</f>
        <v>Lawson, Harry</v>
      </c>
      <c r="L2362" t="str">
        <f>INDEX(Table11[[#All],[Manufacturer]], MATCH('Tabular Data'!C2362, Table11[[#All],[PROD_CODE]], 0))</f>
        <v>Cat</v>
      </c>
      <c r="M2362" s="10">
        <v>14786</v>
      </c>
      <c r="N2362">
        <v>32</v>
      </c>
      <c r="O2362" s="10">
        <f t="shared" si="73"/>
        <v>473152</v>
      </c>
    </row>
    <row r="2363" spans="2:15" x14ac:dyDescent="0.3">
      <c r="B2363">
        <v>46</v>
      </c>
      <c r="C2363" t="s">
        <v>45</v>
      </c>
      <c r="D2363" t="s">
        <v>124</v>
      </c>
      <c r="E2363">
        <v>2020</v>
      </c>
      <c r="F2363" s="4">
        <v>2</v>
      </c>
      <c r="G2363" t="str">
        <f t="shared" si="72"/>
        <v>2020Q2</v>
      </c>
      <c r="H2363" t="s">
        <v>156</v>
      </c>
      <c r="I2363" t="str">
        <f>INDEX(Table9[[#All],[Region]], MATCH('Tabular Data'!D2363, Table9[[#All],[EmpID]], 0))</f>
        <v>NW</v>
      </c>
      <c r="J2363" t="str">
        <f>INDEX(Table9[[#All],[PayGrade]], MATCH('Tabular Data'!D2363, Table9[[#All],[EmpID]], 0))</f>
        <v>C11</v>
      </c>
      <c r="K2363" t="str">
        <f>INDEX(Table9[[#All],[Sales Team Lead]], MATCH('Tabular Data'!D2363, Table9[[#All],[EmpID]], 0))</f>
        <v>Lawson, Harry</v>
      </c>
      <c r="L2363" t="str">
        <f>INDEX(Table11[[#All],[Manufacturer]], MATCH('Tabular Data'!C2363, Table11[[#All],[PROD_CODE]], 0))</f>
        <v>Cat</v>
      </c>
      <c r="M2363" s="10">
        <v>14786</v>
      </c>
      <c r="N2363">
        <v>40</v>
      </c>
      <c r="O2363" s="10">
        <f t="shared" si="73"/>
        <v>591440</v>
      </c>
    </row>
    <row r="2364" spans="2:15" x14ac:dyDescent="0.3">
      <c r="B2364">
        <v>46</v>
      </c>
      <c r="C2364" t="s">
        <v>45</v>
      </c>
      <c r="D2364" t="s">
        <v>124</v>
      </c>
      <c r="E2364">
        <v>2020</v>
      </c>
      <c r="F2364" s="4">
        <v>2</v>
      </c>
      <c r="G2364" t="str">
        <f t="shared" si="72"/>
        <v>2020Q2</v>
      </c>
      <c r="H2364" t="s">
        <v>157</v>
      </c>
      <c r="I2364" t="str">
        <f>INDEX(Table9[[#All],[Region]], MATCH('Tabular Data'!D2364, Table9[[#All],[EmpID]], 0))</f>
        <v>NW</v>
      </c>
      <c r="J2364" t="str">
        <f>INDEX(Table9[[#All],[PayGrade]], MATCH('Tabular Data'!D2364, Table9[[#All],[EmpID]], 0))</f>
        <v>C11</v>
      </c>
      <c r="K2364" t="str">
        <f>INDEX(Table9[[#All],[Sales Team Lead]], MATCH('Tabular Data'!D2364, Table9[[#All],[EmpID]], 0))</f>
        <v>Lawson, Harry</v>
      </c>
      <c r="L2364" t="str">
        <f>INDEX(Table11[[#All],[Manufacturer]], MATCH('Tabular Data'!C2364, Table11[[#All],[PROD_CODE]], 0))</f>
        <v>Cat</v>
      </c>
      <c r="M2364" s="10">
        <v>14786</v>
      </c>
      <c r="N2364">
        <v>37</v>
      </c>
      <c r="O2364" s="10">
        <f t="shared" si="73"/>
        <v>547082</v>
      </c>
    </row>
    <row r="2365" spans="2:15" x14ac:dyDescent="0.3">
      <c r="B2365">
        <v>46</v>
      </c>
      <c r="C2365" t="s">
        <v>45</v>
      </c>
      <c r="D2365" t="s">
        <v>124</v>
      </c>
      <c r="E2365">
        <v>2020</v>
      </c>
      <c r="F2365" s="4">
        <v>2</v>
      </c>
      <c r="G2365" t="str">
        <f t="shared" si="72"/>
        <v>2020Q2</v>
      </c>
      <c r="H2365" t="s">
        <v>158</v>
      </c>
      <c r="I2365" t="str">
        <f>INDEX(Table9[[#All],[Region]], MATCH('Tabular Data'!D2365, Table9[[#All],[EmpID]], 0))</f>
        <v>NW</v>
      </c>
      <c r="J2365" t="str">
        <f>INDEX(Table9[[#All],[PayGrade]], MATCH('Tabular Data'!D2365, Table9[[#All],[EmpID]], 0))</f>
        <v>C11</v>
      </c>
      <c r="K2365" t="str">
        <f>INDEX(Table9[[#All],[Sales Team Lead]], MATCH('Tabular Data'!D2365, Table9[[#All],[EmpID]], 0))</f>
        <v>Lawson, Harry</v>
      </c>
      <c r="L2365" t="str">
        <f>INDEX(Table11[[#All],[Manufacturer]], MATCH('Tabular Data'!C2365, Table11[[#All],[PROD_CODE]], 0))</f>
        <v>Cat</v>
      </c>
      <c r="M2365" s="10">
        <v>14786</v>
      </c>
      <c r="N2365">
        <v>50</v>
      </c>
      <c r="O2365" s="10">
        <f t="shared" si="73"/>
        <v>739300</v>
      </c>
    </row>
    <row r="2366" spans="2:15" x14ac:dyDescent="0.3">
      <c r="B2366">
        <v>46</v>
      </c>
      <c r="C2366" t="s">
        <v>45</v>
      </c>
      <c r="D2366" t="s">
        <v>124</v>
      </c>
      <c r="E2366">
        <v>2020</v>
      </c>
      <c r="F2366" s="4">
        <v>2</v>
      </c>
      <c r="G2366" t="str">
        <f t="shared" si="72"/>
        <v>2020Q2</v>
      </c>
      <c r="H2366" t="s">
        <v>159</v>
      </c>
      <c r="I2366" t="str">
        <f>INDEX(Table9[[#All],[Region]], MATCH('Tabular Data'!D2366, Table9[[#All],[EmpID]], 0))</f>
        <v>NW</v>
      </c>
      <c r="J2366" t="str">
        <f>INDEX(Table9[[#All],[PayGrade]], MATCH('Tabular Data'!D2366, Table9[[#All],[EmpID]], 0))</f>
        <v>C11</v>
      </c>
      <c r="K2366" t="str">
        <f>INDEX(Table9[[#All],[Sales Team Lead]], MATCH('Tabular Data'!D2366, Table9[[#All],[EmpID]], 0))</f>
        <v>Lawson, Harry</v>
      </c>
      <c r="L2366" t="str">
        <f>INDEX(Table11[[#All],[Manufacturer]], MATCH('Tabular Data'!C2366, Table11[[#All],[PROD_CODE]], 0))</f>
        <v>Cat</v>
      </c>
      <c r="M2366" s="10">
        <v>14786</v>
      </c>
      <c r="N2366">
        <v>42</v>
      </c>
      <c r="O2366" s="10">
        <f t="shared" si="73"/>
        <v>621012</v>
      </c>
    </row>
    <row r="2367" spans="2:15" x14ac:dyDescent="0.3">
      <c r="B2367">
        <v>46</v>
      </c>
      <c r="C2367" t="s">
        <v>45</v>
      </c>
      <c r="D2367" t="s">
        <v>124</v>
      </c>
      <c r="E2367">
        <v>2020</v>
      </c>
      <c r="F2367" s="4">
        <v>2</v>
      </c>
      <c r="G2367" t="str">
        <f t="shared" si="72"/>
        <v>2020Q2</v>
      </c>
      <c r="H2367" t="s">
        <v>160</v>
      </c>
      <c r="I2367" t="str">
        <f>INDEX(Table9[[#All],[Region]], MATCH('Tabular Data'!D2367, Table9[[#All],[EmpID]], 0))</f>
        <v>NW</v>
      </c>
      <c r="J2367" t="str">
        <f>INDEX(Table9[[#All],[PayGrade]], MATCH('Tabular Data'!D2367, Table9[[#All],[EmpID]], 0))</f>
        <v>C11</v>
      </c>
      <c r="K2367" t="str">
        <f>INDEX(Table9[[#All],[Sales Team Lead]], MATCH('Tabular Data'!D2367, Table9[[#All],[EmpID]], 0))</f>
        <v>Lawson, Harry</v>
      </c>
      <c r="L2367" t="str">
        <f>INDEX(Table11[[#All],[Manufacturer]], MATCH('Tabular Data'!C2367, Table11[[#All],[PROD_CODE]], 0))</f>
        <v>Cat</v>
      </c>
      <c r="M2367" s="10">
        <v>14786</v>
      </c>
      <c r="N2367">
        <v>47</v>
      </c>
      <c r="O2367" s="10">
        <f t="shared" si="73"/>
        <v>694942</v>
      </c>
    </row>
    <row r="2368" spans="2:15" x14ac:dyDescent="0.3">
      <c r="B2368">
        <v>46</v>
      </c>
      <c r="C2368" t="s">
        <v>45</v>
      </c>
      <c r="D2368" t="s">
        <v>124</v>
      </c>
      <c r="E2368">
        <v>2020</v>
      </c>
      <c r="F2368" s="4">
        <v>2</v>
      </c>
      <c r="G2368" t="str">
        <f t="shared" si="72"/>
        <v>2020Q2</v>
      </c>
      <c r="H2368" t="s">
        <v>161</v>
      </c>
      <c r="I2368" t="str">
        <f>INDEX(Table9[[#All],[Region]], MATCH('Tabular Data'!D2368, Table9[[#All],[EmpID]], 0))</f>
        <v>NW</v>
      </c>
      <c r="J2368" t="str">
        <f>INDEX(Table9[[#All],[PayGrade]], MATCH('Tabular Data'!D2368, Table9[[#All],[EmpID]], 0))</f>
        <v>C11</v>
      </c>
      <c r="K2368" t="str">
        <f>INDEX(Table9[[#All],[Sales Team Lead]], MATCH('Tabular Data'!D2368, Table9[[#All],[EmpID]], 0))</f>
        <v>Lawson, Harry</v>
      </c>
      <c r="L2368" t="str">
        <f>INDEX(Table11[[#All],[Manufacturer]], MATCH('Tabular Data'!C2368, Table11[[#All],[PROD_CODE]], 0))</f>
        <v>Cat</v>
      </c>
      <c r="M2368" s="10">
        <v>14786</v>
      </c>
      <c r="N2368">
        <v>47</v>
      </c>
      <c r="O2368" s="10">
        <f t="shared" si="73"/>
        <v>694942</v>
      </c>
    </row>
    <row r="2369" spans="2:15" x14ac:dyDescent="0.3">
      <c r="B2369">
        <v>46</v>
      </c>
      <c r="C2369" t="s">
        <v>45</v>
      </c>
      <c r="D2369" t="s">
        <v>124</v>
      </c>
      <c r="E2369">
        <v>2020</v>
      </c>
      <c r="F2369">
        <v>3</v>
      </c>
      <c r="G2369" t="str">
        <f t="shared" si="72"/>
        <v>2020Q3</v>
      </c>
      <c r="H2369" t="s">
        <v>162</v>
      </c>
      <c r="I2369" t="str">
        <f>INDEX(Table9[[#All],[Region]], MATCH('Tabular Data'!D2369, Table9[[#All],[EmpID]], 0))</f>
        <v>NW</v>
      </c>
      <c r="J2369" t="str">
        <f>INDEX(Table9[[#All],[PayGrade]], MATCH('Tabular Data'!D2369, Table9[[#All],[EmpID]], 0))</f>
        <v>C11</v>
      </c>
      <c r="K2369" t="str">
        <f>INDEX(Table9[[#All],[Sales Team Lead]], MATCH('Tabular Data'!D2369, Table9[[#All],[EmpID]], 0))</f>
        <v>Lawson, Harry</v>
      </c>
      <c r="L2369" t="str">
        <f>INDEX(Table11[[#All],[Manufacturer]], MATCH('Tabular Data'!C2369, Table11[[#All],[PROD_CODE]], 0))</f>
        <v>Cat</v>
      </c>
      <c r="M2369" s="10">
        <v>14786</v>
      </c>
      <c r="N2369">
        <v>15</v>
      </c>
      <c r="O2369" s="10">
        <f t="shared" si="73"/>
        <v>221790</v>
      </c>
    </row>
    <row r="2370" spans="2:15" x14ac:dyDescent="0.3">
      <c r="B2370">
        <v>46</v>
      </c>
      <c r="C2370" t="s">
        <v>45</v>
      </c>
      <c r="D2370" t="s">
        <v>124</v>
      </c>
      <c r="E2370">
        <v>2020</v>
      </c>
      <c r="F2370">
        <v>3</v>
      </c>
      <c r="G2370" t="str">
        <f t="shared" si="72"/>
        <v>2020Q3</v>
      </c>
      <c r="H2370" t="s">
        <v>163</v>
      </c>
      <c r="I2370" t="str">
        <f>INDEX(Table9[[#All],[Region]], MATCH('Tabular Data'!D2370, Table9[[#All],[EmpID]], 0))</f>
        <v>NW</v>
      </c>
      <c r="J2370" t="str">
        <f>INDEX(Table9[[#All],[PayGrade]], MATCH('Tabular Data'!D2370, Table9[[#All],[EmpID]], 0))</f>
        <v>C11</v>
      </c>
      <c r="K2370" t="str">
        <f>INDEX(Table9[[#All],[Sales Team Lead]], MATCH('Tabular Data'!D2370, Table9[[#All],[EmpID]], 0))</f>
        <v>Lawson, Harry</v>
      </c>
      <c r="L2370" t="str">
        <f>INDEX(Table11[[#All],[Manufacturer]], MATCH('Tabular Data'!C2370, Table11[[#All],[PROD_CODE]], 0))</f>
        <v>Cat</v>
      </c>
      <c r="M2370" s="10">
        <v>14786</v>
      </c>
      <c r="N2370">
        <v>14</v>
      </c>
      <c r="O2370" s="10">
        <f t="shared" si="73"/>
        <v>207004</v>
      </c>
    </row>
    <row r="2371" spans="2:15" x14ac:dyDescent="0.3">
      <c r="B2371">
        <v>46</v>
      </c>
      <c r="C2371" t="s">
        <v>45</v>
      </c>
      <c r="D2371" t="s">
        <v>124</v>
      </c>
      <c r="E2371">
        <v>2020</v>
      </c>
      <c r="F2371">
        <v>3</v>
      </c>
      <c r="G2371" t="str">
        <f t="shared" si="72"/>
        <v>2020Q3</v>
      </c>
      <c r="H2371" t="s">
        <v>164</v>
      </c>
      <c r="I2371" t="str">
        <f>INDEX(Table9[[#All],[Region]], MATCH('Tabular Data'!D2371, Table9[[#All],[EmpID]], 0))</f>
        <v>NW</v>
      </c>
      <c r="J2371" t="str">
        <f>INDEX(Table9[[#All],[PayGrade]], MATCH('Tabular Data'!D2371, Table9[[#All],[EmpID]], 0))</f>
        <v>C11</v>
      </c>
      <c r="K2371" t="str">
        <f>INDEX(Table9[[#All],[Sales Team Lead]], MATCH('Tabular Data'!D2371, Table9[[#All],[EmpID]], 0))</f>
        <v>Lawson, Harry</v>
      </c>
      <c r="L2371" t="str">
        <f>INDEX(Table11[[#All],[Manufacturer]], MATCH('Tabular Data'!C2371, Table11[[#All],[PROD_CODE]], 0))</f>
        <v>Cat</v>
      </c>
      <c r="M2371" s="10">
        <v>14786</v>
      </c>
      <c r="N2371">
        <v>11</v>
      </c>
      <c r="O2371" s="10">
        <f t="shared" si="73"/>
        <v>162646</v>
      </c>
    </row>
    <row r="2372" spans="2:15" x14ac:dyDescent="0.3">
      <c r="B2372">
        <v>46</v>
      </c>
      <c r="C2372" t="s">
        <v>45</v>
      </c>
      <c r="D2372" t="s">
        <v>124</v>
      </c>
      <c r="E2372">
        <v>2020</v>
      </c>
      <c r="F2372">
        <v>3</v>
      </c>
      <c r="G2372" t="str">
        <f t="shared" ref="G2372:G2435" si="74">_xlfn.CONCAT(E2372, "Q", F2372)</f>
        <v>2020Q3</v>
      </c>
      <c r="H2372" t="s">
        <v>165</v>
      </c>
      <c r="I2372" t="str">
        <f>INDEX(Table9[[#All],[Region]], MATCH('Tabular Data'!D2372, Table9[[#All],[EmpID]], 0))</f>
        <v>NW</v>
      </c>
      <c r="J2372" t="str">
        <f>INDEX(Table9[[#All],[PayGrade]], MATCH('Tabular Data'!D2372, Table9[[#All],[EmpID]], 0))</f>
        <v>C11</v>
      </c>
      <c r="K2372" t="str">
        <f>INDEX(Table9[[#All],[Sales Team Lead]], MATCH('Tabular Data'!D2372, Table9[[#All],[EmpID]], 0))</f>
        <v>Lawson, Harry</v>
      </c>
      <c r="L2372" t="str">
        <f>INDEX(Table11[[#All],[Manufacturer]], MATCH('Tabular Data'!C2372, Table11[[#All],[PROD_CODE]], 0))</f>
        <v>Cat</v>
      </c>
      <c r="M2372" s="10">
        <v>14786</v>
      </c>
      <c r="N2372">
        <v>9</v>
      </c>
      <c r="O2372" s="10">
        <f t="shared" ref="O2372:O2435" si="75">M2372*N2372</f>
        <v>133074</v>
      </c>
    </row>
    <row r="2373" spans="2:15" x14ac:dyDescent="0.3">
      <c r="B2373">
        <v>46</v>
      </c>
      <c r="C2373" t="s">
        <v>45</v>
      </c>
      <c r="D2373" t="s">
        <v>124</v>
      </c>
      <c r="E2373">
        <v>2020</v>
      </c>
      <c r="F2373">
        <v>3</v>
      </c>
      <c r="G2373" t="str">
        <f t="shared" si="74"/>
        <v>2020Q3</v>
      </c>
      <c r="H2373" t="s">
        <v>166</v>
      </c>
      <c r="I2373" t="str">
        <f>INDEX(Table9[[#All],[Region]], MATCH('Tabular Data'!D2373, Table9[[#All],[EmpID]], 0))</f>
        <v>NW</v>
      </c>
      <c r="J2373" t="str">
        <f>INDEX(Table9[[#All],[PayGrade]], MATCH('Tabular Data'!D2373, Table9[[#All],[EmpID]], 0))</f>
        <v>C11</v>
      </c>
      <c r="K2373" t="str">
        <f>INDEX(Table9[[#All],[Sales Team Lead]], MATCH('Tabular Data'!D2373, Table9[[#All],[EmpID]], 0))</f>
        <v>Lawson, Harry</v>
      </c>
      <c r="L2373" t="str">
        <f>INDEX(Table11[[#All],[Manufacturer]], MATCH('Tabular Data'!C2373, Table11[[#All],[PROD_CODE]], 0))</f>
        <v>Cat</v>
      </c>
      <c r="M2373" s="10">
        <v>14786</v>
      </c>
      <c r="N2373">
        <v>9</v>
      </c>
      <c r="O2373" s="10">
        <f t="shared" si="75"/>
        <v>133074</v>
      </c>
    </row>
    <row r="2374" spans="2:15" x14ac:dyDescent="0.3">
      <c r="B2374">
        <v>46</v>
      </c>
      <c r="C2374" t="s">
        <v>45</v>
      </c>
      <c r="D2374" t="s">
        <v>124</v>
      </c>
      <c r="E2374">
        <v>2020</v>
      </c>
      <c r="F2374">
        <v>3</v>
      </c>
      <c r="G2374" t="str">
        <f t="shared" si="74"/>
        <v>2020Q3</v>
      </c>
      <c r="H2374" t="s">
        <v>167</v>
      </c>
      <c r="I2374" t="str">
        <f>INDEX(Table9[[#All],[Region]], MATCH('Tabular Data'!D2374, Table9[[#All],[EmpID]], 0))</f>
        <v>NW</v>
      </c>
      <c r="J2374" t="str">
        <f>INDEX(Table9[[#All],[PayGrade]], MATCH('Tabular Data'!D2374, Table9[[#All],[EmpID]], 0))</f>
        <v>C11</v>
      </c>
      <c r="K2374" t="str">
        <f>INDEX(Table9[[#All],[Sales Team Lead]], MATCH('Tabular Data'!D2374, Table9[[#All],[EmpID]], 0))</f>
        <v>Lawson, Harry</v>
      </c>
      <c r="L2374" t="str">
        <f>INDEX(Table11[[#All],[Manufacturer]], MATCH('Tabular Data'!C2374, Table11[[#All],[PROD_CODE]], 0))</f>
        <v>Cat</v>
      </c>
      <c r="M2374" s="10">
        <v>14786</v>
      </c>
      <c r="N2374">
        <v>5</v>
      </c>
      <c r="O2374" s="10">
        <f t="shared" si="75"/>
        <v>73930</v>
      </c>
    </row>
    <row r="2375" spans="2:15" x14ac:dyDescent="0.3">
      <c r="B2375">
        <v>46</v>
      </c>
      <c r="C2375" t="s">
        <v>45</v>
      </c>
      <c r="D2375" t="s">
        <v>124</v>
      </c>
      <c r="E2375">
        <v>2020</v>
      </c>
      <c r="F2375">
        <v>3</v>
      </c>
      <c r="G2375" t="str">
        <f t="shared" si="74"/>
        <v>2020Q3</v>
      </c>
      <c r="H2375" t="s">
        <v>168</v>
      </c>
      <c r="I2375" t="str">
        <f>INDEX(Table9[[#All],[Region]], MATCH('Tabular Data'!D2375, Table9[[#All],[EmpID]], 0))</f>
        <v>NW</v>
      </c>
      <c r="J2375" t="str">
        <f>INDEX(Table9[[#All],[PayGrade]], MATCH('Tabular Data'!D2375, Table9[[#All],[EmpID]], 0))</f>
        <v>C11</v>
      </c>
      <c r="K2375" t="str">
        <f>INDEX(Table9[[#All],[Sales Team Lead]], MATCH('Tabular Data'!D2375, Table9[[#All],[EmpID]], 0))</f>
        <v>Lawson, Harry</v>
      </c>
      <c r="L2375" t="str">
        <f>INDEX(Table11[[#All],[Manufacturer]], MATCH('Tabular Data'!C2375, Table11[[#All],[PROD_CODE]], 0))</f>
        <v>Cat</v>
      </c>
      <c r="M2375" s="10">
        <v>14786</v>
      </c>
      <c r="N2375">
        <v>12</v>
      </c>
      <c r="O2375" s="10">
        <f t="shared" si="75"/>
        <v>177432</v>
      </c>
    </row>
    <row r="2376" spans="2:15" x14ac:dyDescent="0.3">
      <c r="B2376">
        <v>46</v>
      </c>
      <c r="C2376" t="s">
        <v>45</v>
      </c>
      <c r="D2376" t="s">
        <v>124</v>
      </c>
      <c r="E2376">
        <v>2020</v>
      </c>
      <c r="F2376">
        <v>3</v>
      </c>
      <c r="G2376" t="str">
        <f t="shared" si="74"/>
        <v>2020Q3</v>
      </c>
      <c r="H2376" t="s">
        <v>169</v>
      </c>
      <c r="I2376" t="str">
        <f>INDEX(Table9[[#All],[Region]], MATCH('Tabular Data'!D2376, Table9[[#All],[EmpID]], 0))</f>
        <v>NW</v>
      </c>
      <c r="J2376" t="str">
        <f>INDEX(Table9[[#All],[PayGrade]], MATCH('Tabular Data'!D2376, Table9[[#All],[EmpID]], 0))</f>
        <v>C11</v>
      </c>
      <c r="K2376" t="str">
        <f>INDEX(Table9[[#All],[Sales Team Lead]], MATCH('Tabular Data'!D2376, Table9[[#All],[EmpID]], 0))</f>
        <v>Lawson, Harry</v>
      </c>
      <c r="L2376" t="str">
        <f>INDEX(Table11[[#All],[Manufacturer]], MATCH('Tabular Data'!C2376, Table11[[#All],[PROD_CODE]], 0))</f>
        <v>Cat</v>
      </c>
      <c r="M2376" s="10">
        <v>14786</v>
      </c>
      <c r="N2376">
        <v>22</v>
      </c>
      <c r="O2376" s="10">
        <f t="shared" si="75"/>
        <v>325292</v>
      </c>
    </row>
    <row r="2377" spans="2:15" x14ac:dyDescent="0.3">
      <c r="B2377">
        <v>46</v>
      </c>
      <c r="C2377" t="s">
        <v>45</v>
      </c>
      <c r="D2377" t="s">
        <v>124</v>
      </c>
      <c r="E2377">
        <v>2020</v>
      </c>
      <c r="F2377">
        <v>3</v>
      </c>
      <c r="G2377" t="str">
        <f t="shared" si="74"/>
        <v>2020Q3</v>
      </c>
      <c r="H2377" t="s">
        <v>170</v>
      </c>
      <c r="I2377" t="str">
        <f>INDEX(Table9[[#All],[Region]], MATCH('Tabular Data'!D2377, Table9[[#All],[EmpID]], 0))</f>
        <v>NW</v>
      </c>
      <c r="J2377" t="str">
        <f>INDEX(Table9[[#All],[PayGrade]], MATCH('Tabular Data'!D2377, Table9[[#All],[EmpID]], 0))</f>
        <v>C11</v>
      </c>
      <c r="K2377" t="str">
        <f>INDEX(Table9[[#All],[Sales Team Lead]], MATCH('Tabular Data'!D2377, Table9[[#All],[EmpID]], 0))</f>
        <v>Lawson, Harry</v>
      </c>
      <c r="L2377" t="str">
        <f>INDEX(Table11[[#All],[Manufacturer]], MATCH('Tabular Data'!C2377, Table11[[#All],[PROD_CODE]], 0))</f>
        <v>Cat</v>
      </c>
      <c r="M2377" s="10">
        <v>14786</v>
      </c>
      <c r="N2377">
        <v>23</v>
      </c>
      <c r="O2377" s="10">
        <f t="shared" si="75"/>
        <v>340078</v>
      </c>
    </row>
    <row r="2378" spans="2:15" x14ac:dyDescent="0.3">
      <c r="B2378">
        <v>46</v>
      </c>
      <c r="C2378" t="s">
        <v>45</v>
      </c>
      <c r="D2378" t="s">
        <v>124</v>
      </c>
      <c r="E2378">
        <v>2020</v>
      </c>
      <c r="F2378">
        <v>3</v>
      </c>
      <c r="G2378" t="str">
        <f t="shared" si="74"/>
        <v>2020Q3</v>
      </c>
      <c r="H2378" t="s">
        <v>171</v>
      </c>
      <c r="I2378" t="str">
        <f>INDEX(Table9[[#All],[Region]], MATCH('Tabular Data'!D2378, Table9[[#All],[EmpID]], 0))</f>
        <v>NW</v>
      </c>
      <c r="J2378" t="str">
        <f>INDEX(Table9[[#All],[PayGrade]], MATCH('Tabular Data'!D2378, Table9[[#All],[EmpID]], 0))</f>
        <v>C11</v>
      </c>
      <c r="K2378" t="str">
        <f>INDEX(Table9[[#All],[Sales Team Lead]], MATCH('Tabular Data'!D2378, Table9[[#All],[EmpID]], 0))</f>
        <v>Lawson, Harry</v>
      </c>
      <c r="L2378" t="str">
        <f>INDEX(Table11[[#All],[Manufacturer]], MATCH('Tabular Data'!C2378, Table11[[#All],[PROD_CODE]], 0))</f>
        <v>Cat</v>
      </c>
      <c r="M2378" s="10">
        <v>14786</v>
      </c>
      <c r="N2378">
        <v>23</v>
      </c>
      <c r="O2378" s="10">
        <f t="shared" si="75"/>
        <v>340078</v>
      </c>
    </row>
    <row r="2379" spans="2:15" x14ac:dyDescent="0.3">
      <c r="B2379">
        <v>46</v>
      </c>
      <c r="C2379" t="s">
        <v>45</v>
      </c>
      <c r="D2379" t="s">
        <v>124</v>
      </c>
      <c r="E2379">
        <v>2020</v>
      </c>
      <c r="F2379">
        <v>3</v>
      </c>
      <c r="G2379" t="str">
        <f t="shared" si="74"/>
        <v>2020Q3</v>
      </c>
      <c r="H2379" t="s">
        <v>172</v>
      </c>
      <c r="I2379" t="str">
        <f>INDEX(Table9[[#All],[Region]], MATCH('Tabular Data'!D2379, Table9[[#All],[EmpID]], 0))</f>
        <v>NW</v>
      </c>
      <c r="J2379" t="str">
        <f>INDEX(Table9[[#All],[PayGrade]], MATCH('Tabular Data'!D2379, Table9[[#All],[EmpID]], 0))</f>
        <v>C11</v>
      </c>
      <c r="K2379" t="str">
        <f>INDEX(Table9[[#All],[Sales Team Lead]], MATCH('Tabular Data'!D2379, Table9[[#All],[EmpID]], 0))</f>
        <v>Lawson, Harry</v>
      </c>
      <c r="L2379" t="str">
        <f>INDEX(Table11[[#All],[Manufacturer]], MATCH('Tabular Data'!C2379, Table11[[#All],[PROD_CODE]], 0))</f>
        <v>Cat</v>
      </c>
      <c r="M2379" s="10">
        <v>14786</v>
      </c>
      <c r="N2379">
        <v>17</v>
      </c>
      <c r="O2379" s="10">
        <f t="shared" si="75"/>
        <v>251362</v>
      </c>
    </row>
    <row r="2380" spans="2:15" x14ac:dyDescent="0.3">
      <c r="B2380">
        <v>46</v>
      </c>
      <c r="C2380" t="s">
        <v>45</v>
      </c>
      <c r="D2380" t="s">
        <v>124</v>
      </c>
      <c r="E2380">
        <v>2020</v>
      </c>
      <c r="F2380">
        <v>3</v>
      </c>
      <c r="G2380" t="str">
        <f t="shared" si="74"/>
        <v>2020Q3</v>
      </c>
      <c r="H2380" t="s">
        <v>173</v>
      </c>
      <c r="I2380" t="str">
        <f>INDEX(Table9[[#All],[Region]], MATCH('Tabular Data'!D2380, Table9[[#All],[EmpID]], 0))</f>
        <v>NW</v>
      </c>
      <c r="J2380" t="str">
        <f>INDEX(Table9[[#All],[PayGrade]], MATCH('Tabular Data'!D2380, Table9[[#All],[EmpID]], 0))</f>
        <v>C11</v>
      </c>
      <c r="K2380" t="str">
        <f>INDEX(Table9[[#All],[Sales Team Lead]], MATCH('Tabular Data'!D2380, Table9[[#All],[EmpID]], 0))</f>
        <v>Lawson, Harry</v>
      </c>
      <c r="L2380" t="str">
        <f>INDEX(Table11[[#All],[Manufacturer]], MATCH('Tabular Data'!C2380, Table11[[#All],[PROD_CODE]], 0))</f>
        <v>Cat</v>
      </c>
      <c r="M2380" s="10">
        <v>14786</v>
      </c>
      <c r="N2380">
        <v>29</v>
      </c>
      <c r="O2380" s="10">
        <f t="shared" si="75"/>
        <v>428794</v>
      </c>
    </row>
    <row r="2381" spans="2:15" x14ac:dyDescent="0.3">
      <c r="B2381">
        <v>46</v>
      </c>
      <c r="C2381" t="s">
        <v>45</v>
      </c>
      <c r="D2381" t="s">
        <v>124</v>
      </c>
      <c r="E2381">
        <v>2020</v>
      </c>
      <c r="F2381">
        <v>3</v>
      </c>
      <c r="G2381" t="str">
        <f t="shared" si="74"/>
        <v>2020Q3</v>
      </c>
      <c r="H2381" t="s">
        <v>174</v>
      </c>
      <c r="I2381" t="str">
        <f>INDEX(Table9[[#All],[Region]], MATCH('Tabular Data'!D2381, Table9[[#All],[EmpID]], 0))</f>
        <v>NW</v>
      </c>
      <c r="J2381" t="str">
        <f>INDEX(Table9[[#All],[PayGrade]], MATCH('Tabular Data'!D2381, Table9[[#All],[EmpID]], 0))</f>
        <v>C11</v>
      </c>
      <c r="K2381" t="str">
        <f>INDEX(Table9[[#All],[Sales Team Lead]], MATCH('Tabular Data'!D2381, Table9[[#All],[EmpID]], 0))</f>
        <v>Lawson, Harry</v>
      </c>
      <c r="L2381" t="str">
        <f>INDEX(Table11[[#All],[Manufacturer]], MATCH('Tabular Data'!C2381, Table11[[#All],[PROD_CODE]], 0))</f>
        <v>Cat</v>
      </c>
      <c r="M2381" s="10">
        <v>14786</v>
      </c>
      <c r="N2381">
        <v>17</v>
      </c>
      <c r="O2381" s="10">
        <f t="shared" si="75"/>
        <v>251362</v>
      </c>
    </row>
    <row r="2382" spans="2:15" x14ac:dyDescent="0.3">
      <c r="B2382">
        <v>46</v>
      </c>
      <c r="C2382" t="s">
        <v>45</v>
      </c>
      <c r="D2382" t="s">
        <v>124</v>
      </c>
      <c r="E2382">
        <v>2020</v>
      </c>
      <c r="F2382">
        <v>4</v>
      </c>
      <c r="G2382" t="str">
        <f t="shared" si="74"/>
        <v>2020Q4</v>
      </c>
      <c r="H2382" t="s">
        <v>175</v>
      </c>
      <c r="I2382" t="str">
        <f>INDEX(Table9[[#All],[Region]], MATCH('Tabular Data'!D2382, Table9[[#All],[EmpID]], 0))</f>
        <v>NW</v>
      </c>
      <c r="J2382" t="str">
        <f>INDEX(Table9[[#All],[PayGrade]], MATCH('Tabular Data'!D2382, Table9[[#All],[EmpID]], 0))</f>
        <v>C11</v>
      </c>
      <c r="K2382" t="str">
        <f>INDEX(Table9[[#All],[Sales Team Lead]], MATCH('Tabular Data'!D2382, Table9[[#All],[EmpID]], 0))</f>
        <v>Lawson, Harry</v>
      </c>
      <c r="L2382" t="str">
        <f>INDEX(Table11[[#All],[Manufacturer]], MATCH('Tabular Data'!C2382, Table11[[#All],[PROD_CODE]], 0))</f>
        <v>Cat</v>
      </c>
      <c r="M2382" s="10">
        <v>14786</v>
      </c>
      <c r="N2382">
        <v>12</v>
      </c>
      <c r="O2382" s="10">
        <f t="shared" si="75"/>
        <v>177432</v>
      </c>
    </row>
    <row r="2383" spans="2:15" x14ac:dyDescent="0.3">
      <c r="B2383">
        <v>46</v>
      </c>
      <c r="C2383" t="s">
        <v>45</v>
      </c>
      <c r="D2383" t="s">
        <v>124</v>
      </c>
      <c r="E2383">
        <v>2020</v>
      </c>
      <c r="F2383">
        <v>4</v>
      </c>
      <c r="G2383" t="str">
        <f t="shared" si="74"/>
        <v>2020Q4</v>
      </c>
      <c r="H2383" t="s">
        <v>176</v>
      </c>
      <c r="I2383" t="str">
        <f>INDEX(Table9[[#All],[Region]], MATCH('Tabular Data'!D2383, Table9[[#All],[EmpID]], 0))</f>
        <v>NW</v>
      </c>
      <c r="J2383" t="str">
        <f>INDEX(Table9[[#All],[PayGrade]], MATCH('Tabular Data'!D2383, Table9[[#All],[EmpID]], 0))</f>
        <v>C11</v>
      </c>
      <c r="K2383" t="str">
        <f>INDEX(Table9[[#All],[Sales Team Lead]], MATCH('Tabular Data'!D2383, Table9[[#All],[EmpID]], 0))</f>
        <v>Lawson, Harry</v>
      </c>
      <c r="L2383" t="str">
        <f>INDEX(Table11[[#All],[Manufacturer]], MATCH('Tabular Data'!C2383, Table11[[#All],[PROD_CODE]], 0))</f>
        <v>Cat</v>
      </c>
      <c r="M2383" s="10">
        <v>14786</v>
      </c>
      <c r="N2383">
        <v>22</v>
      </c>
      <c r="O2383" s="10">
        <f t="shared" si="75"/>
        <v>325292</v>
      </c>
    </row>
    <row r="2384" spans="2:15" x14ac:dyDescent="0.3">
      <c r="B2384">
        <v>46</v>
      </c>
      <c r="C2384" t="s">
        <v>45</v>
      </c>
      <c r="D2384" t="s">
        <v>124</v>
      </c>
      <c r="E2384">
        <v>2020</v>
      </c>
      <c r="F2384">
        <v>4</v>
      </c>
      <c r="G2384" t="str">
        <f t="shared" si="74"/>
        <v>2020Q4</v>
      </c>
      <c r="H2384" t="s">
        <v>177</v>
      </c>
      <c r="I2384" t="str">
        <f>INDEX(Table9[[#All],[Region]], MATCH('Tabular Data'!D2384, Table9[[#All],[EmpID]], 0))</f>
        <v>NW</v>
      </c>
      <c r="J2384" t="str">
        <f>INDEX(Table9[[#All],[PayGrade]], MATCH('Tabular Data'!D2384, Table9[[#All],[EmpID]], 0))</f>
        <v>C11</v>
      </c>
      <c r="K2384" t="str">
        <f>INDEX(Table9[[#All],[Sales Team Lead]], MATCH('Tabular Data'!D2384, Table9[[#All],[EmpID]], 0))</f>
        <v>Lawson, Harry</v>
      </c>
      <c r="L2384" t="str">
        <f>INDEX(Table11[[#All],[Manufacturer]], MATCH('Tabular Data'!C2384, Table11[[#All],[PROD_CODE]], 0))</f>
        <v>Cat</v>
      </c>
      <c r="M2384" s="10">
        <v>14786</v>
      </c>
      <c r="N2384">
        <v>13</v>
      </c>
      <c r="O2384" s="10">
        <f t="shared" si="75"/>
        <v>192218</v>
      </c>
    </row>
    <row r="2385" spans="2:15" x14ac:dyDescent="0.3">
      <c r="B2385">
        <v>46</v>
      </c>
      <c r="C2385" t="s">
        <v>45</v>
      </c>
      <c r="D2385" t="s">
        <v>124</v>
      </c>
      <c r="E2385">
        <v>2020</v>
      </c>
      <c r="F2385">
        <v>4</v>
      </c>
      <c r="G2385" t="str">
        <f t="shared" si="74"/>
        <v>2020Q4</v>
      </c>
      <c r="H2385" t="s">
        <v>178</v>
      </c>
      <c r="I2385" t="str">
        <f>INDEX(Table9[[#All],[Region]], MATCH('Tabular Data'!D2385, Table9[[#All],[EmpID]], 0))</f>
        <v>NW</v>
      </c>
      <c r="J2385" t="str">
        <f>INDEX(Table9[[#All],[PayGrade]], MATCH('Tabular Data'!D2385, Table9[[#All],[EmpID]], 0))</f>
        <v>C11</v>
      </c>
      <c r="K2385" t="str">
        <f>INDEX(Table9[[#All],[Sales Team Lead]], MATCH('Tabular Data'!D2385, Table9[[#All],[EmpID]], 0))</f>
        <v>Lawson, Harry</v>
      </c>
      <c r="L2385" t="str">
        <f>INDEX(Table11[[#All],[Manufacturer]], MATCH('Tabular Data'!C2385, Table11[[#All],[PROD_CODE]], 0))</f>
        <v>Cat</v>
      </c>
      <c r="M2385" s="10">
        <v>14786</v>
      </c>
      <c r="N2385">
        <v>12</v>
      </c>
      <c r="O2385" s="10">
        <f t="shared" si="75"/>
        <v>177432</v>
      </c>
    </row>
    <row r="2386" spans="2:15" x14ac:dyDescent="0.3">
      <c r="B2386">
        <v>46</v>
      </c>
      <c r="C2386" t="s">
        <v>45</v>
      </c>
      <c r="D2386" t="s">
        <v>124</v>
      </c>
      <c r="E2386">
        <v>2020</v>
      </c>
      <c r="F2386">
        <v>4</v>
      </c>
      <c r="G2386" t="str">
        <f t="shared" si="74"/>
        <v>2020Q4</v>
      </c>
      <c r="H2386" t="s">
        <v>179</v>
      </c>
      <c r="I2386" t="str">
        <f>INDEX(Table9[[#All],[Region]], MATCH('Tabular Data'!D2386, Table9[[#All],[EmpID]], 0))</f>
        <v>NW</v>
      </c>
      <c r="J2386" t="str">
        <f>INDEX(Table9[[#All],[PayGrade]], MATCH('Tabular Data'!D2386, Table9[[#All],[EmpID]], 0))</f>
        <v>C11</v>
      </c>
      <c r="K2386" t="str">
        <f>INDEX(Table9[[#All],[Sales Team Lead]], MATCH('Tabular Data'!D2386, Table9[[#All],[EmpID]], 0))</f>
        <v>Lawson, Harry</v>
      </c>
      <c r="L2386" t="str">
        <f>INDEX(Table11[[#All],[Manufacturer]], MATCH('Tabular Data'!C2386, Table11[[#All],[PROD_CODE]], 0))</f>
        <v>Cat</v>
      </c>
      <c r="M2386" s="10">
        <v>14786</v>
      </c>
      <c r="N2386">
        <v>13</v>
      </c>
      <c r="O2386" s="10">
        <f t="shared" si="75"/>
        <v>192218</v>
      </c>
    </row>
    <row r="2387" spans="2:15" x14ac:dyDescent="0.3">
      <c r="B2387">
        <v>46</v>
      </c>
      <c r="C2387" t="s">
        <v>45</v>
      </c>
      <c r="D2387" t="s">
        <v>124</v>
      </c>
      <c r="E2387">
        <v>2020</v>
      </c>
      <c r="F2387">
        <v>4</v>
      </c>
      <c r="G2387" t="str">
        <f t="shared" si="74"/>
        <v>2020Q4</v>
      </c>
      <c r="H2387" t="s">
        <v>180</v>
      </c>
      <c r="I2387" t="str">
        <f>INDEX(Table9[[#All],[Region]], MATCH('Tabular Data'!D2387, Table9[[#All],[EmpID]], 0))</f>
        <v>NW</v>
      </c>
      <c r="J2387" t="str">
        <f>INDEX(Table9[[#All],[PayGrade]], MATCH('Tabular Data'!D2387, Table9[[#All],[EmpID]], 0))</f>
        <v>C11</v>
      </c>
      <c r="K2387" t="str">
        <f>INDEX(Table9[[#All],[Sales Team Lead]], MATCH('Tabular Data'!D2387, Table9[[#All],[EmpID]], 0))</f>
        <v>Lawson, Harry</v>
      </c>
      <c r="L2387" t="str">
        <f>INDEX(Table11[[#All],[Manufacturer]], MATCH('Tabular Data'!C2387, Table11[[#All],[PROD_CODE]], 0))</f>
        <v>Cat</v>
      </c>
      <c r="M2387" s="10">
        <v>14786</v>
      </c>
      <c r="N2387">
        <v>8</v>
      </c>
      <c r="O2387" s="10">
        <f t="shared" si="75"/>
        <v>118288</v>
      </c>
    </row>
    <row r="2388" spans="2:15" x14ac:dyDescent="0.3">
      <c r="B2388">
        <v>46</v>
      </c>
      <c r="C2388" t="s">
        <v>45</v>
      </c>
      <c r="D2388" t="s">
        <v>124</v>
      </c>
      <c r="E2388">
        <v>2020</v>
      </c>
      <c r="F2388">
        <v>4</v>
      </c>
      <c r="G2388" t="str">
        <f t="shared" si="74"/>
        <v>2020Q4</v>
      </c>
      <c r="H2388" t="s">
        <v>181</v>
      </c>
      <c r="I2388" t="str">
        <f>INDEX(Table9[[#All],[Region]], MATCH('Tabular Data'!D2388, Table9[[#All],[EmpID]], 0))</f>
        <v>NW</v>
      </c>
      <c r="J2388" t="str">
        <f>INDEX(Table9[[#All],[PayGrade]], MATCH('Tabular Data'!D2388, Table9[[#All],[EmpID]], 0))</f>
        <v>C11</v>
      </c>
      <c r="K2388" t="str">
        <f>INDEX(Table9[[#All],[Sales Team Lead]], MATCH('Tabular Data'!D2388, Table9[[#All],[EmpID]], 0))</f>
        <v>Lawson, Harry</v>
      </c>
      <c r="L2388" t="str">
        <f>INDEX(Table11[[#All],[Manufacturer]], MATCH('Tabular Data'!C2388, Table11[[#All],[PROD_CODE]], 0))</f>
        <v>Cat</v>
      </c>
      <c r="M2388" s="10">
        <v>14786</v>
      </c>
      <c r="N2388">
        <v>12</v>
      </c>
      <c r="O2388" s="10">
        <f t="shared" si="75"/>
        <v>177432</v>
      </c>
    </row>
    <row r="2389" spans="2:15" x14ac:dyDescent="0.3">
      <c r="B2389">
        <v>46</v>
      </c>
      <c r="C2389" t="s">
        <v>45</v>
      </c>
      <c r="D2389" t="s">
        <v>124</v>
      </c>
      <c r="E2389">
        <v>2020</v>
      </c>
      <c r="F2389">
        <v>4</v>
      </c>
      <c r="G2389" t="str">
        <f t="shared" si="74"/>
        <v>2020Q4</v>
      </c>
      <c r="H2389" t="s">
        <v>182</v>
      </c>
      <c r="I2389" t="str">
        <f>INDEX(Table9[[#All],[Region]], MATCH('Tabular Data'!D2389, Table9[[#All],[EmpID]], 0))</f>
        <v>NW</v>
      </c>
      <c r="J2389" t="str">
        <f>INDEX(Table9[[#All],[PayGrade]], MATCH('Tabular Data'!D2389, Table9[[#All],[EmpID]], 0))</f>
        <v>C11</v>
      </c>
      <c r="K2389" t="str">
        <f>INDEX(Table9[[#All],[Sales Team Lead]], MATCH('Tabular Data'!D2389, Table9[[#All],[EmpID]], 0))</f>
        <v>Lawson, Harry</v>
      </c>
      <c r="L2389" t="str">
        <f>INDEX(Table11[[#All],[Manufacturer]], MATCH('Tabular Data'!C2389, Table11[[#All],[PROD_CODE]], 0))</f>
        <v>Cat</v>
      </c>
      <c r="M2389" s="10">
        <v>14786</v>
      </c>
      <c r="N2389">
        <v>14</v>
      </c>
      <c r="O2389" s="10">
        <f t="shared" si="75"/>
        <v>207004</v>
      </c>
    </row>
    <row r="2390" spans="2:15" x14ac:dyDescent="0.3">
      <c r="B2390">
        <v>46</v>
      </c>
      <c r="C2390" t="s">
        <v>45</v>
      </c>
      <c r="D2390" t="s">
        <v>124</v>
      </c>
      <c r="E2390">
        <v>2020</v>
      </c>
      <c r="F2390">
        <v>4</v>
      </c>
      <c r="G2390" t="str">
        <f t="shared" si="74"/>
        <v>2020Q4</v>
      </c>
      <c r="H2390" t="s">
        <v>183</v>
      </c>
      <c r="I2390" t="str">
        <f>INDEX(Table9[[#All],[Region]], MATCH('Tabular Data'!D2390, Table9[[#All],[EmpID]], 0))</f>
        <v>NW</v>
      </c>
      <c r="J2390" t="str">
        <f>INDEX(Table9[[#All],[PayGrade]], MATCH('Tabular Data'!D2390, Table9[[#All],[EmpID]], 0))</f>
        <v>C11</v>
      </c>
      <c r="K2390" t="str">
        <f>INDEX(Table9[[#All],[Sales Team Lead]], MATCH('Tabular Data'!D2390, Table9[[#All],[EmpID]], 0))</f>
        <v>Lawson, Harry</v>
      </c>
      <c r="L2390" t="str">
        <f>INDEX(Table11[[#All],[Manufacturer]], MATCH('Tabular Data'!C2390, Table11[[#All],[PROD_CODE]], 0))</f>
        <v>Cat</v>
      </c>
      <c r="M2390" s="10">
        <v>14786</v>
      </c>
      <c r="N2390">
        <v>10</v>
      </c>
      <c r="O2390" s="10">
        <f t="shared" si="75"/>
        <v>147860</v>
      </c>
    </row>
    <row r="2391" spans="2:15" x14ac:dyDescent="0.3">
      <c r="B2391">
        <v>46</v>
      </c>
      <c r="C2391" t="s">
        <v>45</v>
      </c>
      <c r="D2391" t="s">
        <v>124</v>
      </c>
      <c r="E2391">
        <v>2020</v>
      </c>
      <c r="F2391">
        <v>4</v>
      </c>
      <c r="G2391" t="str">
        <f t="shared" si="74"/>
        <v>2020Q4</v>
      </c>
      <c r="H2391" t="s">
        <v>184</v>
      </c>
      <c r="I2391" t="str">
        <f>INDEX(Table9[[#All],[Region]], MATCH('Tabular Data'!D2391, Table9[[#All],[EmpID]], 0))</f>
        <v>NW</v>
      </c>
      <c r="J2391" t="str">
        <f>INDEX(Table9[[#All],[PayGrade]], MATCH('Tabular Data'!D2391, Table9[[#All],[EmpID]], 0))</f>
        <v>C11</v>
      </c>
      <c r="K2391" t="str">
        <f>INDEX(Table9[[#All],[Sales Team Lead]], MATCH('Tabular Data'!D2391, Table9[[#All],[EmpID]], 0))</f>
        <v>Lawson, Harry</v>
      </c>
      <c r="L2391" t="str">
        <f>INDEX(Table11[[#All],[Manufacturer]], MATCH('Tabular Data'!C2391, Table11[[#All],[PROD_CODE]], 0))</f>
        <v>Cat</v>
      </c>
      <c r="M2391" s="10">
        <v>14786</v>
      </c>
      <c r="N2391">
        <v>18</v>
      </c>
      <c r="O2391" s="10">
        <f t="shared" si="75"/>
        <v>266148</v>
      </c>
    </row>
    <row r="2392" spans="2:15" x14ac:dyDescent="0.3">
      <c r="B2392">
        <v>46</v>
      </c>
      <c r="C2392" t="s">
        <v>45</v>
      </c>
      <c r="D2392" t="s">
        <v>124</v>
      </c>
      <c r="E2392">
        <v>2020</v>
      </c>
      <c r="F2392">
        <v>4</v>
      </c>
      <c r="G2392" t="str">
        <f t="shared" si="74"/>
        <v>2020Q4</v>
      </c>
      <c r="H2392" t="s">
        <v>185</v>
      </c>
      <c r="I2392" t="str">
        <f>INDEX(Table9[[#All],[Region]], MATCH('Tabular Data'!D2392, Table9[[#All],[EmpID]], 0))</f>
        <v>NW</v>
      </c>
      <c r="J2392" t="str">
        <f>INDEX(Table9[[#All],[PayGrade]], MATCH('Tabular Data'!D2392, Table9[[#All],[EmpID]], 0))</f>
        <v>C11</v>
      </c>
      <c r="K2392" t="str">
        <f>INDEX(Table9[[#All],[Sales Team Lead]], MATCH('Tabular Data'!D2392, Table9[[#All],[EmpID]], 0))</f>
        <v>Lawson, Harry</v>
      </c>
      <c r="L2392" t="str">
        <f>INDEX(Table11[[#All],[Manufacturer]], MATCH('Tabular Data'!C2392, Table11[[#All],[PROD_CODE]], 0))</f>
        <v>Cat</v>
      </c>
      <c r="M2392" s="10">
        <v>14786</v>
      </c>
      <c r="N2392">
        <v>15</v>
      </c>
      <c r="O2392" s="10">
        <f t="shared" si="75"/>
        <v>221790</v>
      </c>
    </row>
    <row r="2393" spans="2:15" x14ac:dyDescent="0.3">
      <c r="B2393">
        <v>46</v>
      </c>
      <c r="C2393" t="s">
        <v>45</v>
      </c>
      <c r="D2393" t="s">
        <v>124</v>
      </c>
      <c r="E2393">
        <v>2020</v>
      </c>
      <c r="F2393">
        <v>4</v>
      </c>
      <c r="G2393" t="str">
        <f t="shared" si="74"/>
        <v>2020Q4</v>
      </c>
      <c r="H2393" t="s">
        <v>186</v>
      </c>
      <c r="I2393" t="str">
        <f>INDEX(Table9[[#All],[Region]], MATCH('Tabular Data'!D2393, Table9[[#All],[EmpID]], 0))</f>
        <v>NW</v>
      </c>
      <c r="J2393" t="str">
        <f>INDEX(Table9[[#All],[PayGrade]], MATCH('Tabular Data'!D2393, Table9[[#All],[EmpID]], 0))</f>
        <v>C11</v>
      </c>
      <c r="K2393" t="str">
        <f>INDEX(Table9[[#All],[Sales Team Lead]], MATCH('Tabular Data'!D2393, Table9[[#All],[EmpID]], 0))</f>
        <v>Lawson, Harry</v>
      </c>
      <c r="L2393" t="str">
        <f>INDEX(Table11[[#All],[Manufacturer]], MATCH('Tabular Data'!C2393, Table11[[#All],[PROD_CODE]], 0))</f>
        <v>Cat</v>
      </c>
      <c r="M2393" s="10">
        <v>14786</v>
      </c>
      <c r="N2393">
        <v>12</v>
      </c>
      <c r="O2393" s="10">
        <f t="shared" si="75"/>
        <v>177432</v>
      </c>
    </row>
    <row r="2394" spans="2:15" x14ac:dyDescent="0.3">
      <c r="B2394">
        <v>46</v>
      </c>
      <c r="C2394" t="s">
        <v>45</v>
      </c>
      <c r="D2394" t="s">
        <v>124</v>
      </c>
      <c r="E2394">
        <v>2020</v>
      </c>
      <c r="F2394">
        <v>4</v>
      </c>
      <c r="G2394" t="str">
        <f t="shared" si="74"/>
        <v>2020Q4</v>
      </c>
      <c r="H2394" t="s">
        <v>187</v>
      </c>
      <c r="I2394" t="str">
        <f>INDEX(Table9[[#All],[Region]], MATCH('Tabular Data'!D2394, Table9[[#All],[EmpID]], 0))</f>
        <v>NW</v>
      </c>
      <c r="J2394" t="str">
        <f>INDEX(Table9[[#All],[PayGrade]], MATCH('Tabular Data'!D2394, Table9[[#All],[EmpID]], 0))</f>
        <v>C11</v>
      </c>
      <c r="K2394" t="str">
        <f>INDEX(Table9[[#All],[Sales Team Lead]], MATCH('Tabular Data'!D2394, Table9[[#All],[EmpID]], 0))</f>
        <v>Lawson, Harry</v>
      </c>
      <c r="L2394" t="str">
        <f>INDEX(Table11[[#All],[Manufacturer]], MATCH('Tabular Data'!C2394, Table11[[#All],[PROD_CODE]], 0))</f>
        <v>Cat</v>
      </c>
      <c r="M2394" s="10">
        <v>14786</v>
      </c>
      <c r="N2394">
        <v>14</v>
      </c>
      <c r="O2394" s="10">
        <f t="shared" si="75"/>
        <v>207004</v>
      </c>
    </row>
    <row r="2395" spans="2:15" x14ac:dyDescent="0.3">
      <c r="B2395">
        <v>47</v>
      </c>
      <c r="C2395" t="s">
        <v>20</v>
      </c>
      <c r="D2395" t="s">
        <v>123</v>
      </c>
      <c r="E2395">
        <v>2021</v>
      </c>
      <c r="F2395" s="4">
        <v>1</v>
      </c>
      <c r="G2395" t="str">
        <f t="shared" si="74"/>
        <v>2021Q1</v>
      </c>
      <c r="H2395" t="s">
        <v>136</v>
      </c>
      <c r="I2395" t="str">
        <f>INDEX(Table9[[#All],[Region]], MATCH('Tabular Data'!D2395, Table9[[#All],[EmpID]], 0))</f>
        <v>NW</v>
      </c>
      <c r="J2395" t="str">
        <f>INDEX(Table9[[#All],[PayGrade]], MATCH('Tabular Data'!D2395, Table9[[#All],[EmpID]], 0))</f>
        <v>C13</v>
      </c>
      <c r="K2395" t="str">
        <f>INDEX(Table9[[#All],[Sales Team Lead]], MATCH('Tabular Data'!D2395, Table9[[#All],[EmpID]], 0))</f>
        <v>Bachmann, Jane</v>
      </c>
      <c r="L2395" t="str">
        <f>INDEX(Table11[[#All],[Manufacturer]], MATCH('Tabular Data'!C2395, Table11[[#All],[PROD_CODE]], 0))</f>
        <v>Bobcat</v>
      </c>
      <c r="M2395" s="11">
        <v>4949</v>
      </c>
      <c r="N2395">
        <v>11</v>
      </c>
      <c r="O2395" s="10">
        <f t="shared" si="75"/>
        <v>54439</v>
      </c>
    </row>
    <row r="2396" spans="2:15" x14ac:dyDescent="0.3">
      <c r="B2396">
        <v>47</v>
      </c>
      <c r="C2396" t="s">
        <v>20</v>
      </c>
      <c r="D2396" t="s">
        <v>123</v>
      </c>
      <c r="E2396">
        <v>2021</v>
      </c>
      <c r="F2396" s="4">
        <v>1</v>
      </c>
      <c r="G2396" t="str">
        <f t="shared" si="74"/>
        <v>2021Q1</v>
      </c>
      <c r="H2396" t="s">
        <v>137</v>
      </c>
      <c r="I2396" t="str">
        <f>INDEX(Table9[[#All],[Region]], MATCH('Tabular Data'!D2396, Table9[[#All],[EmpID]], 0))</f>
        <v>NW</v>
      </c>
      <c r="J2396" t="str">
        <f>INDEX(Table9[[#All],[PayGrade]], MATCH('Tabular Data'!D2396, Table9[[#All],[EmpID]], 0))</f>
        <v>C13</v>
      </c>
      <c r="K2396" t="str">
        <f>INDEX(Table9[[#All],[Sales Team Lead]], MATCH('Tabular Data'!D2396, Table9[[#All],[EmpID]], 0))</f>
        <v>Bachmann, Jane</v>
      </c>
      <c r="L2396" t="str">
        <f>INDEX(Table11[[#All],[Manufacturer]], MATCH('Tabular Data'!C2396, Table11[[#All],[PROD_CODE]], 0))</f>
        <v>Bobcat</v>
      </c>
      <c r="M2396" s="11">
        <v>4949</v>
      </c>
      <c r="N2396">
        <v>22</v>
      </c>
      <c r="O2396" s="10">
        <f t="shared" si="75"/>
        <v>108878</v>
      </c>
    </row>
    <row r="2397" spans="2:15" x14ac:dyDescent="0.3">
      <c r="B2397">
        <v>47</v>
      </c>
      <c r="C2397" t="s">
        <v>20</v>
      </c>
      <c r="D2397" t="s">
        <v>123</v>
      </c>
      <c r="E2397">
        <v>2021</v>
      </c>
      <c r="F2397" s="4">
        <v>1</v>
      </c>
      <c r="G2397" t="str">
        <f t="shared" si="74"/>
        <v>2021Q1</v>
      </c>
      <c r="H2397" t="s">
        <v>138</v>
      </c>
      <c r="I2397" t="str">
        <f>INDEX(Table9[[#All],[Region]], MATCH('Tabular Data'!D2397, Table9[[#All],[EmpID]], 0))</f>
        <v>NW</v>
      </c>
      <c r="J2397" t="str">
        <f>INDEX(Table9[[#All],[PayGrade]], MATCH('Tabular Data'!D2397, Table9[[#All],[EmpID]], 0))</f>
        <v>C13</v>
      </c>
      <c r="K2397" t="str">
        <f>INDEX(Table9[[#All],[Sales Team Lead]], MATCH('Tabular Data'!D2397, Table9[[#All],[EmpID]], 0))</f>
        <v>Bachmann, Jane</v>
      </c>
      <c r="L2397" t="str">
        <f>INDEX(Table11[[#All],[Manufacturer]], MATCH('Tabular Data'!C2397, Table11[[#All],[PROD_CODE]], 0))</f>
        <v>Bobcat</v>
      </c>
      <c r="M2397" s="11">
        <v>4949</v>
      </c>
      <c r="N2397">
        <v>10</v>
      </c>
      <c r="O2397" s="10">
        <f t="shared" si="75"/>
        <v>49490</v>
      </c>
    </row>
    <row r="2398" spans="2:15" x14ac:dyDescent="0.3">
      <c r="B2398">
        <v>47</v>
      </c>
      <c r="C2398" t="s">
        <v>20</v>
      </c>
      <c r="D2398" t="s">
        <v>123</v>
      </c>
      <c r="E2398">
        <v>2021</v>
      </c>
      <c r="F2398" s="4">
        <v>1</v>
      </c>
      <c r="G2398" t="str">
        <f t="shared" si="74"/>
        <v>2021Q1</v>
      </c>
      <c r="H2398" t="s">
        <v>139</v>
      </c>
      <c r="I2398" t="str">
        <f>INDEX(Table9[[#All],[Region]], MATCH('Tabular Data'!D2398, Table9[[#All],[EmpID]], 0))</f>
        <v>NW</v>
      </c>
      <c r="J2398" t="str">
        <f>INDEX(Table9[[#All],[PayGrade]], MATCH('Tabular Data'!D2398, Table9[[#All],[EmpID]], 0))</f>
        <v>C13</v>
      </c>
      <c r="K2398" t="str">
        <f>INDEX(Table9[[#All],[Sales Team Lead]], MATCH('Tabular Data'!D2398, Table9[[#All],[EmpID]], 0))</f>
        <v>Bachmann, Jane</v>
      </c>
      <c r="L2398" t="str">
        <f>INDEX(Table11[[#All],[Manufacturer]], MATCH('Tabular Data'!C2398, Table11[[#All],[PROD_CODE]], 0))</f>
        <v>Bobcat</v>
      </c>
      <c r="M2398" s="11">
        <v>4949</v>
      </c>
      <c r="N2398">
        <v>16</v>
      </c>
      <c r="O2398" s="10">
        <f t="shared" si="75"/>
        <v>79184</v>
      </c>
    </row>
    <row r="2399" spans="2:15" x14ac:dyDescent="0.3">
      <c r="B2399">
        <v>47</v>
      </c>
      <c r="C2399" t="s">
        <v>20</v>
      </c>
      <c r="D2399" t="s">
        <v>123</v>
      </c>
      <c r="E2399">
        <v>2021</v>
      </c>
      <c r="F2399" s="4">
        <v>1</v>
      </c>
      <c r="G2399" t="str">
        <f t="shared" si="74"/>
        <v>2021Q1</v>
      </c>
      <c r="H2399" t="s">
        <v>140</v>
      </c>
      <c r="I2399" t="str">
        <f>INDEX(Table9[[#All],[Region]], MATCH('Tabular Data'!D2399, Table9[[#All],[EmpID]], 0))</f>
        <v>NW</v>
      </c>
      <c r="J2399" t="str">
        <f>INDEX(Table9[[#All],[PayGrade]], MATCH('Tabular Data'!D2399, Table9[[#All],[EmpID]], 0))</f>
        <v>C13</v>
      </c>
      <c r="K2399" t="str">
        <f>INDEX(Table9[[#All],[Sales Team Lead]], MATCH('Tabular Data'!D2399, Table9[[#All],[EmpID]], 0))</f>
        <v>Bachmann, Jane</v>
      </c>
      <c r="L2399" t="str">
        <f>INDEX(Table11[[#All],[Manufacturer]], MATCH('Tabular Data'!C2399, Table11[[#All],[PROD_CODE]], 0))</f>
        <v>Bobcat</v>
      </c>
      <c r="M2399" s="11">
        <v>4949</v>
      </c>
      <c r="N2399">
        <v>22</v>
      </c>
      <c r="O2399" s="10">
        <f t="shared" si="75"/>
        <v>108878</v>
      </c>
    </row>
    <row r="2400" spans="2:15" x14ac:dyDescent="0.3">
      <c r="B2400">
        <v>47</v>
      </c>
      <c r="C2400" t="s">
        <v>20</v>
      </c>
      <c r="D2400" t="s">
        <v>123</v>
      </c>
      <c r="E2400">
        <v>2021</v>
      </c>
      <c r="F2400" s="4">
        <v>1</v>
      </c>
      <c r="G2400" t="str">
        <f t="shared" si="74"/>
        <v>2021Q1</v>
      </c>
      <c r="H2400" t="s">
        <v>141</v>
      </c>
      <c r="I2400" t="str">
        <f>INDEX(Table9[[#All],[Region]], MATCH('Tabular Data'!D2400, Table9[[#All],[EmpID]], 0))</f>
        <v>NW</v>
      </c>
      <c r="J2400" t="str">
        <f>INDEX(Table9[[#All],[PayGrade]], MATCH('Tabular Data'!D2400, Table9[[#All],[EmpID]], 0))</f>
        <v>C13</v>
      </c>
      <c r="K2400" t="str">
        <f>INDEX(Table9[[#All],[Sales Team Lead]], MATCH('Tabular Data'!D2400, Table9[[#All],[EmpID]], 0))</f>
        <v>Bachmann, Jane</v>
      </c>
      <c r="L2400" t="str">
        <f>INDEX(Table11[[#All],[Manufacturer]], MATCH('Tabular Data'!C2400, Table11[[#All],[PROD_CODE]], 0))</f>
        <v>Bobcat</v>
      </c>
      <c r="M2400" s="11">
        <v>4949</v>
      </c>
      <c r="N2400">
        <v>21</v>
      </c>
      <c r="O2400" s="10">
        <f t="shared" si="75"/>
        <v>103929</v>
      </c>
    </row>
    <row r="2401" spans="2:15" x14ac:dyDescent="0.3">
      <c r="B2401">
        <v>47</v>
      </c>
      <c r="C2401" t="s">
        <v>20</v>
      </c>
      <c r="D2401" t="s">
        <v>123</v>
      </c>
      <c r="E2401">
        <v>2021</v>
      </c>
      <c r="F2401" s="4">
        <v>1</v>
      </c>
      <c r="G2401" t="str">
        <f t="shared" si="74"/>
        <v>2021Q1</v>
      </c>
      <c r="H2401" t="s">
        <v>142</v>
      </c>
      <c r="I2401" t="str">
        <f>INDEX(Table9[[#All],[Region]], MATCH('Tabular Data'!D2401, Table9[[#All],[EmpID]], 0))</f>
        <v>NW</v>
      </c>
      <c r="J2401" t="str">
        <f>INDEX(Table9[[#All],[PayGrade]], MATCH('Tabular Data'!D2401, Table9[[#All],[EmpID]], 0))</f>
        <v>C13</v>
      </c>
      <c r="K2401" t="str">
        <f>INDEX(Table9[[#All],[Sales Team Lead]], MATCH('Tabular Data'!D2401, Table9[[#All],[EmpID]], 0))</f>
        <v>Bachmann, Jane</v>
      </c>
      <c r="L2401" t="str">
        <f>INDEX(Table11[[#All],[Manufacturer]], MATCH('Tabular Data'!C2401, Table11[[#All],[PROD_CODE]], 0))</f>
        <v>Bobcat</v>
      </c>
      <c r="M2401" s="11">
        <v>4949</v>
      </c>
      <c r="N2401">
        <v>26</v>
      </c>
      <c r="O2401" s="10">
        <f t="shared" si="75"/>
        <v>128674</v>
      </c>
    </row>
    <row r="2402" spans="2:15" x14ac:dyDescent="0.3">
      <c r="B2402">
        <v>47</v>
      </c>
      <c r="C2402" t="s">
        <v>20</v>
      </c>
      <c r="D2402" t="s">
        <v>123</v>
      </c>
      <c r="E2402">
        <v>2021</v>
      </c>
      <c r="F2402" s="4">
        <v>1</v>
      </c>
      <c r="G2402" t="str">
        <f t="shared" si="74"/>
        <v>2021Q1</v>
      </c>
      <c r="H2402" t="s">
        <v>143</v>
      </c>
      <c r="I2402" t="str">
        <f>INDEX(Table9[[#All],[Region]], MATCH('Tabular Data'!D2402, Table9[[#All],[EmpID]], 0))</f>
        <v>NW</v>
      </c>
      <c r="J2402" t="str">
        <f>INDEX(Table9[[#All],[PayGrade]], MATCH('Tabular Data'!D2402, Table9[[#All],[EmpID]], 0))</f>
        <v>C13</v>
      </c>
      <c r="K2402" t="str">
        <f>INDEX(Table9[[#All],[Sales Team Lead]], MATCH('Tabular Data'!D2402, Table9[[#All],[EmpID]], 0))</f>
        <v>Bachmann, Jane</v>
      </c>
      <c r="L2402" t="str">
        <f>INDEX(Table11[[#All],[Manufacturer]], MATCH('Tabular Data'!C2402, Table11[[#All],[PROD_CODE]], 0))</f>
        <v>Bobcat</v>
      </c>
      <c r="M2402" s="11">
        <v>4949</v>
      </c>
      <c r="N2402">
        <v>33</v>
      </c>
      <c r="O2402" s="10">
        <f t="shared" si="75"/>
        <v>163317</v>
      </c>
    </row>
    <row r="2403" spans="2:15" x14ac:dyDescent="0.3">
      <c r="B2403">
        <v>47</v>
      </c>
      <c r="C2403" t="s">
        <v>20</v>
      </c>
      <c r="D2403" t="s">
        <v>123</v>
      </c>
      <c r="E2403">
        <v>2021</v>
      </c>
      <c r="F2403" s="4">
        <v>1</v>
      </c>
      <c r="G2403" t="str">
        <f t="shared" si="74"/>
        <v>2021Q1</v>
      </c>
      <c r="H2403" t="s">
        <v>144</v>
      </c>
      <c r="I2403" t="str">
        <f>INDEX(Table9[[#All],[Region]], MATCH('Tabular Data'!D2403, Table9[[#All],[EmpID]], 0))</f>
        <v>NW</v>
      </c>
      <c r="J2403" t="str">
        <f>INDEX(Table9[[#All],[PayGrade]], MATCH('Tabular Data'!D2403, Table9[[#All],[EmpID]], 0))</f>
        <v>C13</v>
      </c>
      <c r="K2403" t="str">
        <f>INDEX(Table9[[#All],[Sales Team Lead]], MATCH('Tabular Data'!D2403, Table9[[#All],[EmpID]], 0))</f>
        <v>Bachmann, Jane</v>
      </c>
      <c r="L2403" t="str">
        <f>INDEX(Table11[[#All],[Manufacturer]], MATCH('Tabular Data'!C2403, Table11[[#All],[PROD_CODE]], 0))</f>
        <v>Bobcat</v>
      </c>
      <c r="M2403" s="11">
        <v>4949</v>
      </c>
      <c r="N2403">
        <v>35</v>
      </c>
      <c r="O2403" s="10">
        <f t="shared" si="75"/>
        <v>173215</v>
      </c>
    </row>
    <row r="2404" spans="2:15" x14ac:dyDescent="0.3">
      <c r="B2404">
        <v>47</v>
      </c>
      <c r="C2404" t="s">
        <v>20</v>
      </c>
      <c r="D2404" t="s">
        <v>123</v>
      </c>
      <c r="E2404">
        <v>2021</v>
      </c>
      <c r="F2404" s="4">
        <v>1</v>
      </c>
      <c r="G2404" t="str">
        <f t="shared" si="74"/>
        <v>2021Q1</v>
      </c>
      <c r="H2404" t="s">
        <v>145</v>
      </c>
      <c r="I2404" t="str">
        <f>INDEX(Table9[[#All],[Region]], MATCH('Tabular Data'!D2404, Table9[[#All],[EmpID]], 0))</f>
        <v>NW</v>
      </c>
      <c r="J2404" t="str">
        <f>INDEX(Table9[[#All],[PayGrade]], MATCH('Tabular Data'!D2404, Table9[[#All],[EmpID]], 0))</f>
        <v>C13</v>
      </c>
      <c r="K2404" t="str">
        <f>INDEX(Table9[[#All],[Sales Team Lead]], MATCH('Tabular Data'!D2404, Table9[[#All],[EmpID]], 0))</f>
        <v>Bachmann, Jane</v>
      </c>
      <c r="L2404" t="str">
        <f>INDEX(Table11[[#All],[Manufacturer]], MATCH('Tabular Data'!C2404, Table11[[#All],[PROD_CODE]], 0))</f>
        <v>Bobcat</v>
      </c>
      <c r="M2404" s="11">
        <v>4949</v>
      </c>
      <c r="N2404">
        <v>35</v>
      </c>
      <c r="O2404" s="10">
        <f t="shared" si="75"/>
        <v>173215</v>
      </c>
    </row>
    <row r="2405" spans="2:15" x14ac:dyDescent="0.3">
      <c r="B2405">
        <v>47</v>
      </c>
      <c r="C2405" t="s">
        <v>20</v>
      </c>
      <c r="D2405" t="s">
        <v>123</v>
      </c>
      <c r="E2405">
        <v>2021</v>
      </c>
      <c r="F2405" s="4">
        <v>1</v>
      </c>
      <c r="G2405" t="str">
        <f t="shared" si="74"/>
        <v>2021Q1</v>
      </c>
      <c r="H2405" t="s">
        <v>146</v>
      </c>
      <c r="I2405" t="str">
        <f>INDEX(Table9[[#All],[Region]], MATCH('Tabular Data'!D2405, Table9[[#All],[EmpID]], 0))</f>
        <v>NW</v>
      </c>
      <c r="J2405" t="str">
        <f>INDEX(Table9[[#All],[PayGrade]], MATCH('Tabular Data'!D2405, Table9[[#All],[EmpID]], 0))</f>
        <v>C13</v>
      </c>
      <c r="K2405" t="str">
        <f>INDEX(Table9[[#All],[Sales Team Lead]], MATCH('Tabular Data'!D2405, Table9[[#All],[EmpID]], 0))</f>
        <v>Bachmann, Jane</v>
      </c>
      <c r="L2405" t="str">
        <f>INDEX(Table11[[#All],[Manufacturer]], MATCH('Tabular Data'!C2405, Table11[[#All],[PROD_CODE]], 0))</f>
        <v>Bobcat</v>
      </c>
      <c r="M2405" s="11">
        <v>4949</v>
      </c>
      <c r="N2405">
        <v>34</v>
      </c>
      <c r="O2405" s="10">
        <f t="shared" si="75"/>
        <v>168266</v>
      </c>
    </row>
    <row r="2406" spans="2:15" x14ac:dyDescent="0.3">
      <c r="B2406">
        <v>47</v>
      </c>
      <c r="C2406" t="s">
        <v>20</v>
      </c>
      <c r="D2406" t="s">
        <v>123</v>
      </c>
      <c r="E2406">
        <v>2021</v>
      </c>
      <c r="F2406" s="4">
        <v>1</v>
      </c>
      <c r="G2406" t="str">
        <f t="shared" si="74"/>
        <v>2021Q1</v>
      </c>
      <c r="H2406" t="s">
        <v>147</v>
      </c>
      <c r="I2406" t="str">
        <f>INDEX(Table9[[#All],[Region]], MATCH('Tabular Data'!D2406, Table9[[#All],[EmpID]], 0))</f>
        <v>NW</v>
      </c>
      <c r="J2406" t="str">
        <f>INDEX(Table9[[#All],[PayGrade]], MATCH('Tabular Data'!D2406, Table9[[#All],[EmpID]], 0))</f>
        <v>C13</v>
      </c>
      <c r="K2406" t="str">
        <f>INDEX(Table9[[#All],[Sales Team Lead]], MATCH('Tabular Data'!D2406, Table9[[#All],[EmpID]], 0))</f>
        <v>Bachmann, Jane</v>
      </c>
      <c r="L2406" t="str">
        <f>INDEX(Table11[[#All],[Manufacturer]], MATCH('Tabular Data'!C2406, Table11[[#All],[PROD_CODE]], 0))</f>
        <v>Bobcat</v>
      </c>
      <c r="M2406" s="11">
        <v>4949</v>
      </c>
      <c r="N2406">
        <v>29</v>
      </c>
      <c r="O2406" s="10">
        <f t="shared" si="75"/>
        <v>143521</v>
      </c>
    </row>
    <row r="2407" spans="2:15" x14ac:dyDescent="0.3">
      <c r="B2407">
        <v>47</v>
      </c>
      <c r="C2407" t="s">
        <v>20</v>
      </c>
      <c r="D2407" t="s">
        <v>123</v>
      </c>
      <c r="E2407">
        <v>2021</v>
      </c>
      <c r="F2407" s="4">
        <v>1</v>
      </c>
      <c r="G2407" t="str">
        <f t="shared" si="74"/>
        <v>2021Q1</v>
      </c>
      <c r="H2407" t="s">
        <v>148</v>
      </c>
      <c r="I2407" t="str">
        <f>INDEX(Table9[[#All],[Region]], MATCH('Tabular Data'!D2407, Table9[[#All],[EmpID]], 0))</f>
        <v>NW</v>
      </c>
      <c r="J2407" t="str">
        <f>INDEX(Table9[[#All],[PayGrade]], MATCH('Tabular Data'!D2407, Table9[[#All],[EmpID]], 0))</f>
        <v>C13</v>
      </c>
      <c r="K2407" t="str">
        <f>INDEX(Table9[[#All],[Sales Team Lead]], MATCH('Tabular Data'!D2407, Table9[[#All],[EmpID]], 0))</f>
        <v>Bachmann, Jane</v>
      </c>
      <c r="L2407" t="str">
        <f>INDEX(Table11[[#All],[Manufacturer]], MATCH('Tabular Data'!C2407, Table11[[#All],[PROD_CODE]], 0))</f>
        <v>Bobcat</v>
      </c>
      <c r="M2407" s="11">
        <v>4949</v>
      </c>
      <c r="N2407">
        <v>20</v>
      </c>
      <c r="O2407" s="10">
        <f t="shared" si="75"/>
        <v>98980</v>
      </c>
    </row>
    <row r="2408" spans="2:15" x14ac:dyDescent="0.3">
      <c r="B2408">
        <v>47</v>
      </c>
      <c r="C2408" t="s">
        <v>20</v>
      </c>
      <c r="D2408" t="s">
        <v>123</v>
      </c>
      <c r="E2408">
        <v>2021</v>
      </c>
      <c r="F2408" s="4">
        <v>1</v>
      </c>
      <c r="G2408" t="str">
        <f t="shared" si="74"/>
        <v>2021Q1</v>
      </c>
      <c r="H2408" t="s">
        <v>149</v>
      </c>
      <c r="I2408" t="str">
        <f>INDEX(Table9[[#All],[Region]], MATCH('Tabular Data'!D2408, Table9[[#All],[EmpID]], 0))</f>
        <v>NW</v>
      </c>
      <c r="J2408" t="str">
        <f>INDEX(Table9[[#All],[PayGrade]], MATCH('Tabular Data'!D2408, Table9[[#All],[EmpID]], 0))</f>
        <v>C13</v>
      </c>
      <c r="K2408" t="str">
        <f>INDEX(Table9[[#All],[Sales Team Lead]], MATCH('Tabular Data'!D2408, Table9[[#All],[EmpID]], 0))</f>
        <v>Bachmann, Jane</v>
      </c>
      <c r="L2408" t="str">
        <f>INDEX(Table11[[#All],[Manufacturer]], MATCH('Tabular Data'!C2408, Table11[[#All],[PROD_CODE]], 0))</f>
        <v>Bobcat</v>
      </c>
      <c r="M2408" s="11">
        <v>4949</v>
      </c>
      <c r="N2408">
        <v>33</v>
      </c>
      <c r="O2408" s="10">
        <f t="shared" si="75"/>
        <v>163317</v>
      </c>
    </row>
    <row r="2409" spans="2:15" x14ac:dyDescent="0.3">
      <c r="B2409">
        <v>47</v>
      </c>
      <c r="C2409" t="s">
        <v>20</v>
      </c>
      <c r="D2409" t="s">
        <v>123</v>
      </c>
      <c r="E2409">
        <v>2021</v>
      </c>
      <c r="F2409" s="4">
        <v>2</v>
      </c>
      <c r="G2409" t="str">
        <f t="shared" si="74"/>
        <v>2021Q2</v>
      </c>
      <c r="H2409" t="s">
        <v>150</v>
      </c>
      <c r="I2409" t="str">
        <f>INDEX(Table9[[#All],[Region]], MATCH('Tabular Data'!D2409, Table9[[#All],[EmpID]], 0))</f>
        <v>NW</v>
      </c>
      <c r="J2409" t="str">
        <f>INDEX(Table9[[#All],[PayGrade]], MATCH('Tabular Data'!D2409, Table9[[#All],[EmpID]], 0))</f>
        <v>C13</v>
      </c>
      <c r="K2409" t="str">
        <f>INDEX(Table9[[#All],[Sales Team Lead]], MATCH('Tabular Data'!D2409, Table9[[#All],[EmpID]], 0))</f>
        <v>Bachmann, Jane</v>
      </c>
      <c r="L2409" t="str">
        <f>INDEX(Table11[[#All],[Manufacturer]], MATCH('Tabular Data'!C2409, Table11[[#All],[PROD_CODE]], 0))</f>
        <v>Bobcat</v>
      </c>
      <c r="M2409" s="11">
        <v>4949</v>
      </c>
      <c r="N2409">
        <v>24</v>
      </c>
      <c r="O2409" s="10">
        <f t="shared" si="75"/>
        <v>118776</v>
      </c>
    </row>
    <row r="2410" spans="2:15" x14ac:dyDescent="0.3">
      <c r="B2410">
        <v>47</v>
      </c>
      <c r="C2410" t="s">
        <v>20</v>
      </c>
      <c r="D2410" t="s">
        <v>123</v>
      </c>
      <c r="E2410">
        <v>2021</v>
      </c>
      <c r="F2410" s="4">
        <v>2</v>
      </c>
      <c r="G2410" t="str">
        <f t="shared" si="74"/>
        <v>2021Q2</v>
      </c>
      <c r="H2410" t="s">
        <v>151</v>
      </c>
      <c r="I2410" t="str">
        <f>INDEX(Table9[[#All],[Region]], MATCH('Tabular Data'!D2410, Table9[[#All],[EmpID]], 0))</f>
        <v>NW</v>
      </c>
      <c r="J2410" t="str">
        <f>INDEX(Table9[[#All],[PayGrade]], MATCH('Tabular Data'!D2410, Table9[[#All],[EmpID]], 0))</f>
        <v>C13</v>
      </c>
      <c r="K2410" t="str">
        <f>INDEX(Table9[[#All],[Sales Team Lead]], MATCH('Tabular Data'!D2410, Table9[[#All],[EmpID]], 0))</f>
        <v>Bachmann, Jane</v>
      </c>
      <c r="L2410" t="str">
        <f>INDEX(Table11[[#All],[Manufacturer]], MATCH('Tabular Data'!C2410, Table11[[#All],[PROD_CODE]], 0))</f>
        <v>Bobcat</v>
      </c>
      <c r="M2410" s="11">
        <v>4949</v>
      </c>
      <c r="N2410">
        <v>24</v>
      </c>
      <c r="O2410" s="10">
        <f t="shared" si="75"/>
        <v>118776</v>
      </c>
    </row>
    <row r="2411" spans="2:15" x14ac:dyDescent="0.3">
      <c r="B2411">
        <v>47</v>
      </c>
      <c r="C2411" t="s">
        <v>20</v>
      </c>
      <c r="D2411" t="s">
        <v>123</v>
      </c>
      <c r="E2411">
        <v>2021</v>
      </c>
      <c r="F2411" s="4">
        <v>2</v>
      </c>
      <c r="G2411" t="str">
        <f t="shared" si="74"/>
        <v>2021Q2</v>
      </c>
      <c r="H2411" t="s">
        <v>152</v>
      </c>
      <c r="I2411" t="str">
        <f>INDEX(Table9[[#All],[Region]], MATCH('Tabular Data'!D2411, Table9[[#All],[EmpID]], 0))</f>
        <v>NW</v>
      </c>
      <c r="J2411" t="str">
        <f>INDEX(Table9[[#All],[PayGrade]], MATCH('Tabular Data'!D2411, Table9[[#All],[EmpID]], 0))</f>
        <v>C13</v>
      </c>
      <c r="K2411" t="str">
        <f>INDEX(Table9[[#All],[Sales Team Lead]], MATCH('Tabular Data'!D2411, Table9[[#All],[EmpID]], 0))</f>
        <v>Bachmann, Jane</v>
      </c>
      <c r="L2411" t="str">
        <f>INDEX(Table11[[#All],[Manufacturer]], MATCH('Tabular Data'!C2411, Table11[[#All],[PROD_CODE]], 0))</f>
        <v>Bobcat</v>
      </c>
      <c r="M2411" s="11">
        <v>4949</v>
      </c>
      <c r="N2411">
        <v>33</v>
      </c>
      <c r="O2411" s="10">
        <f t="shared" si="75"/>
        <v>163317</v>
      </c>
    </row>
    <row r="2412" spans="2:15" x14ac:dyDescent="0.3">
      <c r="B2412">
        <v>47</v>
      </c>
      <c r="C2412" t="s">
        <v>20</v>
      </c>
      <c r="D2412" t="s">
        <v>123</v>
      </c>
      <c r="E2412">
        <v>2021</v>
      </c>
      <c r="F2412" s="4">
        <v>2</v>
      </c>
      <c r="G2412" t="str">
        <f t="shared" si="74"/>
        <v>2021Q2</v>
      </c>
      <c r="H2412" t="s">
        <v>153</v>
      </c>
      <c r="I2412" t="str">
        <f>INDEX(Table9[[#All],[Region]], MATCH('Tabular Data'!D2412, Table9[[#All],[EmpID]], 0))</f>
        <v>NW</v>
      </c>
      <c r="J2412" t="str">
        <f>INDEX(Table9[[#All],[PayGrade]], MATCH('Tabular Data'!D2412, Table9[[#All],[EmpID]], 0))</f>
        <v>C13</v>
      </c>
      <c r="K2412" t="str">
        <f>INDEX(Table9[[#All],[Sales Team Lead]], MATCH('Tabular Data'!D2412, Table9[[#All],[EmpID]], 0))</f>
        <v>Bachmann, Jane</v>
      </c>
      <c r="L2412" t="str">
        <f>INDEX(Table11[[#All],[Manufacturer]], MATCH('Tabular Data'!C2412, Table11[[#All],[PROD_CODE]], 0))</f>
        <v>Bobcat</v>
      </c>
      <c r="M2412" s="11">
        <v>4949</v>
      </c>
      <c r="N2412">
        <v>38</v>
      </c>
      <c r="O2412" s="10">
        <f t="shared" si="75"/>
        <v>188062</v>
      </c>
    </row>
    <row r="2413" spans="2:15" x14ac:dyDescent="0.3">
      <c r="B2413">
        <v>47</v>
      </c>
      <c r="C2413" t="s">
        <v>20</v>
      </c>
      <c r="D2413" t="s">
        <v>123</v>
      </c>
      <c r="E2413">
        <v>2021</v>
      </c>
      <c r="F2413" s="4">
        <v>2</v>
      </c>
      <c r="G2413" t="str">
        <f t="shared" si="74"/>
        <v>2021Q2</v>
      </c>
      <c r="H2413" t="s">
        <v>154</v>
      </c>
      <c r="I2413" t="str">
        <f>INDEX(Table9[[#All],[Region]], MATCH('Tabular Data'!D2413, Table9[[#All],[EmpID]], 0))</f>
        <v>NW</v>
      </c>
      <c r="J2413" t="str">
        <f>INDEX(Table9[[#All],[PayGrade]], MATCH('Tabular Data'!D2413, Table9[[#All],[EmpID]], 0))</f>
        <v>C13</v>
      </c>
      <c r="K2413" t="str">
        <f>INDEX(Table9[[#All],[Sales Team Lead]], MATCH('Tabular Data'!D2413, Table9[[#All],[EmpID]], 0))</f>
        <v>Bachmann, Jane</v>
      </c>
      <c r="L2413" t="str">
        <f>INDEX(Table11[[#All],[Manufacturer]], MATCH('Tabular Data'!C2413, Table11[[#All],[PROD_CODE]], 0))</f>
        <v>Bobcat</v>
      </c>
      <c r="M2413" s="11">
        <v>4949</v>
      </c>
      <c r="N2413">
        <v>36</v>
      </c>
      <c r="O2413" s="10">
        <f t="shared" si="75"/>
        <v>178164</v>
      </c>
    </row>
    <row r="2414" spans="2:15" x14ac:dyDescent="0.3">
      <c r="B2414">
        <v>47</v>
      </c>
      <c r="C2414" t="s">
        <v>20</v>
      </c>
      <c r="D2414" t="s">
        <v>123</v>
      </c>
      <c r="E2414">
        <v>2021</v>
      </c>
      <c r="F2414" s="4">
        <v>2</v>
      </c>
      <c r="G2414" t="str">
        <f t="shared" si="74"/>
        <v>2021Q2</v>
      </c>
      <c r="H2414" t="s">
        <v>155</v>
      </c>
      <c r="I2414" t="str">
        <f>INDEX(Table9[[#All],[Region]], MATCH('Tabular Data'!D2414, Table9[[#All],[EmpID]], 0))</f>
        <v>NW</v>
      </c>
      <c r="J2414" t="str">
        <f>INDEX(Table9[[#All],[PayGrade]], MATCH('Tabular Data'!D2414, Table9[[#All],[EmpID]], 0))</f>
        <v>C13</v>
      </c>
      <c r="K2414" t="str">
        <f>INDEX(Table9[[#All],[Sales Team Lead]], MATCH('Tabular Data'!D2414, Table9[[#All],[EmpID]], 0))</f>
        <v>Bachmann, Jane</v>
      </c>
      <c r="L2414" t="str">
        <f>INDEX(Table11[[#All],[Manufacturer]], MATCH('Tabular Data'!C2414, Table11[[#All],[PROD_CODE]], 0))</f>
        <v>Bobcat</v>
      </c>
      <c r="M2414" s="11">
        <v>4949</v>
      </c>
      <c r="N2414">
        <v>17</v>
      </c>
      <c r="O2414" s="10">
        <f t="shared" si="75"/>
        <v>84133</v>
      </c>
    </row>
    <row r="2415" spans="2:15" x14ac:dyDescent="0.3">
      <c r="B2415">
        <v>47</v>
      </c>
      <c r="C2415" t="s">
        <v>20</v>
      </c>
      <c r="D2415" t="s">
        <v>123</v>
      </c>
      <c r="E2415">
        <v>2021</v>
      </c>
      <c r="F2415" s="4">
        <v>2</v>
      </c>
      <c r="G2415" t="str">
        <f t="shared" si="74"/>
        <v>2021Q2</v>
      </c>
      <c r="H2415" t="s">
        <v>156</v>
      </c>
      <c r="I2415" t="str">
        <f>INDEX(Table9[[#All],[Region]], MATCH('Tabular Data'!D2415, Table9[[#All],[EmpID]], 0))</f>
        <v>NW</v>
      </c>
      <c r="J2415" t="str">
        <f>INDEX(Table9[[#All],[PayGrade]], MATCH('Tabular Data'!D2415, Table9[[#All],[EmpID]], 0))</f>
        <v>C13</v>
      </c>
      <c r="K2415" t="str">
        <f>INDEX(Table9[[#All],[Sales Team Lead]], MATCH('Tabular Data'!D2415, Table9[[#All],[EmpID]], 0))</f>
        <v>Bachmann, Jane</v>
      </c>
      <c r="L2415" t="str">
        <f>INDEX(Table11[[#All],[Manufacturer]], MATCH('Tabular Data'!C2415, Table11[[#All],[PROD_CODE]], 0))</f>
        <v>Bobcat</v>
      </c>
      <c r="M2415" s="11">
        <v>4949</v>
      </c>
      <c r="N2415">
        <v>25</v>
      </c>
      <c r="O2415" s="10">
        <f t="shared" si="75"/>
        <v>123725</v>
      </c>
    </row>
    <row r="2416" spans="2:15" x14ac:dyDescent="0.3">
      <c r="B2416">
        <v>47</v>
      </c>
      <c r="C2416" t="s">
        <v>20</v>
      </c>
      <c r="D2416" t="s">
        <v>123</v>
      </c>
      <c r="E2416">
        <v>2021</v>
      </c>
      <c r="F2416" s="4">
        <v>2</v>
      </c>
      <c r="G2416" t="str">
        <f t="shared" si="74"/>
        <v>2021Q2</v>
      </c>
      <c r="H2416" t="s">
        <v>157</v>
      </c>
      <c r="I2416" t="str">
        <f>INDEX(Table9[[#All],[Region]], MATCH('Tabular Data'!D2416, Table9[[#All],[EmpID]], 0))</f>
        <v>NW</v>
      </c>
      <c r="J2416" t="str">
        <f>INDEX(Table9[[#All],[PayGrade]], MATCH('Tabular Data'!D2416, Table9[[#All],[EmpID]], 0))</f>
        <v>C13</v>
      </c>
      <c r="K2416" t="str">
        <f>INDEX(Table9[[#All],[Sales Team Lead]], MATCH('Tabular Data'!D2416, Table9[[#All],[EmpID]], 0))</f>
        <v>Bachmann, Jane</v>
      </c>
      <c r="L2416" t="str">
        <f>INDEX(Table11[[#All],[Manufacturer]], MATCH('Tabular Data'!C2416, Table11[[#All],[PROD_CODE]], 0))</f>
        <v>Bobcat</v>
      </c>
      <c r="M2416" s="11">
        <v>4949</v>
      </c>
      <c r="N2416">
        <v>41</v>
      </c>
      <c r="O2416" s="10">
        <f t="shared" si="75"/>
        <v>202909</v>
      </c>
    </row>
    <row r="2417" spans="2:15" x14ac:dyDescent="0.3">
      <c r="B2417">
        <v>47</v>
      </c>
      <c r="C2417" t="s">
        <v>20</v>
      </c>
      <c r="D2417" t="s">
        <v>123</v>
      </c>
      <c r="E2417">
        <v>2021</v>
      </c>
      <c r="F2417" s="4">
        <v>2</v>
      </c>
      <c r="G2417" t="str">
        <f t="shared" si="74"/>
        <v>2021Q2</v>
      </c>
      <c r="H2417" t="s">
        <v>158</v>
      </c>
      <c r="I2417" t="str">
        <f>INDEX(Table9[[#All],[Region]], MATCH('Tabular Data'!D2417, Table9[[#All],[EmpID]], 0))</f>
        <v>NW</v>
      </c>
      <c r="J2417" t="str">
        <f>INDEX(Table9[[#All],[PayGrade]], MATCH('Tabular Data'!D2417, Table9[[#All],[EmpID]], 0))</f>
        <v>C13</v>
      </c>
      <c r="K2417" t="str">
        <f>INDEX(Table9[[#All],[Sales Team Lead]], MATCH('Tabular Data'!D2417, Table9[[#All],[EmpID]], 0))</f>
        <v>Bachmann, Jane</v>
      </c>
      <c r="L2417" t="str">
        <f>INDEX(Table11[[#All],[Manufacturer]], MATCH('Tabular Data'!C2417, Table11[[#All],[PROD_CODE]], 0))</f>
        <v>Bobcat</v>
      </c>
      <c r="M2417" s="11">
        <v>4949</v>
      </c>
      <c r="N2417">
        <v>54</v>
      </c>
      <c r="O2417" s="10">
        <f t="shared" si="75"/>
        <v>267246</v>
      </c>
    </row>
    <row r="2418" spans="2:15" x14ac:dyDescent="0.3">
      <c r="B2418">
        <v>47</v>
      </c>
      <c r="C2418" t="s">
        <v>20</v>
      </c>
      <c r="D2418" t="s">
        <v>123</v>
      </c>
      <c r="E2418">
        <v>2021</v>
      </c>
      <c r="F2418" s="4">
        <v>2</v>
      </c>
      <c r="G2418" t="str">
        <f t="shared" si="74"/>
        <v>2021Q2</v>
      </c>
      <c r="H2418" t="s">
        <v>159</v>
      </c>
      <c r="I2418" t="str">
        <f>INDEX(Table9[[#All],[Region]], MATCH('Tabular Data'!D2418, Table9[[#All],[EmpID]], 0))</f>
        <v>NW</v>
      </c>
      <c r="J2418" t="str">
        <f>INDEX(Table9[[#All],[PayGrade]], MATCH('Tabular Data'!D2418, Table9[[#All],[EmpID]], 0))</f>
        <v>C13</v>
      </c>
      <c r="K2418" t="str">
        <f>INDEX(Table9[[#All],[Sales Team Lead]], MATCH('Tabular Data'!D2418, Table9[[#All],[EmpID]], 0))</f>
        <v>Bachmann, Jane</v>
      </c>
      <c r="L2418" t="str">
        <f>INDEX(Table11[[#All],[Manufacturer]], MATCH('Tabular Data'!C2418, Table11[[#All],[PROD_CODE]], 0))</f>
        <v>Bobcat</v>
      </c>
      <c r="M2418" s="11">
        <v>4949</v>
      </c>
      <c r="N2418">
        <v>45</v>
      </c>
      <c r="O2418" s="10">
        <f t="shared" si="75"/>
        <v>222705</v>
      </c>
    </row>
    <row r="2419" spans="2:15" x14ac:dyDescent="0.3">
      <c r="B2419">
        <v>47</v>
      </c>
      <c r="C2419" t="s">
        <v>20</v>
      </c>
      <c r="D2419" t="s">
        <v>123</v>
      </c>
      <c r="E2419">
        <v>2021</v>
      </c>
      <c r="F2419" s="4">
        <v>2</v>
      </c>
      <c r="G2419" t="str">
        <f t="shared" si="74"/>
        <v>2021Q2</v>
      </c>
      <c r="H2419" t="s">
        <v>160</v>
      </c>
      <c r="I2419" t="str">
        <f>INDEX(Table9[[#All],[Region]], MATCH('Tabular Data'!D2419, Table9[[#All],[EmpID]], 0))</f>
        <v>NW</v>
      </c>
      <c r="J2419" t="str">
        <f>INDEX(Table9[[#All],[PayGrade]], MATCH('Tabular Data'!D2419, Table9[[#All],[EmpID]], 0))</f>
        <v>C13</v>
      </c>
      <c r="K2419" t="str">
        <f>INDEX(Table9[[#All],[Sales Team Lead]], MATCH('Tabular Data'!D2419, Table9[[#All],[EmpID]], 0))</f>
        <v>Bachmann, Jane</v>
      </c>
      <c r="L2419" t="str">
        <f>INDEX(Table11[[#All],[Manufacturer]], MATCH('Tabular Data'!C2419, Table11[[#All],[PROD_CODE]], 0))</f>
        <v>Bobcat</v>
      </c>
      <c r="M2419" s="11">
        <v>4949</v>
      </c>
      <c r="N2419">
        <v>37</v>
      </c>
      <c r="O2419" s="10">
        <f t="shared" si="75"/>
        <v>183113</v>
      </c>
    </row>
    <row r="2420" spans="2:15" x14ac:dyDescent="0.3">
      <c r="B2420">
        <v>47</v>
      </c>
      <c r="C2420" t="s">
        <v>20</v>
      </c>
      <c r="D2420" t="s">
        <v>123</v>
      </c>
      <c r="E2420">
        <v>2021</v>
      </c>
      <c r="F2420" s="4">
        <v>2</v>
      </c>
      <c r="G2420" t="str">
        <f t="shared" si="74"/>
        <v>2021Q2</v>
      </c>
      <c r="H2420" t="s">
        <v>161</v>
      </c>
      <c r="I2420" t="str">
        <f>INDEX(Table9[[#All],[Region]], MATCH('Tabular Data'!D2420, Table9[[#All],[EmpID]], 0))</f>
        <v>NW</v>
      </c>
      <c r="J2420" t="str">
        <f>INDEX(Table9[[#All],[PayGrade]], MATCH('Tabular Data'!D2420, Table9[[#All],[EmpID]], 0))</f>
        <v>C13</v>
      </c>
      <c r="K2420" t="str">
        <f>INDEX(Table9[[#All],[Sales Team Lead]], MATCH('Tabular Data'!D2420, Table9[[#All],[EmpID]], 0))</f>
        <v>Bachmann, Jane</v>
      </c>
      <c r="L2420" t="str">
        <f>INDEX(Table11[[#All],[Manufacturer]], MATCH('Tabular Data'!C2420, Table11[[#All],[PROD_CODE]], 0))</f>
        <v>Bobcat</v>
      </c>
      <c r="M2420" s="11">
        <v>4949</v>
      </c>
      <c r="N2420">
        <v>35</v>
      </c>
      <c r="O2420" s="10">
        <f t="shared" si="75"/>
        <v>173215</v>
      </c>
    </row>
    <row r="2421" spans="2:15" x14ac:dyDescent="0.3">
      <c r="B2421">
        <v>47</v>
      </c>
      <c r="C2421" t="s">
        <v>20</v>
      </c>
      <c r="D2421" t="s">
        <v>123</v>
      </c>
      <c r="E2421">
        <v>2021</v>
      </c>
      <c r="F2421">
        <v>3</v>
      </c>
      <c r="G2421" t="str">
        <f t="shared" si="74"/>
        <v>2021Q3</v>
      </c>
      <c r="H2421" t="s">
        <v>162</v>
      </c>
      <c r="I2421" t="str">
        <f>INDEX(Table9[[#All],[Region]], MATCH('Tabular Data'!D2421, Table9[[#All],[EmpID]], 0))</f>
        <v>NW</v>
      </c>
      <c r="J2421" t="str">
        <f>INDEX(Table9[[#All],[PayGrade]], MATCH('Tabular Data'!D2421, Table9[[#All],[EmpID]], 0))</f>
        <v>C13</v>
      </c>
      <c r="K2421" t="str">
        <f>INDEX(Table9[[#All],[Sales Team Lead]], MATCH('Tabular Data'!D2421, Table9[[#All],[EmpID]], 0))</f>
        <v>Bachmann, Jane</v>
      </c>
      <c r="L2421" t="str">
        <f>INDEX(Table11[[#All],[Manufacturer]], MATCH('Tabular Data'!C2421, Table11[[#All],[PROD_CODE]], 0))</f>
        <v>Bobcat</v>
      </c>
      <c r="M2421" s="11">
        <v>4949</v>
      </c>
      <c r="N2421">
        <v>7</v>
      </c>
      <c r="O2421" s="10">
        <f t="shared" si="75"/>
        <v>34643</v>
      </c>
    </row>
    <row r="2422" spans="2:15" x14ac:dyDescent="0.3">
      <c r="B2422">
        <v>47</v>
      </c>
      <c r="C2422" t="s">
        <v>20</v>
      </c>
      <c r="D2422" t="s">
        <v>123</v>
      </c>
      <c r="E2422">
        <v>2021</v>
      </c>
      <c r="F2422">
        <v>3</v>
      </c>
      <c r="G2422" t="str">
        <f t="shared" si="74"/>
        <v>2021Q3</v>
      </c>
      <c r="H2422" t="s">
        <v>163</v>
      </c>
      <c r="I2422" t="str">
        <f>INDEX(Table9[[#All],[Region]], MATCH('Tabular Data'!D2422, Table9[[#All],[EmpID]], 0))</f>
        <v>NW</v>
      </c>
      <c r="J2422" t="str">
        <f>INDEX(Table9[[#All],[PayGrade]], MATCH('Tabular Data'!D2422, Table9[[#All],[EmpID]], 0))</f>
        <v>C13</v>
      </c>
      <c r="K2422" t="str">
        <f>INDEX(Table9[[#All],[Sales Team Lead]], MATCH('Tabular Data'!D2422, Table9[[#All],[EmpID]], 0))</f>
        <v>Bachmann, Jane</v>
      </c>
      <c r="L2422" t="str">
        <f>INDEX(Table11[[#All],[Manufacturer]], MATCH('Tabular Data'!C2422, Table11[[#All],[PROD_CODE]], 0))</f>
        <v>Bobcat</v>
      </c>
      <c r="M2422" s="11">
        <v>4949</v>
      </c>
      <c r="N2422">
        <v>16</v>
      </c>
      <c r="O2422" s="10">
        <f t="shared" si="75"/>
        <v>79184</v>
      </c>
    </row>
    <row r="2423" spans="2:15" x14ac:dyDescent="0.3">
      <c r="B2423">
        <v>47</v>
      </c>
      <c r="C2423" t="s">
        <v>20</v>
      </c>
      <c r="D2423" t="s">
        <v>123</v>
      </c>
      <c r="E2423">
        <v>2021</v>
      </c>
      <c r="F2423">
        <v>3</v>
      </c>
      <c r="G2423" t="str">
        <f t="shared" si="74"/>
        <v>2021Q3</v>
      </c>
      <c r="H2423" t="s">
        <v>164</v>
      </c>
      <c r="I2423" t="str">
        <f>INDEX(Table9[[#All],[Region]], MATCH('Tabular Data'!D2423, Table9[[#All],[EmpID]], 0))</f>
        <v>NW</v>
      </c>
      <c r="J2423" t="str">
        <f>INDEX(Table9[[#All],[PayGrade]], MATCH('Tabular Data'!D2423, Table9[[#All],[EmpID]], 0))</f>
        <v>C13</v>
      </c>
      <c r="K2423" t="str">
        <f>INDEX(Table9[[#All],[Sales Team Lead]], MATCH('Tabular Data'!D2423, Table9[[#All],[EmpID]], 0))</f>
        <v>Bachmann, Jane</v>
      </c>
      <c r="L2423" t="str">
        <f>INDEX(Table11[[#All],[Manufacturer]], MATCH('Tabular Data'!C2423, Table11[[#All],[PROD_CODE]], 0))</f>
        <v>Bobcat</v>
      </c>
      <c r="M2423" s="11">
        <v>4949</v>
      </c>
      <c r="N2423">
        <v>14</v>
      </c>
      <c r="O2423" s="10">
        <f t="shared" si="75"/>
        <v>69286</v>
      </c>
    </row>
    <row r="2424" spans="2:15" x14ac:dyDescent="0.3">
      <c r="B2424">
        <v>47</v>
      </c>
      <c r="C2424" t="s">
        <v>20</v>
      </c>
      <c r="D2424" t="s">
        <v>123</v>
      </c>
      <c r="E2424">
        <v>2021</v>
      </c>
      <c r="F2424">
        <v>3</v>
      </c>
      <c r="G2424" t="str">
        <f t="shared" si="74"/>
        <v>2021Q3</v>
      </c>
      <c r="H2424" t="s">
        <v>165</v>
      </c>
      <c r="I2424" t="str">
        <f>INDEX(Table9[[#All],[Region]], MATCH('Tabular Data'!D2424, Table9[[#All],[EmpID]], 0))</f>
        <v>NW</v>
      </c>
      <c r="J2424" t="str">
        <f>INDEX(Table9[[#All],[PayGrade]], MATCH('Tabular Data'!D2424, Table9[[#All],[EmpID]], 0))</f>
        <v>C13</v>
      </c>
      <c r="K2424" t="str">
        <f>INDEX(Table9[[#All],[Sales Team Lead]], MATCH('Tabular Data'!D2424, Table9[[#All],[EmpID]], 0))</f>
        <v>Bachmann, Jane</v>
      </c>
      <c r="L2424" t="str">
        <f>INDEX(Table11[[#All],[Manufacturer]], MATCH('Tabular Data'!C2424, Table11[[#All],[PROD_CODE]], 0))</f>
        <v>Bobcat</v>
      </c>
      <c r="M2424" s="11">
        <v>4949</v>
      </c>
      <c r="N2424">
        <v>7</v>
      </c>
      <c r="O2424" s="10">
        <f t="shared" si="75"/>
        <v>34643</v>
      </c>
    </row>
    <row r="2425" spans="2:15" x14ac:dyDescent="0.3">
      <c r="B2425">
        <v>47</v>
      </c>
      <c r="C2425" t="s">
        <v>20</v>
      </c>
      <c r="D2425" t="s">
        <v>123</v>
      </c>
      <c r="E2425">
        <v>2021</v>
      </c>
      <c r="F2425">
        <v>3</v>
      </c>
      <c r="G2425" t="str">
        <f t="shared" si="74"/>
        <v>2021Q3</v>
      </c>
      <c r="H2425" t="s">
        <v>166</v>
      </c>
      <c r="I2425" t="str">
        <f>INDEX(Table9[[#All],[Region]], MATCH('Tabular Data'!D2425, Table9[[#All],[EmpID]], 0))</f>
        <v>NW</v>
      </c>
      <c r="J2425" t="str">
        <f>INDEX(Table9[[#All],[PayGrade]], MATCH('Tabular Data'!D2425, Table9[[#All],[EmpID]], 0))</f>
        <v>C13</v>
      </c>
      <c r="K2425" t="str">
        <f>INDEX(Table9[[#All],[Sales Team Lead]], MATCH('Tabular Data'!D2425, Table9[[#All],[EmpID]], 0))</f>
        <v>Bachmann, Jane</v>
      </c>
      <c r="L2425" t="str">
        <f>INDEX(Table11[[#All],[Manufacturer]], MATCH('Tabular Data'!C2425, Table11[[#All],[PROD_CODE]], 0))</f>
        <v>Bobcat</v>
      </c>
      <c r="M2425" s="11">
        <v>4949</v>
      </c>
      <c r="N2425">
        <v>15</v>
      </c>
      <c r="O2425" s="10">
        <f t="shared" si="75"/>
        <v>74235</v>
      </c>
    </row>
    <row r="2426" spans="2:15" x14ac:dyDescent="0.3">
      <c r="B2426">
        <v>47</v>
      </c>
      <c r="C2426" t="s">
        <v>20</v>
      </c>
      <c r="D2426" t="s">
        <v>123</v>
      </c>
      <c r="E2426">
        <v>2021</v>
      </c>
      <c r="F2426">
        <v>3</v>
      </c>
      <c r="G2426" t="str">
        <f t="shared" si="74"/>
        <v>2021Q3</v>
      </c>
      <c r="H2426" t="s">
        <v>167</v>
      </c>
      <c r="I2426" t="str">
        <f>INDEX(Table9[[#All],[Region]], MATCH('Tabular Data'!D2426, Table9[[#All],[EmpID]], 0))</f>
        <v>NW</v>
      </c>
      <c r="J2426" t="str">
        <f>INDEX(Table9[[#All],[PayGrade]], MATCH('Tabular Data'!D2426, Table9[[#All],[EmpID]], 0))</f>
        <v>C13</v>
      </c>
      <c r="K2426" t="str">
        <f>INDEX(Table9[[#All],[Sales Team Lead]], MATCH('Tabular Data'!D2426, Table9[[#All],[EmpID]], 0))</f>
        <v>Bachmann, Jane</v>
      </c>
      <c r="L2426" t="str">
        <f>INDEX(Table11[[#All],[Manufacturer]], MATCH('Tabular Data'!C2426, Table11[[#All],[PROD_CODE]], 0))</f>
        <v>Bobcat</v>
      </c>
      <c r="M2426" s="11">
        <v>4949</v>
      </c>
      <c r="N2426">
        <v>15</v>
      </c>
      <c r="O2426" s="10">
        <f t="shared" si="75"/>
        <v>74235</v>
      </c>
    </row>
    <row r="2427" spans="2:15" x14ac:dyDescent="0.3">
      <c r="B2427">
        <v>47</v>
      </c>
      <c r="C2427" t="s">
        <v>20</v>
      </c>
      <c r="D2427" t="s">
        <v>123</v>
      </c>
      <c r="E2427">
        <v>2021</v>
      </c>
      <c r="F2427">
        <v>3</v>
      </c>
      <c r="G2427" t="str">
        <f t="shared" si="74"/>
        <v>2021Q3</v>
      </c>
      <c r="H2427" t="s">
        <v>168</v>
      </c>
      <c r="I2427" t="str">
        <f>INDEX(Table9[[#All],[Region]], MATCH('Tabular Data'!D2427, Table9[[#All],[EmpID]], 0))</f>
        <v>NW</v>
      </c>
      <c r="J2427" t="str">
        <f>INDEX(Table9[[#All],[PayGrade]], MATCH('Tabular Data'!D2427, Table9[[#All],[EmpID]], 0))</f>
        <v>C13</v>
      </c>
      <c r="K2427" t="str">
        <f>INDEX(Table9[[#All],[Sales Team Lead]], MATCH('Tabular Data'!D2427, Table9[[#All],[EmpID]], 0))</f>
        <v>Bachmann, Jane</v>
      </c>
      <c r="L2427" t="str">
        <f>INDEX(Table11[[#All],[Manufacturer]], MATCH('Tabular Data'!C2427, Table11[[#All],[PROD_CODE]], 0))</f>
        <v>Bobcat</v>
      </c>
      <c r="M2427" s="11">
        <v>4949</v>
      </c>
      <c r="N2427">
        <v>18</v>
      </c>
      <c r="O2427" s="10">
        <f t="shared" si="75"/>
        <v>89082</v>
      </c>
    </row>
    <row r="2428" spans="2:15" x14ac:dyDescent="0.3">
      <c r="B2428">
        <v>47</v>
      </c>
      <c r="C2428" t="s">
        <v>20</v>
      </c>
      <c r="D2428" t="s">
        <v>123</v>
      </c>
      <c r="E2428">
        <v>2021</v>
      </c>
      <c r="F2428">
        <v>3</v>
      </c>
      <c r="G2428" t="str">
        <f t="shared" si="74"/>
        <v>2021Q3</v>
      </c>
      <c r="H2428" t="s">
        <v>169</v>
      </c>
      <c r="I2428" t="str">
        <f>INDEX(Table9[[#All],[Region]], MATCH('Tabular Data'!D2428, Table9[[#All],[EmpID]], 0))</f>
        <v>NW</v>
      </c>
      <c r="J2428" t="str">
        <f>INDEX(Table9[[#All],[PayGrade]], MATCH('Tabular Data'!D2428, Table9[[#All],[EmpID]], 0))</f>
        <v>C13</v>
      </c>
      <c r="K2428" t="str">
        <f>INDEX(Table9[[#All],[Sales Team Lead]], MATCH('Tabular Data'!D2428, Table9[[#All],[EmpID]], 0))</f>
        <v>Bachmann, Jane</v>
      </c>
      <c r="L2428" t="str">
        <f>INDEX(Table11[[#All],[Manufacturer]], MATCH('Tabular Data'!C2428, Table11[[#All],[PROD_CODE]], 0))</f>
        <v>Bobcat</v>
      </c>
      <c r="M2428" s="11">
        <v>4949</v>
      </c>
      <c r="N2428">
        <v>20</v>
      </c>
      <c r="O2428" s="10">
        <f t="shared" si="75"/>
        <v>98980</v>
      </c>
    </row>
    <row r="2429" spans="2:15" x14ac:dyDescent="0.3">
      <c r="B2429">
        <v>47</v>
      </c>
      <c r="C2429" t="s">
        <v>20</v>
      </c>
      <c r="D2429" t="s">
        <v>123</v>
      </c>
      <c r="E2429">
        <v>2021</v>
      </c>
      <c r="F2429">
        <v>3</v>
      </c>
      <c r="G2429" t="str">
        <f t="shared" si="74"/>
        <v>2021Q3</v>
      </c>
      <c r="H2429" t="s">
        <v>170</v>
      </c>
      <c r="I2429" t="str">
        <f>INDEX(Table9[[#All],[Region]], MATCH('Tabular Data'!D2429, Table9[[#All],[EmpID]], 0))</f>
        <v>NW</v>
      </c>
      <c r="J2429" t="str">
        <f>INDEX(Table9[[#All],[PayGrade]], MATCH('Tabular Data'!D2429, Table9[[#All],[EmpID]], 0))</f>
        <v>C13</v>
      </c>
      <c r="K2429" t="str">
        <f>INDEX(Table9[[#All],[Sales Team Lead]], MATCH('Tabular Data'!D2429, Table9[[#All],[EmpID]], 0))</f>
        <v>Bachmann, Jane</v>
      </c>
      <c r="L2429" t="str">
        <f>INDEX(Table11[[#All],[Manufacturer]], MATCH('Tabular Data'!C2429, Table11[[#All],[PROD_CODE]], 0))</f>
        <v>Bobcat</v>
      </c>
      <c r="M2429" s="11">
        <v>4949</v>
      </c>
      <c r="N2429">
        <v>8</v>
      </c>
      <c r="O2429" s="10">
        <f t="shared" si="75"/>
        <v>39592</v>
      </c>
    </row>
    <row r="2430" spans="2:15" x14ac:dyDescent="0.3">
      <c r="B2430">
        <v>47</v>
      </c>
      <c r="C2430" t="s">
        <v>20</v>
      </c>
      <c r="D2430" t="s">
        <v>123</v>
      </c>
      <c r="E2430">
        <v>2021</v>
      </c>
      <c r="F2430">
        <v>3</v>
      </c>
      <c r="G2430" t="str">
        <f t="shared" si="74"/>
        <v>2021Q3</v>
      </c>
      <c r="H2430" t="s">
        <v>171</v>
      </c>
      <c r="I2430" t="str">
        <f>INDEX(Table9[[#All],[Region]], MATCH('Tabular Data'!D2430, Table9[[#All],[EmpID]], 0))</f>
        <v>NW</v>
      </c>
      <c r="J2430" t="str">
        <f>INDEX(Table9[[#All],[PayGrade]], MATCH('Tabular Data'!D2430, Table9[[#All],[EmpID]], 0))</f>
        <v>C13</v>
      </c>
      <c r="K2430" t="str">
        <f>INDEX(Table9[[#All],[Sales Team Lead]], MATCH('Tabular Data'!D2430, Table9[[#All],[EmpID]], 0))</f>
        <v>Bachmann, Jane</v>
      </c>
      <c r="L2430" t="str">
        <f>INDEX(Table11[[#All],[Manufacturer]], MATCH('Tabular Data'!C2430, Table11[[#All],[PROD_CODE]], 0))</f>
        <v>Bobcat</v>
      </c>
      <c r="M2430" s="11">
        <v>4949</v>
      </c>
      <c r="N2430">
        <v>21</v>
      </c>
      <c r="O2430" s="10">
        <f t="shared" si="75"/>
        <v>103929</v>
      </c>
    </row>
    <row r="2431" spans="2:15" x14ac:dyDescent="0.3">
      <c r="B2431">
        <v>47</v>
      </c>
      <c r="C2431" t="s">
        <v>20</v>
      </c>
      <c r="D2431" t="s">
        <v>123</v>
      </c>
      <c r="E2431">
        <v>2021</v>
      </c>
      <c r="F2431">
        <v>3</v>
      </c>
      <c r="G2431" t="str">
        <f t="shared" si="74"/>
        <v>2021Q3</v>
      </c>
      <c r="H2431" t="s">
        <v>172</v>
      </c>
      <c r="I2431" t="str">
        <f>INDEX(Table9[[#All],[Region]], MATCH('Tabular Data'!D2431, Table9[[#All],[EmpID]], 0))</f>
        <v>NW</v>
      </c>
      <c r="J2431" t="str">
        <f>INDEX(Table9[[#All],[PayGrade]], MATCH('Tabular Data'!D2431, Table9[[#All],[EmpID]], 0))</f>
        <v>C13</v>
      </c>
      <c r="K2431" t="str">
        <f>INDEX(Table9[[#All],[Sales Team Lead]], MATCH('Tabular Data'!D2431, Table9[[#All],[EmpID]], 0))</f>
        <v>Bachmann, Jane</v>
      </c>
      <c r="L2431" t="str">
        <f>INDEX(Table11[[#All],[Manufacturer]], MATCH('Tabular Data'!C2431, Table11[[#All],[PROD_CODE]], 0))</f>
        <v>Bobcat</v>
      </c>
      <c r="M2431" s="11">
        <v>4949</v>
      </c>
      <c r="N2431">
        <v>17</v>
      </c>
      <c r="O2431" s="10">
        <f t="shared" si="75"/>
        <v>84133</v>
      </c>
    </row>
    <row r="2432" spans="2:15" x14ac:dyDescent="0.3">
      <c r="B2432">
        <v>47</v>
      </c>
      <c r="C2432" t="s">
        <v>20</v>
      </c>
      <c r="D2432" t="s">
        <v>123</v>
      </c>
      <c r="E2432">
        <v>2021</v>
      </c>
      <c r="F2432">
        <v>3</v>
      </c>
      <c r="G2432" t="str">
        <f t="shared" si="74"/>
        <v>2021Q3</v>
      </c>
      <c r="H2432" t="s">
        <v>173</v>
      </c>
      <c r="I2432" t="str">
        <f>INDEX(Table9[[#All],[Region]], MATCH('Tabular Data'!D2432, Table9[[#All],[EmpID]], 0))</f>
        <v>NW</v>
      </c>
      <c r="J2432" t="str">
        <f>INDEX(Table9[[#All],[PayGrade]], MATCH('Tabular Data'!D2432, Table9[[#All],[EmpID]], 0))</f>
        <v>C13</v>
      </c>
      <c r="K2432" t="str">
        <f>INDEX(Table9[[#All],[Sales Team Lead]], MATCH('Tabular Data'!D2432, Table9[[#All],[EmpID]], 0))</f>
        <v>Bachmann, Jane</v>
      </c>
      <c r="L2432" t="str">
        <f>INDEX(Table11[[#All],[Manufacturer]], MATCH('Tabular Data'!C2432, Table11[[#All],[PROD_CODE]], 0))</f>
        <v>Bobcat</v>
      </c>
      <c r="M2432" s="11">
        <v>4949</v>
      </c>
      <c r="N2432">
        <v>30</v>
      </c>
      <c r="O2432" s="10">
        <f t="shared" si="75"/>
        <v>148470</v>
      </c>
    </row>
    <row r="2433" spans="2:15" x14ac:dyDescent="0.3">
      <c r="B2433">
        <v>47</v>
      </c>
      <c r="C2433" t="s">
        <v>20</v>
      </c>
      <c r="D2433" t="s">
        <v>123</v>
      </c>
      <c r="E2433">
        <v>2021</v>
      </c>
      <c r="F2433">
        <v>3</v>
      </c>
      <c r="G2433" t="str">
        <f t="shared" si="74"/>
        <v>2021Q3</v>
      </c>
      <c r="H2433" t="s">
        <v>174</v>
      </c>
      <c r="I2433" t="str">
        <f>INDEX(Table9[[#All],[Region]], MATCH('Tabular Data'!D2433, Table9[[#All],[EmpID]], 0))</f>
        <v>NW</v>
      </c>
      <c r="J2433" t="str">
        <f>INDEX(Table9[[#All],[PayGrade]], MATCH('Tabular Data'!D2433, Table9[[#All],[EmpID]], 0))</f>
        <v>C13</v>
      </c>
      <c r="K2433" t="str">
        <f>INDEX(Table9[[#All],[Sales Team Lead]], MATCH('Tabular Data'!D2433, Table9[[#All],[EmpID]], 0))</f>
        <v>Bachmann, Jane</v>
      </c>
      <c r="L2433" t="str">
        <f>INDEX(Table11[[#All],[Manufacturer]], MATCH('Tabular Data'!C2433, Table11[[#All],[PROD_CODE]], 0))</f>
        <v>Bobcat</v>
      </c>
      <c r="M2433" s="11">
        <v>4949</v>
      </c>
      <c r="N2433">
        <v>14</v>
      </c>
      <c r="O2433" s="10">
        <f t="shared" si="75"/>
        <v>69286</v>
      </c>
    </row>
    <row r="2434" spans="2:15" x14ac:dyDescent="0.3">
      <c r="B2434">
        <v>47</v>
      </c>
      <c r="C2434" t="s">
        <v>20</v>
      </c>
      <c r="D2434" t="s">
        <v>123</v>
      </c>
      <c r="E2434">
        <v>2021</v>
      </c>
      <c r="F2434">
        <v>4</v>
      </c>
      <c r="G2434" t="str">
        <f t="shared" si="74"/>
        <v>2021Q4</v>
      </c>
      <c r="H2434" t="s">
        <v>175</v>
      </c>
      <c r="I2434" t="str">
        <f>INDEX(Table9[[#All],[Region]], MATCH('Tabular Data'!D2434, Table9[[#All],[EmpID]], 0))</f>
        <v>NW</v>
      </c>
      <c r="J2434" t="str">
        <f>INDEX(Table9[[#All],[PayGrade]], MATCH('Tabular Data'!D2434, Table9[[#All],[EmpID]], 0))</f>
        <v>C13</v>
      </c>
      <c r="K2434" t="str">
        <f>INDEX(Table9[[#All],[Sales Team Lead]], MATCH('Tabular Data'!D2434, Table9[[#All],[EmpID]], 0))</f>
        <v>Bachmann, Jane</v>
      </c>
      <c r="L2434" t="str">
        <f>INDEX(Table11[[#All],[Manufacturer]], MATCH('Tabular Data'!C2434, Table11[[#All],[PROD_CODE]], 0))</f>
        <v>Bobcat</v>
      </c>
      <c r="M2434" s="12">
        <v>5100</v>
      </c>
      <c r="N2434">
        <v>15</v>
      </c>
      <c r="O2434" s="10">
        <f t="shared" si="75"/>
        <v>76500</v>
      </c>
    </row>
    <row r="2435" spans="2:15" x14ac:dyDescent="0.3">
      <c r="B2435">
        <v>47</v>
      </c>
      <c r="C2435" t="s">
        <v>20</v>
      </c>
      <c r="D2435" t="s">
        <v>123</v>
      </c>
      <c r="E2435">
        <v>2021</v>
      </c>
      <c r="F2435">
        <v>4</v>
      </c>
      <c r="G2435" t="str">
        <f t="shared" si="74"/>
        <v>2021Q4</v>
      </c>
      <c r="H2435" t="s">
        <v>176</v>
      </c>
      <c r="I2435" t="str">
        <f>INDEX(Table9[[#All],[Region]], MATCH('Tabular Data'!D2435, Table9[[#All],[EmpID]], 0))</f>
        <v>NW</v>
      </c>
      <c r="J2435" t="str">
        <f>INDEX(Table9[[#All],[PayGrade]], MATCH('Tabular Data'!D2435, Table9[[#All],[EmpID]], 0))</f>
        <v>C13</v>
      </c>
      <c r="K2435" t="str">
        <f>INDEX(Table9[[#All],[Sales Team Lead]], MATCH('Tabular Data'!D2435, Table9[[#All],[EmpID]], 0))</f>
        <v>Bachmann, Jane</v>
      </c>
      <c r="L2435" t="str">
        <f>INDEX(Table11[[#All],[Manufacturer]], MATCH('Tabular Data'!C2435, Table11[[#All],[PROD_CODE]], 0))</f>
        <v>Bobcat</v>
      </c>
      <c r="M2435" s="12">
        <v>5100</v>
      </c>
      <c r="N2435">
        <v>14</v>
      </c>
      <c r="O2435" s="10">
        <f t="shared" si="75"/>
        <v>71400</v>
      </c>
    </row>
    <row r="2436" spans="2:15" x14ac:dyDescent="0.3">
      <c r="B2436">
        <v>47</v>
      </c>
      <c r="C2436" t="s">
        <v>20</v>
      </c>
      <c r="D2436" t="s">
        <v>123</v>
      </c>
      <c r="E2436">
        <v>2021</v>
      </c>
      <c r="F2436">
        <v>4</v>
      </c>
      <c r="G2436" t="str">
        <f t="shared" ref="G2436:G2499" si="76">_xlfn.CONCAT(E2436, "Q", F2436)</f>
        <v>2021Q4</v>
      </c>
      <c r="H2436" t="s">
        <v>177</v>
      </c>
      <c r="I2436" t="str">
        <f>INDEX(Table9[[#All],[Region]], MATCH('Tabular Data'!D2436, Table9[[#All],[EmpID]], 0))</f>
        <v>NW</v>
      </c>
      <c r="J2436" t="str">
        <f>INDEX(Table9[[#All],[PayGrade]], MATCH('Tabular Data'!D2436, Table9[[#All],[EmpID]], 0))</f>
        <v>C13</v>
      </c>
      <c r="K2436" t="str">
        <f>INDEX(Table9[[#All],[Sales Team Lead]], MATCH('Tabular Data'!D2436, Table9[[#All],[EmpID]], 0))</f>
        <v>Bachmann, Jane</v>
      </c>
      <c r="L2436" t="str">
        <f>INDEX(Table11[[#All],[Manufacturer]], MATCH('Tabular Data'!C2436, Table11[[#All],[PROD_CODE]], 0))</f>
        <v>Bobcat</v>
      </c>
      <c r="M2436" s="12">
        <v>5100</v>
      </c>
      <c r="N2436">
        <v>14</v>
      </c>
      <c r="O2436" s="10">
        <f t="shared" ref="O2436:O2499" si="77">M2436*N2436</f>
        <v>71400</v>
      </c>
    </row>
    <row r="2437" spans="2:15" x14ac:dyDescent="0.3">
      <c r="B2437">
        <v>47</v>
      </c>
      <c r="C2437" t="s">
        <v>20</v>
      </c>
      <c r="D2437" t="s">
        <v>123</v>
      </c>
      <c r="E2437">
        <v>2021</v>
      </c>
      <c r="F2437">
        <v>4</v>
      </c>
      <c r="G2437" t="str">
        <f t="shared" si="76"/>
        <v>2021Q4</v>
      </c>
      <c r="H2437" t="s">
        <v>178</v>
      </c>
      <c r="I2437" t="str">
        <f>INDEX(Table9[[#All],[Region]], MATCH('Tabular Data'!D2437, Table9[[#All],[EmpID]], 0))</f>
        <v>NW</v>
      </c>
      <c r="J2437" t="str">
        <f>INDEX(Table9[[#All],[PayGrade]], MATCH('Tabular Data'!D2437, Table9[[#All],[EmpID]], 0))</f>
        <v>C13</v>
      </c>
      <c r="K2437" t="str">
        <f>INDEX(Table9[[#All],[Sales Team Lead]], MATCH('Tabular Data'!D2437, Table9[[#All],[EmpID]], 0))</f>
        <v>Bachmann, Jane</v>
      </c>
      <c r="L2437" t="str">
        <f>INDEX(Table11[[#All],[Manufacturer]], MATCH('Tabular Data'!C2437, Table11[[#All],[PROD_CODE]], 0))</f>
        <v>Bobcat</v>
      </c>
      <c r="M2437" s="12">
        <v>5100</v>
      </c>
      <c r="N2437">
        <v>8</v>
      </c>
      <c r="O2437" s="10">
        <f t="shared" si="77"/>
        <v>40800</v>
      </c>
    </row>
    <row r="2438" spans="2:15" x14ac:dyDescent="0.3">
      <c r="B2438">
        <v>47</v>
      </c>
      <c r="C2438" t="s">
        <v>20</v>
      </c>
      <c r="D2438" t="s">
        <v>123</v>
      </c>
      <c r="E2438">
        <v>2021</v>
      </c>
      <c r="F2438">
        <v>4</v>
      </c>
      <c r="G2438" t="str">
        <f t="shared" si="76"/>
        <v>2021Q4</v>
      </c>
      <c r="H2438" t="s">
        <v>179</v>
      </c>
      <c r="I2438" t="str">
        <f>INDEX(Table9[[#All],[Region]], MATCH('Tabular Data'!D2438, Table9[[#All],[EmpID]], 0))</f>
        <v>NW</v>
      </c>
      <c r="J2438" t="str">
        <f>INDEX(Table9[[#All],[PayGrade]], MATCH('Tabular Data'!D2438, Table9[[#All],[EmpID]], 0))</f>
        <v>C13</v>
      </c>
      <c r="K2438" t="str">
        <f>INDEX(Table9[[#All],[Sales Team Lead]], MATCH('Tabular Data'!D2438, Table9[[#All],[EmpID]], 0))</f>
        <v>Bachmann, Jane</v>
      </c>
      <c r="L2438" t="str">
        <f>INDEX(Table11[[#All],[Manufacturer]], MATCH('Tabular Data'!C2438, Table11[[#All],[PROD_CODE]], 0))</f>
        <v>Bobcat</v>
      </c>
      <c r="M2438" s="12">
        <v>5100</v>
      </c>
      <c r="N2438">
        <v>10</v>
      </c>
      <c r="O2438" s="10">
        <f t="shared" si="77"/>
        <v>51000</v>
      </c>
    </row>
    <row r="2439" spans="2:15" x14ac:dyDescent="0.3">
      <c r="B2439">
        <v>47</v>
      </c>
      <c r="C2439" t="s">
        <v>20</v>
      </c>
      <c r="D2439" t="s">
        <v>123</v>
      </c>
      <c r="E2439">
        <v>2021</v>
      </c>
      <c r="F2439">
        <v>4</v>
      </c>
      <c r="G2439" t="str">
        <f t="shared" si="76"/>
        <v>2021Q4</v>
      </c>
      <c r="H2439" t="s">
        <v>180</v>
      </c>
      <c r="I2439" t="str">
        <f>INDEX(Table9[[#All],[Region]], MATCH('Tabular Data'!D2439, Table9[[#All],[EmpID]], 0))</f>
        <v>NW</v>
      </c>
      <c r="J2439" t="str">
        <f>INDEX(Table9[[#All],[PayGrade]], MATCH('Tabular Data'!D2439, Table9[[#All],[EmpID]], 0))</f>
        <v>C13</v>
      </c>
      <c r="K2439" t="str">
        <f>INDEX(Table9[[#All],[Sales Team Lead]], MATCH('Tabular Data'!D2439, Table9[[#All],[EmpID]], 0))</f>
        <v>Bachmann, Jane</v>
      </c>
      <c r="L2439" t="str">
        <f>INDEX(Table11[[#All],[Manufacturer]], MATCH('Tabular Data'!C2439, Table11[[#All],[PROD_CODE]], 0))</f>
        <v>Bobcat</v>
      </c>
      <c r="M2439" s="12">
        <v>5100</v>
      </c>
      <c r="N2439">
        <v>8</v>
      </c>
      <c r="O2439" s="10">
        <f t="shared" si="77"/>
        <v>40800</v>
      </c>
    </row>
    <row r="2440" spans="2:15" x14ac:dyDescent="0.3">
      <c r="B2440">
        <v>47</v>
      </c>
      <c r="C2440" t="s">
        <v>20</v>
      </c>
      <c r="D2440" t="s">
        <v>123</v>
      </c>
      <c r="E2440">
        <v>2021</v>
      </c>
      <c r="F2440">
        <v>4</v>
      </c>
      <c r="G2440" t="str">
        <f t="shared" si="76"/>
        <v>2021Q4</v>
      </c>
      <c r="H2440" t="s">
        <v>181</v>
      </c>
      <c r="I2440" t="str">
        <f>INDEX(Table9[[#All],[Region]], MATCH('Tabular Data'!D2440, Table9[[#All],[EmpID]], 0))</f>
        <v>NW</v>
      </c>
      <c r="J2440" t="str">
        <f>INDEX(Table9[[#All],[PayGrade]], MATCH('Tabular Data'!D2440, Table9[[#All],[EmpID]], 0))</f>
        <v>C13</v>
      </c>
      <c r="K2440" t="str">
        <f>INDEX(Table9[[#All],[Sales Team Lead]], MATCH('Tabular Data'!D2440, Table9[[#All],[EmpID]], 0))</f>
        <v>Bachmann, Jane</v>
      </c>
      <c r="L2440" t="str">
        <f>INDEX(Table11[[#All],[Manufacturer]], MATCH('Tabular Data'!C2440, Table11[[#All],[PROD_CODE]], 0))</f>
        <v>Bobcat</v>
      </c>
      <c r="M2440" s="12">
        <v>5100</v>
      </c>
      <c r="N2440">
        <v>7</v>
      </c>
      <c r="O2440" s="10">
        <f t="shared" si="77"/>
        <v>35700</v>
      </c>
    </row>
    <row r="2441" spans="2:15" x14ac:dyDescent="0.3">
      <c r="B2441">
        <v>47</v>
      </c>
      <c r="C2441" t="s">
        <v>20</v>
      </c>
      <c r="D2441" t="s">
        <v>123</v>
      </c>
      <c r="E2441">
        <v>2021</v>
      </c>
      <c r="F2441">
        <v>4</v>
      </c>
      <c r="G2441" t="str">
        <f t="shared" si="76"/>
        <v>2021Q4</v>
      </c>
      <c r="H2441" t="s">
        <v>182</v>
      </c>
      <c r="I2441" t="str">
        <f>INDEX(Table9[[#All],[Region]], MATCH('Tabular Data'!D2441, Table9[[#All],[EmpID]], 0))</f>
        <v>NW</v>
      </c>
      <c r="J2441" t="str">
        <f>INDEX(Table9[[#All],[PayGrade]], MATCH('Tabular Data'!D2441, Table9[[#All],[EmpID]], 0))</f>
        <v>C13</v>
      </c>
      <c r="K2441" t="str">
        <f>INDEX(Table9[[#All],[Sales Team Lead]], MATCH('Tabular Data'!D2441, Table9[[#All],[EmpID]], 0))</f>
        <v>Bachmann, Jane</v>
      </c>
      <c r="L2441" t="str">
        <f>INDEX(Table11[[#All],[Manufacturer]], MATCH('Tabular Data'!C2441, Table11[[#All],[PROD_CODE]], 0))</f>
        <v>Bobcat</v>
      </c>
      <c r="M2441" s="12">
        <v>5100</v>
      </c>
      <c r="N2441">
        <v>16</v>
      </c>
      <c r="O2441" s="10">
        <f t="shared" si="77"/>
        <v>81600</v>
      </c>
    </row>
    <row r="2442" spans="2:15" x14ac:dyDescent="0.3">
      <c r="B2442">
        <v>47</v>
      </c>
      <c r="C2442" t="s">
        <v>20</v>
      </c>
      <c r="D2442" t="s">
        <v>123</v>
      </c>
      <c r="E2442">
        <v>2021</v>
      </c>
      <c r="F2442">
        <v>4</v>
      </c>
      <c r="G2442" t="str">
        <f t="shared" si="76"/>
        <v>2021Q4</v>
      </c>
      <c r="H2442" t="s">
        <v>183</v>
      </c>
      <c r="I2442" t="str">
        <f>INDEX(Table9[[#All],[Region]], MATCH('Tabular Data'!D2442, Table9[[#All],[EmpID]], 0))</f>
        <v>NW</v>
      </c>
      <c r="J2442" t="str">
        <f>INDEX(Table9[[#All],[PayGrade]], MATCH('Tabular Data'!D2442, Table9[[#All],[EmpID]], 0))</f>
        <v>C13</v>
      </c>
      <c r="K2442" t="str">
        <f>INDEX(Table9[[#All],[Sales Team Lead]], MATCH('Tabular Data'!D2442, Table9[[#All],[EmpID]], 0))</f>
        <v>Bachmann, Jane</v>
      </c>
      <c r="L2442" t="str">
        <f>INDEX(Table11[[#All],[Manufacturer]], MATCH('Tabular Data'!C2442, Table11[[#All],[PROD_CODE]], 0))</f>
        <v>Bobcat</v>
      </c>
      <c r="M2442" s="12">
        <v>5100</v>
      </c>
      <c r="N2442">
        <v>16</v>
      </c>
      <c r="O2442" s="10">
        <f t="shared" si="77"/>
        <v>81600</v>
      </c>
    </row>
    <row r="2443" spans="2:15" x14ac:dyDescent="0.3">
      <c r="B2443">
        <v>47</v>
      </c>
      <c r="C2443" t="s">
        <v>20</v>
      </c>
      <c r="D2443" t="s">
        <v>123</v>
      </c>
      <c r="E2443">
        <v>2021</v>
      </c>
      <c r="F2443">
        <v>4</v>
      </c>
      <c r="G2443" t="str">
        <f t="shared" si="76"/>
        <v>2021Q4</v>
      </c>
      <c r="H2443" t="s">
        <v>184</v>
      </c>
      <c r="I2443" t="str">
        <f>INDEX(Table9[[#All],[Region]], MATCH('Tabular Data'!D2443, Table9[[#All],[EmpID]], 0))</f>
        <v>NW</v>
      </c>
      <c r="J2443" t="str">
        <f>INDEX(Table9[[#All],[PayGrade]], MATCH('Tabular Data'!D2443, Table9[[#All],[EmpID]], 0))</f>
        <v>C13</v>
      </c>
      <c r="K2443" t="str">
        <f>INDEX(Table9[[#All],[Sales Team Lead]], MATCH('Tabular Data'!D2443, Table9[[#All],[EmpID]], 0))</f>
        <v>Bachmann, Jane</v>
      </c>
      <c r="L2443" t="str">
        <f>INDEX(Table11[[#All],[Manufacturer]], MATCH('Tabular Data'!C2443, Table11[[#All],[PROD_CODE]], 0))</f>
        <v>Bobcat</v>
      </c>
      <c r="M2443" s="12">
        <v>5100</v>
      </c>
      <c r="N2443">
        <v>20</v>
      </c>
      <c r="O2443" s="10">
        <f t="shared" si="77"/>
        <v>102000</v>
      </c>
    </row>
    <row r="2444" spans="2:15" x14ac:dyDescent="0.3">
      <c r="B2444">
        <v>47</v>
      </c>
      <c r="C2444" t="s">
        <v>20</v>
      </c>
      <c r="D2444" t="s">
        <v>123</v>
      </c>
      <c r="E2444">
        <v>2021</v>
      </c>
      <c r="F2444">
        <v>4</v>
      </c>
      <c r="G2444" t="str">
        <f t="shared" si="76"/>
        <v>2021Q4</v>
      </c>
      <c r="H2444" t="s">
        <v>185</v>
      </c>
      <c r="I2444" t="str">
        <f>INDEX(Table9[[#All],[Region]], MATCH('Tabular Data'!D2444, Table9[[#All],[EmpID]], 0))</f>
        <v>NW</v>
      </c>
      <c r="J2444" t="str">
        <f>INDEX(Table9[[#All],[PayGrade]], MATCH('Tabular Data'!D2444, Table9[[#All],[EmpID]], 0))</f>
        <v>C13</v>
      </c>
      <c r="K2444" t="str">
        <f>INDEX(Table9[[#All],[Sales Team Lead]], MATCH('Tabular Data'!D2444, Table9[[#All],[EmpID]], 0))</f>
        <v>Bachmann, Jane</v>
      </c>
      <c r="L2444" t="str">
        <f>INDEX(Table11[[#All],[Manufacturer]], MATCH('Tabular Data'!C2444, Table11[[#All],[PROD_CODE]], 0))</f>
        <v>Bobcat</v>
      </c>
      <c r="M2444" s="12">
        <v>5100</v>
      </c>
      <c r="N2444">
        <v>18</v>
      </c>
      <c r="O2444" s="10">
        <f t="shared" si="77"/>
        <v>91800</v>
      </c>
    </row>
    <row r="2445" spans="2:15" x14ac:dyDescent="0.3">
      <c r="B2445">
        <v>47</v>
      </c>
      <c r="C2445" t="s">
        <v>20</v>
      </c>
      <c r="D2445" t="s">
        <v>123</v>
      </c>
      <c r="E2445">
        <v>2021</v>
      </c>
      <c r="F2445">
        <v>4</v>
      </c>
      <c r="G2445" t="str">
        <f t="shared" si="76"/>
        <v>2021Q4</v>
      </c>
      <c r="H2445" t="s">
        <v>186</v>
      </c>
      <c r="I2445" t="str">
        <f>INDEX(Table9[[#All],[Region]], MATCH('Tabular Data'!D2445, Table9[[#All],[EmpID]], 0))</f>
        <v>NW</v>
      </c>
      <c r="J2445" t="str">
        <f>INDEX(Table9[[#All],[PayGrade]], MATCH('Tabular Data'!D2445, Table9[[#All],[EmpID]], 0))</f>
        <v>C13</v>
      </c>
      <c r="K2445" t="str">
        <f>INDEX(Table9[[#All],[Sales Team Lead]], MATCH('Tabular Data'!D2445, Table9[[#All],[EmpID]], 0))</f>
        <v>Bachmann, Jane</v>
      </c>
      <c r="L2445" t="str">
        <f>INDEX(Table11[[#All],[Manufacturer]], MATCH('Tabular Data'!C2445, Table11[[#All],[PROD_CODE]], 0))</f>
        <v>Bobcat</v>
      </c>
      <c r="M2445" s="12">
        <v>5100</v>
      </c>
      <c r="N2445">
        <v>14</v>
      </c>
      <c r="O2445" s="10">
        <f t="shared" si="77"/>
        <v>71400</v>
      </c>
    </row>
    <row r="2446" spans="2:15" x14ac:dyDescent="0.3">
      <c r="B2446">
        <v>47</v>
      </c>
      <c r="C2446" t="s">
        <v>20</v>
      </c>
      <c r="D2446" t="s">
        <v>123</v>
      </c>
      <c r="E2446">
        <v>2021</v>
      </c>
      <c r="F2446">
        <v>4</v>
      </c>
      <c r="G2446" t="str">
        <f t="shared" si="76"/>
        <v>2021Q4</v>
      </c>
      <c r="H2446" t="s">
        <v>187</v>
      </c>
      <c r="I2446" t="str">
        <f>INDEX(Table9[[#All],[Region]], MATCH('Tabular Data'!D2446, Table9[[#All],[EmpID]], 0))</f>
        <v>NW</v>
      </c>
      <c r="J2446" t="str">
        <f>INDEX(Table9[[#All],[PayGrade]], MATCH('Tabular Data'!D2446, Table9[[#All],[EmpID]], 0))</f>
        <v>C13</v>
      </c>
      <c r="K2446" t="str">
        <f>INDEX(Table9[[#All],[Sales Team Lead]], MATCH('Tabular Data'!D2446, Table9[[#All],[EmpID]], 0))</f>
        <v>Bachmann, Jane</v>
      </c>
      <c r="L2446" t="str">
        <f>INDEX(Table11[[#All],[Manufacturer]], MATCH('Tabular Data'!C2446, Table11[[#All],[PROD_CODE]], 0))</f>
        <v>Bobcat</v>
      </c>
      <c r="M2446" s="12">
        <v>5100</v>
      </c>
      <c r="N2446">
        <v>17</v>
      </c>
      <c r="O2446" s="10">
        <f t="shared" si="77"/>
        <v>86700</v>
      </c>
    </row>
    <row r="2447" spans="2:15" x14ac:dyDescent="0.3">
      <c r="B2447">
        <v>48</v>
      </c>
      <c r="C2447" t="s">
        <v>20</v>
      </c>
      <c r="D2447" t="s">
        <v>123</v>
      </c>
      <c r="E2447">
        <v>2020</v>
      </c>
      <c r="F2447" s="4">
        <v>1</v>
      </c>
      <c r="G2447" t="str">
        <f t="shared" si="76"/>
        <v>2020Q1</v>
      </c>
      <c r="H2447" t="s">
        <v>136</v>
      </c>
      <c r="I2447" t="str">
        <f>INDEX(Table9[[#All],[Region]], MATCH('Tabular Data'!D2447, Table9[[#All],[EmpID]], 0))</f>
        <v>NW</v>
      </c>
      <c r="J2447" t="str">
        <f>INDEX(Table9[[#All],[PayGrade]], MATCH('Tabular Data'!D2447, Table9[[#All],[EmpID]], 0))</f>
        <v>C13</v>
      </c>
      <c r="K2447" t="str">
        <f>INDEX(Table9[[#All],[Sales Team Lead]], MATCH('Tabular Data'!D2447, Table9[[#All],[EmpID]], 0))</f>
        <v>Bachmann, Jane</v>
      </c>
      <c r="L2447" t="str">
        <f>INDEX(Table11[[#All],[Manufacturer]], MATCH('Tabular Data'!C2447, Table11[[#All],[PROD_CODE]], 0))</f>
        <v>Bobcat</v>
      </c>
      <c r="M2447" s="10">
        <v>4575</v>
      </c>
      <c r="N2447">
        <v>12</v>
      </c>
      <c r="O2447" s="10">
        <f t="shared" si="77"/>
        <v>54900</v>
      </c>
    </row>
    <row r="2448" spans="2:15" x14ac:dyDescent="0.3">
      <c r="B2448">
        <v>48</v>
      </c>
      <c r="C2448" t="s">
        <v>20</v>
      </c>
      <c r="D2448" t="s">
        <v>123</v>
      </c>
      <c r="E2448">
        <v>2020</v>
      </c>
      <c r="F2448" s="4">
        <v>1</v>
      </c>
      <c r="G2448" t="str">
        <f t="shared" si="76"/>
        <v>2020Q1</v>
      </c>
      <c r="H2448" t="s">
        <v>137</v>
      </c>
      <c r="I2448" t="str">
        <f>INDEX(Table9[[#All],[Region]], MATCH('Tabular Data'!D2448, Table9[[#All],[EmpID]], 0))</f>
        <v>NW</v>
      </c>
      <c r="J2448" t="str">
        <f>INDEX(Table9[[#All],[PayGrade]], MATCH('Tabular Data'!D2448, Table9[[#All],[EmpID]], 0))</f>
        <v>C13</v>
      </c>
      <c r="K2448" t="str">
        <f>INDEX(Table9[[#All],[Sales Team Lead]], MATCH('Tabular Data'!D2448, Table9[[#All],[EmpID]], 0))</f>
        <v>Bachmann, Jane</v>
      </c>
      <c r="L2448" t="str">
        <f>INDEX(Table11[[#All],[Manufacturer]], MATCH('Tabular Data'!C2448, Table11[[#All],[PROD_CODE]], 0))</f>
        <v>Bobcat</v>
      </c>
      <c r="M2448" s="10">
        <v>4575</v>
      </c>
      <c r="N2448">
        <v>27</v>
      </c>
      <c r="O2448" s="10">
        <f t="shared" si="77"/>
        <v>123525</v>
      </c>
    </row>
    <row r="2449" spans="2:15" x14ac:dyDescent="0.3">
      <c r="B2449">
        <v>48</v>
      </c>
      <c r="C2449" t="s">
        <v>20</v>
      </c>
      <c r="D2449" t="s">
        <v>123</v>
      </c>
      <c r="E2449">
        <v>2020</v>
      </c>
      <c r="F2449" s="4">
        <v>1</v>
      </c>
      <c r="G2449" t="str">
        <f t="shared" si="76"/>
        <v>2020Q1</v>
      </c>
      <c r="H2449" t="s">
        <v>138</v>
      </c>
      <c r="I2449" t="str">
        <f>INDEX(Table9[[#All],[Region]], MATCH('Tabular Data'!D2449, Table9[[#All],[EmpID]], 0))</f>
        <v>NW</v>
      </c>
      <c r="J2449" t="str">
        <f>INDEX(Table9[[#All],[PayGrade]], MATCH('Tabular Data'!D2449, Table9[[#All],[EmpID]], 0))</f>
        <v>C13</v>
      </c>
      <c r="K2449" t="str">
        <f>INDEX(Table9[[#All],[Sales Team Lead]], MATCH('Tabular Data'!D2449, Table9[[#All],[EmpID]], 0))</f>
        <v>Bachmann, Jane</v>
      </c>
      <c r="L2449" t="str">
        <f>INDEX(Table11[[#All],[Manufacturer]], MATCH('Tabular Data'!C2449, Table11[[#All],[PROD_CODE]], 0))</f>
        <v>Bobcat</v>
      </c>
      <c r="M2449" s="10">
        <v>4575</v>
      </c>
      <c r="N2449">
        <v>25</v>
      </c>
      <c r="O2449" s="10">
        <f t="shared" si="77"/>
        <v>114375</v>
      </c>
    </row>
    <row r="2450" spans="2:15" x14ac:dyDescent="0.3">
      <c r="B2450">
        <v>48</v>
      </c>
      <c r="C2450" t="s">
        <v>20</v>
      </c>
      <c r="D2450" t="s">
        <v>123</v>
      </c>
      <c r="E2450">
        <v>2020</v>
      </c>
      <c r="F2450" s="4">
        <v>1</v>
      </c>
      <c r="G2450" t="str">
        <f t="shared" si="76"/>
        <v>2020Q1</v>
      </c>
      <c r="H2450" t="s">
        <v>139</v>
      </c>
      <c r="I2450" t="str">
        <f>INDEX(Table9[[#All],[Region]], MATCH('Tabular Data'!D2450, Table9[[#All],[EmpID]], 0))</f>
        <v>NW</v>
      </c>
      <c r="J2450" t="str">
        <f>INDEX(Table9[[#All],[PayGrade]], MATCH('Tabular Data'!D2450, Table9[[#All],[EmpID]], 0))</f>
        <v>C13</v>
      </c>
      <c r="K2450" t="str">
        <f>INDEX(Table9[[#All],[Sales Team Lead]], MATCH('Tabular Data'!D2450, Table9[[#All],[EmpID]], 0))</f>
        <v>Bachmann, Jane</v>
      </c>
      <c r="L2450" t="str">
        <f>INDEX(Table11[[#All],[Manufacturer]], MATCH('Tabular Data'!C2450, Table11[[#All],[PROD_CODE]], 0))</f>
        <v>Bobcat</v>
      </c>
      <c r="M2450" s="10">
        <v>4575</v>
      </c>
      <c r="N2450">
        <v>12</v>
      </c>
      <c r="O2450" s="10">
        <f t="shared" si="77"/>
        <v>54900</v>
      </c>
    </row>
    <row r="2451" spans="2:15" x14ac:dyDescent="0.3">
      <c r="B2451">
        <v>48</v>
      </c>
      <c r="C2451" t="s">
        <v>20</v>
      </c>
      <c r="D2451" t="s">
        <v>123</v>
      </c>
      <c r="E2451">
        <v>2020</v>
      </c>
      <c r="F2451" s="4">
        <v>1</v>
      </c>
      <c r="G2451" t="str">
        <f t="shared" si="76"/>
        <v>2020Q1</v>
      </c>
      <c r="H2451" t="s">
        <v>140</v>
      </c>
      <c r="I2451" t="str">
        <f>INDEX(Table9[[#All],[Region]], MATCH('Tabular Data'!D2451, Table9[[#All],[EmpID]], 0))</f>
        <v>NW</v>
      </c>
      <c r="J2451" t="str">
        <f>INDEX(Table9[[#All],[PayGrade]], MATCH('Tabular Data'!D2451, Table9[[#All],[EmpID]], 0))</f>
        <v>C13</v>
      </c>
      <c r="K2451" t="str">
        <f>INDEX(Table9[[#All],[Sales Team Lead]], MATCH('Tabular Data'!D2451, Table9[[#All],[EmpID]], 0))</f>
        <v>Bachmann, Jane</v>
      </c>
      <c r="L2451" t="str">
        <f>INDEX(Table11[[#All],[Manufacturer]], MATCH('Tabular Data'!C2451, Table11[[#All],[PROD_CODE]], 0))</f>
        <v>Bobcat</v>
      </c>
      <c r="M2451" s="10">
        <v>4575</v>
      </c>
      <c r="N2451">
        <v>28</v>
      </c>
      <c r="O2451" s="10">
        <f t="shared" si="77"/>
        <v>128100</v>
      </c>
    </row>
    <row r="2452" spans="2:15" x14ac:dyDescent="0.3">
      <c r="B2452">
        <v>48</v>
      </c>
      <c r="C2452" t="s">
        <v>20</v>
      </c>
      <c r="D2452" t="s">
        <v>123</v>
      </c>
      <c r="E2452">
        <v>2020</v>
      </c>
      <c r="F2452" s="4">
        <v>1</v>
      </c>
      <c r="G2452" t="str">
        <f t="shared" si="76"/>
        <v>2020Q1</v>
      </c>
      <c r="H2452" t="s">
        <v>141</v>
      </c>
      <c r="I2452" t="str">
        <f>INDEX(Table9[[#All],[Region]], MATCH('Tabular Data'!D2452, Table9[[#All],[EmpID]], 0))</f>
        <v>NW</v>
      </c>
      <c r="J2452" t="str">
        <f>INDEX(Table9[[#All],[PayGrade]], MATCH('Tabular Data'!D2452, Table9[[#All],[EmpID]], 0))</f>
        <v>C13</v>
      </c>
      <c r="K2452" t="str">
        <f>INDEX(Table9[[#All],[Sales Team Lead]], MATCH('Tabular Data'!D2452, Table9[[#All],[EmpID]], 0))</f>
        <v>Bachmann, Jane</v>
      </c>
      <c r="L2452" t="str">
        <f>INDEX(Table11[[#All],[Manufacturer]], MATCH('Tabular Data'!C2452, Table11[[#All],[PROD_CODE]], 0))</f>
        <v>Bobcat</v>
      </c>
      <c r="M2452" s="10">
        <v>4575</v>
      </c>
      <c r="N2452">
        <v>28</v>
      </c>
      <c r="O2452" s="10">
        <f t="shared" si="77"/>
        <v>128100</v>
      </c>
    </row>
    <row r="2453" spans="2:15" x14ac:dyDescent="0.3">
      <c r="B2453">
        <v>48</v>
      </c>
      <c r="C2453" t="s">
        <v>20</v>
      </c>
      <c r="D2453" t="s">
        <v>123</v>
      </c>
      <c r="E2453">
        <v>2020</v>
      </c>
      <c r="F2453" s="4">
        <v>1</v>
      </c>
      <c r="G2453" t="str">
        <f t="shared" si="76"/>
        <v>2020Q1</v>
      </c>
      <c r="H2453" t="s">
        <v>142</v>
      </c>
      <c r="I2453" t="str">
        <f>INDEX(Table9[[#All],[Region]], MATCH('Tabular Data'!D2453, Table9[[#All],[EmpID]], 0))</f>
        <v>NW</v>
      </c>
      <c r="J2453" t="str">
        <f>INDEX(Table9[[#All],[PayGrade]], MATCH('Tabular Data'!D2453, Table9[[#All],[EmpID]], 0))</f>
        <v>C13</v>
      </c>
      <c r="K2453" t="str">
        <f>INDEX(Table9[[#All],[Sales Team Lead]], MATCH('Tabular Data'!D2453, Table9[[#All],[EmpID]], 0))</f>
        <v>Bachmann, Jane</v>
      </c>
      <c r="L2453" t="str">
        <f>INDEX(Table11[[#All],[Manufacturer]], MATCH('Tabular Data'!C2453, Table11[[#All],[PROD_CODE]], 0))</f>
        <v>Bobcat</v>
      </c>
      <c r="M2453" s="10">
        <v>4575</v>
      </c>
      <c r="N2453">
        <v>46</v>
      </c>
      <c r="O2453" s="10">
        <f t="shared" si="77"/>
        <v>210450</v>
      </c>
    </row>
    <row r="2454" spans="2:15" x14ac:dyDescent="0.3">
      <c r="B2454">
        <v>48</v>
      </c>
      <c r="C2454" t="s">
        <v>20</v>
      </c>
      <c r="D2454" t="s">
        <v>123</v>
      </c>
      <c r="E2454">
        <v>2020</v>
      </c>
      <c r="F2454" s="4">
        <v>1</v>
      </c>
      <c r="G2454" t="str">
        <f t="shared" si="76"/>
        <v>2020Q1</v>
      </c>
      <c r="H2454" t="s">
        <v>143</v>
      </c>
      <c r="I2454" t="str">
        <f>INDEX(Table9[[#All],[Region]], MATCH('Tabular Data'!D2454, Table9[[#All],[EmpID]], 0))</f>
        <v>NW</v>
      </c>
      <c r="J2454" t="str">
        <f>INDEX(Table9[[#All],[PayGrade]], MATCH('Tabular Data'!D2454, Table9[[#All],[EmpID]], 0))</f>
        <v>C13</v>
      </c>
      <c r="K2454" t="str">
        <f>INDEX(Table9[[#All],[Sales Team Lead]], MATCH('Tabular Data'!D2454, Table9[[#All],[EmpID]], 0))</f>
        <v>Bachmann, Jane</v>
      </c>
      <c r="L2454" t="str">
        <f>INDEX(Table11[[#All],[Manufacturer]], MATCH('Tabular Data'!C2454, Table11[[#All],[PROD_CODE]], 0))</f>
        <v>Bobcat</v>
      </c>
      <c r="M2454" s="10">
        <v>4575</v>
      </c>
      <c r="N2454">
        <v>27</v>
      </c>
      <c r="O2454" s="10">
        <f t="shared" si="77"/>
        <v>123525</v>
      </c>
    </row>
    <row r="2455" spans="2:15" x14ac:dyDescent="0.3">
      <c r="B2455">
        <v>48</v>
      </c>
      <c r="C2455" t="s">
        <v>20</v>
      </c>
      <c r="D2455" t="s">
        <v>123</v>
      </c>
      <c r="E2455">
        <v>2020</v>
      </c>
      <c r="F2455" s="4">
        <v>1</v>
      </c>
      <c r="G2455" t="str">
        <f t="shared" si="76"/>
        <v>2020Q1</v>
      </c>
      <c r="H2455" t="s">
        <v>144</v>
      </c>
      <c r="I2455" t="str">
        <f>INDEX(Table9[[#All],[Region]], MATCH('Tabular Data'!D2455, Table9[[#All],[EmpID]], 0))</f>
        <v>NW</v>
      </c>
      <c r="J2455" t="str">
        <f>INDEX(Table9[[#All],[PayGrade]], MATCH('Tabular Data'!D2455, Table9[[#All],[EmpID]], 0))</f>
        <v>C13</v>
      </c>
      <c r="K2455" t="str">
        <f>INDEX(Table9[[#All],[Sales Team Lead]], MATCH('Tabular Data'!D2455, Table9[[#All],[EmpID]], 0))</f>
        <v>Bachmann, Jane</v>
      </c>
      <c r="L2455" t="str">
        <f>INDEX(Table11[[#All],[Manufacturer]], MATCH('Tabular Data'!C2455, Table11[[#All],[PROD_CODE]], 0))</f>
        <v>Bobcat</v>
      </c>
      <c r="M2455" s="10">
        <v>4575</v>
      </c>
      <c r="N2455">
        <v>58</v>
      </c>
      <c r="O2455" s="10">
        <f t="shared" si="77"/>
        <v>265350</v>
      </c>
    </row>
    <row r="2456" spans="2:15" x14ac:dyDescent="0.3">
      <c r="B2456">
        <v>48</v>
      </c>
      <c r="C2456" t="s">
        <v>20</v>
      </c>
      <c r="D2456" t="s">
        <v>123</v>
      </c>
      <c r="E2456">
        <v>2020</v>
      </c>
      <c r="F2456" s="4">
        <v>1</v>
      </c>
      <c r="G2456" t="str">
        <f t="shared" si="76"/>
        <v>2020Q1</v>
      </c>
      <c r="H2456" t="s">
        <v>145</v>
      </c>
      <c r="I2456" t="str">
        <f>INDEX(Table9[[#All],[Region]], MATCH('Tabular Data'!D2456, Table9[[#All],[EmpID]], 0))</f>
        <v>NW</v>
      </c>
      <c r="J2456" t="str">
        <f>INDEX(Table9[[#All],[PayGrade]], MATCH('Tabular Data'!D2456, Table9[[#All],[EmpID]], 0))</f>
        <v>C13</v>
      </c>
      <c r="K2456" t="str">
        <f>INDEX(Table9[[#All],[Sales Team Lead]], MATCH('Tabular Data'!D2456, Table9[[#All],[EmpID]], 0))</f>
        <v>Bachmann, Jane</v>
      </c>
      <c r="L2456" t="str">
        <f>INDEX(Table11[[#All],[Manufacturer]], MATCH('Tabular Data'!C2456, Table11[[#All],[PROD_CODE]], 0))</f>
        <v>Bobcat</v>
      </c>
      <c r="M2456" s="10">
        <v>4575</v>
      </c>
      <c r="N2456">
        <v>36</v>
      </c>
      <c r="O2456" s="10">
        <f t="shared" si="77"/>
        <v>164700</v>
      </c>
    </row>
    <row r="2457" spans="2:15" x14ac:dyDescent="0.3">
      <c r="B2457">
        <v>48</v>
      </c>
      <c r="C2457" t="s">
        <v>20</v>
      </c>
      <c r="D2457" t="s">
        <v>123</v>
      </c>
      <c r="E2457">
        <v>2020</v>
      </c>
      <c r="F2457" s="4">
        <v>1</v>
      </c>
      <c r="G2457" t="str">
        <f t="shared" si="76"/>
        <v>2020Q1</v>
      </c>
      <c r="H2457" t="s">
        <v>146</v>
      </c>
      <c r="I2457" t="str">
        <f>INDEX(Table9[[#All],[Region]], MATCH('Tabular Data'!D2457, Table9[[#All],[EmpID]], 0))</f>
        <v>NW</v>
      </c>
      <c r="J2457" t="str">
        <f>INDEX(Table9[[#All],[PayGrade]], MATCH('Tabular Data'!D2457, Table9[[#All],[EmpID]], 0))</f>
        <v>C13</v>
      </c>
      <c r="K2457" t="str">
        <f>INDEX(Table9[[#All],[Sales Team Lead]], MATCH('Tabular Data'!D2457, Table9[[#All],[EmpID]], 0))</f>
        <v>Bachmann, Jane</v>
      </c>
      <c r="L2457" t="str">
        <f>INDEX(Table11[[#All],[Manufacturer]], MATCH('Tabular Data'!C2457, Table11[[#All],[PROD_CODE]], 0))</f>
        <v>Bobcat</v>
      </c>
      <c r="M2457" s="10">
        <v>4575</v>
      </c>
      <c r="N2457">
        <v>28</v>
      </c>
      <c r="O2457" s="10">
        <f t="shared" si="77"/>
        <v>128100</v>
      </c>
    </row>
    <row r="2458" spans="2:15" x14ac:dyDescent="0.3">
      <c r="B2458">
        <v>48</v>
      </c>
      <c r="C2458" t="s">
        <v>20</v>
      </c>
      <c r="D2458" t="s">
        <v>123</v>
      </c>
      <c r="E2458">
        <v>2020</v>
      </c>
      <c r="F2458" s="4">
        <v>1</v>
      </c>
      <c r="G2458" t="str">
        <f t="shared" si="76"/>
        <v>2020Q1</v>
      </c>
      <c r="H2458" t="s">
        <v>147</v>
      </c>
      <c r="I2458" t="str">
        <f>INDEX(Table9[[#All],[Region]], MATCH('Tabular Data'!D2458, Table9[[#All],[EmpID]], 0))</f>
        <v>NW</v>
      </c>
      <c r="J2458" t="str">
        <f>INDEX(Table9[[#All],[PayGrade]], MATCH('Tabular Data'!D2458, Table9[[#All],[EmpID]], 0))</f>
        <v>C13</v>
      </c>
      <c r="K2458" t="str">
        <f>INDEX(Table9[[#All],[Sales Team Lead]], MATCH('Tabular Data'!D2458, Table9[[#All],[EmpID]], 0))</f>
        <v>Bachmann, Jane</v>
      </c>
      <c r="L2458" t="str">
        <f>INDEX(Table11[[#All],[Manufacturer]], MATCH('Tabular Data'!C2458, Table11[[#All],[PROD_CODE]], 0))</f>
        <v>Bobcat</v>
      </c>
      <c r="M2458" s="10">
        <v>4575</v>
      </c>
      <c r="N2458">
        <v>27</v>
      </c>
      <c r="O2458" s="10">
        <f t="shared" si="77"/>
        <v>123525</v>
      </c>
    </row>
    <row r="2459" spans="2:15" x14ac:dyDescent="0.3">
      <c r="B2459">
        <v>48</v>
      </c>
      <c r="C2459" t="s">
        <v>20</v>
      </c>
      <c r="D2459" t="s">
        <v>123</v>
      </c>
      <c r="E2459">
        <v>2020</v>
      </c>
      <c r="F2459" s="4">
        <v>1</v>
      </c>
      <c r="G2459" t="str">
        <f t="shared" si="76"/>
        <v>2020Q1</v>
      </c>
      <c r="H2459" t="s">
        <v>148</v>
      </c>
      <c r="I2459" t="str">
        <f>INDEX(Table9[[#All],[Region]], MATCH('Tabular Data'!D2459, Table9[[#All],[EmpID]], 0))</f>
        <v>NW</v>
      </c>
      <c r="J2459" t="str">
        <f>INDEX(Table9[[#All],[PayGrade]], MATCH('Tabular Data'!D2459, Table9[[#All],[EmpID]], 0))</f>
        <v>C13</v>
      </c>
      <c r="K2459" t="str">
        <f>INDEX(Table9[[#All],[Sales Team Lead]], MATCH('Tabular Data'!D2459, Table9[[#All],[EmpID]], 0))</f>
        <v>Bachmann, Jane</v>
      </c>
      <c r="L2459" t="str">
        <f>INDEX(Table11[[#All],[Manufacturer]], MATCH('Tabular Data'!C2459, Table11[[#All],[PROD_CODE]], 0))</f>
        <v>Bobcat</v>
      </c>
      <c r="M2459" s="10">
        <v>4575</v>
      </c>
      <c r="N2459">
        <v>17</v>
      </c>
      <c r="O2459" s="10">
        <f t="shared" si="77"/>
        <v>77775</v>
      </c>
    </row>
    <row r="2460" spans="2:15" x14ac:dyDescent="0.3">
      <c r="B2460">
        <v>48</v>
      </c>
      <c r="C2460" t="s">
        <v>20</v>
      </c>
      <c r="D2460" t="s">
        <v>123</v>
      </c>
      <c r="E2460">
        <v>2020</v>
      </c>
      <c r="F2460" s="4">
        <v>1</v>
      </c>
      <c r="G2460" t="str">
        <f t="shared" si="76"/>
        <v>2020Q1</v>
      </c>
      <c r="H2460" t="s">
        <v>149</v>
      </c>
      <c r="I2460" t="str">
        <f>INDEX(Table9[[#All],[Region]], MATCH('Tabular Data'!D2460, Table9[[#All],[EmpID]], 0))</f>
        <v>NW</v>
      </c>
      <c r="J2460" t="str">
        <f>INDEX(Table9[[#All],[PayGrade]], MATCH('Tabular Data'!D2460, Table9[[#All],[EmpID]], 0))</f>
        <v>C13</v>
      </c>
      <c r="K2460" t="str">
        <f>INDEX(Table9[[#All],[Sales Team Lead]], MATCH('Tabular Data'!D2460, Table9[[#All],[EmpID]], 0))</f>
        <v>Bachmann, Jane</v>
      </c>
      <c r="L2460" t="str">
        <f>INDEX(Table11[[#All],[Manufacturer]], MATCH('Tabular Data'!C2460, Table11[[#All],[PROD_CODE]], 0))</f>
        <v>Bobcat</v>
      </c>
      <c r="M2460" s="10">
        <v>4575</v>
      </c>
      <c r="N2460">
        <v>23</v>
      </c>
      <c r="O2460" s="10">
        <f t="shared" si="77"/>
        <v>105225</v>
      </c>
    </row>
    <row r="2461" spans="2:15" x14ac:dyDescent="0.3">
      <c r="B2461">
        <v>48</v>
      </c>
      <c r="C2461" t="s">
        <v>20</v>
      </c>
      <c r="D2461" t="s">
        <v>123</v>
      </c>
      <c r="E2461">
        <v>2020</v>
      </c>
      <c r="F2461" s="4">
        <v>2</v>
      </c>
      <c r="G2461" t="str">
        <f t="shared" si="76"/>
        <v>2020Q2</v>
      </c>
      <c r="H2461" t="s">
        <v>150</v>
      </c>
      <c r="I2461" t="str">
        <f>INDEX(Table9[[#All],[Region]], MATCH('Tabular Data'!D2461, Table9[[#All],[EmpID]], 0))</f>
        <v>NW</v>
      </c>
      <c r="J2461" t="str">
        <f>INDEX(Table9[[#All],[PayGrade]], MATCH('Tabular Data'!D2461, Table9[[#All],[EmpID]], 0))</f>
        <v>C13</v>
      </c>
      <c r="K2461" t="str">
        <f>INDEX(Table9[[#All],[Sales Team Lead]], MATCH('Tabular Data'!D2461, Table9[[#All],[EmpID]], 0))</f>
        <v>Bachmann, Jane</v>
      </c>
      <c r="L2461" t="str">
        <f>INDEX(Table11[[#All],[Manufacturer]], MATCH('Tabular Data'!C2461, Table11[[#All],[PROD_CODE]], 0))</f>
        <v>Bobcat</v>
      </c>
      <c r="M2461" s="10">
        <v>4575</v>
      </c>
      <c r="N2461">
        <v>25</v>
      </c>
      <c r="O2461" s="10">
        <f t="shared" si="77"/>
        <v>114375</v>
      </c>
    </row>
    <row r="2462" spans="2:15" x14ac:dyDescent="0.3">
      <c r="B2462">
        <v>48</v>
      </c>
      <c r="C2462" t="s">
        <v>20</v>
      </c>
      <c r="D2462" t="s">
        <v>123</v>
      </c>
      <c r="E2462">
        <v>2020</v>
      </c>
      <c r="F2462" s="4">
        <v>2</v>
      </c>
      <c r="G2462" t="str">
        <f t="shared" si="76"/>
        <v>2020Q2</v>
      </c>
      <c r="H2462" t="s">
        <v>151</v>
      </c>
      <c r="I2462" t="str">
        <f>INDEX(Table9[[#All],[Region]], MATCH('Tabular Data'!D2462, Table9[[#All],[EmpID]], 0))</f>
        <v>NW</v>
      </c>
      <c r="J2462" t="str">
        <f>INDEX(Table9[[#All],[PayGrade]], MATCH('Tabular Data'!D2462, Table9[[#All],[EmpID]], 0))</f>
        <v>C13</v>
      </c>
      <c r="K2462" t="str">
        <f>INDEX(Table9[[#All],[Sales Team Lead]], MATCH('Tabular Data'!D2462, Table9[[#All],[EmpID]], 0))</f>
        <v>Bachmann, Jane</v>
      </c>
      <c r="L2462" t="str">
        <f>INDEX(Table11[[#All],[Manufacturer]], MATCH('Tabular Data'!C2462, Table11[[#All],[PROD_CODE]], 0))</f>
        <v>Bobcat</v>
      </c>
      <c r="M2462" s="10">
        <v>4575</v>
      </c>
      <c r="N2462">
        <v>32</v>
      </c>
      <c r="O2462" s="10">
        <f t="shared" si="77"/>
        <v>146400</v>
      </c>
    </row>
    <row r="2463" spans="2:15" x14ac:dyDescent="0.3">
      <c r="B2463">
        <v>48</v>
      </c>
      <c r="C2463" t="s">
        <v>20</v>
      </c>
      <c r="D2463" t="s">
        <v>123</v>
      </c>
      <c r="E2463">
        <v>2020</v>
      </c>
      <c r="F2463" s="4">
        <v>2</v>
      </c>
      <c r="G2463" t="str">
        <f t="shared" si="76"/>
        <v>2020Q2</v>
      </c>
      <c r="H2463" t="s">
        <v>152</v>
      </c>
      <c r="I2463" t="str">
        <f>INDEX(Table9[[#All],[Region]], MATCH('Tabular Data'!D2463, Table9[[#All],[EmpID]], 0))</f>
        <v>NW</v>
      </c>
      <c r="J2463" t="str">
        <f>INDEX(Table9[[#All],[PayGrade]], MATCH('Tabular Data'!D2463, Table9[[#All],[EmpID]], 0))</f>
        <v>C13</v>
      </c>
      <c r="K2463" t="str">
        <f>INDEX(Table9[[#All],[Sales Team Lead]], MATCH('Tabular Data'!D2463, Table9[[#All],[EmpID]], 0))</f>
        <v>Bachmann, Jane</v>
      </c>
      <c r="L2463" t="str">
        <f>INDEX(Table11[[#All],[Manufacturer]], MATCH('Tabular Data'!C2463, Table11[[#All],[PROD_CODE]], 0))</f>
        <v>Bobcat</v>
      </c>
      <c r="M2463" s="10">
        <v>4575</v>
      </c>
      <c r="N2463">
        <v>52</v>
      </c>
      <c r="O2463" s="10">
        <f t="shared" si="77"/>
        <v>237900</v>
      </c>
    </row>
    <row r="2464" spans="2:15" x14ac:dyDescent="0.3">
      <c r="B2464">
        <v>48</v>
      </c>
      <c r="C2464" t="s">
        <v>20</v>
      </c>
      <c r="D2464" t="s">
        <v>123</v>
      </c>
      <c r="E2464">
        <v>2020</v>
      </c>
      <c r="F2464" s="4">
        <v>2</v>
      </c>
      <c r="G2464" t="str">
        <f t="shared" si="76"/>
        <v>2020Q2</v>
      </c>
      <c r="H2464" t="s">
        <v>153</v>
      </c>
      <c r="I2464" t="str">
        <f>INDEX(Table9[[#All],[Region]], MATCH('Tabular Data'!D2464, Table9[[#All],[EmpID]], 0))</f>
        <v>NW</v>
      </c>
      <c r="J2464" t="str">
        <f>INDEX(Table9[[#All],[PayGrade]], MATCH('Tabular Data'!D2464, Table9[[#All],[EmpID]], 0))</f>
        <v>C13</v>
      </c>
      <c r="K2464" t="str">
        <f>INDEX(Table9[[#All],[Sales Team Lead]], MATCH('Tabular Data'!D2464, Table9[[#All],[EmpID]], 0))</f>
        <v>Bachmann, Jane</v>
      </c>
      <c r="L2464" t="str">
        <f>INDEX(Table11[[#All],[Manufacturer]], MATCH('Tabular Data'!C2464, Table11[[#All],[PROD_CODE]], 0))</f>
        <v>Bobcat</v>
      </c>
      <c r="M2464" s="10">
        <v>4575</v>
      </c>
      <c r="N2464">
        <v>26</v>
      </c>
      <c r="O2464" s="10">
        <f t="shared" si="77"/>
        <v>118950</v>
      </c>
    </row>
    <row r="2465" spans="2:15" x14ac:dyDescent="0.3">
      <c r="B2465">
        <v>48</v>
      </c>
      <c r="C2465" t="s">
        <v>20</v>
      </c>
      <c r="D2465" t="s">
        <v>123</v>
      </c>
      <c r="E2465">
        <v>2020</v>
      </c>
      <c r="F2465" s="4">
        <v>2</v>
      </c>
      <c r="G2465" t="str">
        <f t="shared" si="76"/>
        <v>2020Q2</v>
      </c>
      <c r="H2465" t="s">
        <v>154</v>
      </c>
      <c r="I2465" t="str">
        <f>INDEX(Table9[[#All],[Region]], MATCH('Tabular Data'!D2465, Table9[[#All],[EmpID]], 0))</f>
        <v>NW</v>
      </c>
      <c r="J2465" t="str">
        <f>INDEX(Table9[[#All],[PayGrade]], MATCH('Tabular Data'!D2465, Table9[[#All],[EmpID]], 0))</f>
        <v>C13</v>
      </c>
      <c r="K2465" t="str">
        <f>INDEX(Table9[[#All],[Sales Team Lead]], MATCH('Tabular Data'!D2465, Table9[[#All],[EmpID]], 0))</f>
        <v>Bachmann, Jane</v>
      </c>
      <c r="L2465" t="str">
        <f>INDEX(Table11[[#All],[Manufacturer]], MATCH('Tabular Data'!C2465, Table11[[#All],[PROD_CODE]], 0))</f>
        <v>Bobcat</v>
      </c>
      <c r="M2465" s="10">
        <v>4575</v>
      </c>
      <c r="N2465">
        <v>45</v>
      </c>
      <c r="O2465" s="10">
        <f t="shared" si="77"/>
        <v>205875</v>
      </c>
    </row>
    <row r="2466" spans="2:15" x14ac:dyDescent="0.3">
      <c r="B2466">
        <v>48</v>
      </c>
      <c r="C2466" t="s">
        <v>20</v>
      </c>
      <c r="D2466" t="s">
        <v>123</v>
      </c>
      <c r="E2466">
        <v>2020</v>
      </c>
      <c r="F2466" s="4">
        <v>2</v>
      </c>
      <c r="G2466" t="str">
        <f t="shared" si="76"/>
        <v>2020Q2</v>
      </c>
      <c r="H2466" t="s">
        <v>155</v>
      </c>
      <c r="I2466" t="str">
        <f>INDEX(Table9[[#All],[Region]], MATCH('Tabular Data'!D2466, Table9[[#All],[EmpID]], 0))</f>
        <v>NW</v>
      </c>
      <c r="J2466" t="str">
        <f>INDEX(Table9[[#All],[PayGrade]], MATCH('Tabular Data'!D2466, Table9[[#All],[EmpID]], 0))</f>
        <v>C13</v>
      </c>
      <c r="K2466" t="str">
        <f>INDEX(Table9[[#All],[Sales Team Lead]], MATCH('Tabular Data'!D2466, Table9[[#All],[EmpID]], 0))</f>
        <v>Bachmann, Jane</v>
      </c>
      <c r="L2466" t="str">
        <f>INDEX(Table11[[#All],[Manufacturer]], MATCH('Tabular Data'!C2466, Table11[[#All],[PROD_CODE]], 0))</f>
        <v>Bobcat</v>
      </c>
      <c r="M2466" s="10">
        <v>4575</v>
      </c>
      <c r="N2466">
        <v>30</v>
      </c>
      <c r="O2466" s="10">
        <f t="shared" si="77"/>
        <v>137250</v>
      </c>
    </row>
    <row r="2467" spans="2:15" x14ac:dyDescent="0.3">
      <c r="B2467">
        <v>48</v>
      </c>
      <c r="C2467" t="s">
        <v>20</v>
      </c>
      <c r="D2467" t="s">
        <v>123</v>
      </c>
      <c r="E2467">
        <v>2020</v>
      </c>
      <c r="F2467" s="4">
        <v>2</v>
      </c>
      <c r="G2467" t="str">
        <f t="shared" si="76"/>
        <v>2020Q2</v>
      </c>
      <c r="H2467" t="s">
        <v>156</v>
      </c>
      <c r="I2467" t="str">
        <f>INDEX(Table9[[#All],[Region]], MATCH('Tabular Data'!D2467, Table9[[#All],[EmpID]], 0))</f>
        <v>NW</v>
      </c>
      <c r="J2467" t="str">
        <f>INDEX(Table9[[#All],[PayGrade]], MATCH('Tabular Data'!D2467, Table9[[#All],[EmpID]], 0))</f>
        <v>C13</v>
      </c>
      <c r="K2467" t="str">
        <f>INDEX(Table9[[#All],[Sales Team Lead]], MATCH('Tabular Data'!D2467, Table9[[#All],[EmpID]], 0))</f>
        <v>Bachmann, Jane</v>
      </c>
      <c r="L2467" t="str">
        <f>INDEX(Table11[[#All],[Manufacturer]], MATCH('Tabular Data'!C2467, Table11[[#All],[PROD_CODE]], 0))</f>
        <v>Bobcat</v>
      </c>
      <c r="M2467" s="10">
        <v>4575</v>
      </c>
      <c r="N2467">
        <v>36</v>
      </c>
      <c r="O2467" s="10">
        <f t="shared" si="77"/>
        <v>164700</v>
      </c>
    </row>
    <row r="2468" spans="2:15" x14ac:dyDescent="0.3">
      <c r="B2468">
        <v>48</v>
      </c>
      <c r="C2468" t="s">
        <v>20</v>
      </c>
      <c r="D2468" t="s">
        <v>123</v>
      </c>
      <c r="E2468">
        <v>2020</v>
      </c>
      <c r="F2468" s="4">
        <v>2</v>
      </c>
      <c r="G2468" t="str">
        <f t="shared" si="76"/>
        <v>2020Q2</v>
      </c>
      <c r="H2468" t="s">
        <v>157</v>
      </c>
      <c r="I2468" t="str">
        <f>INDEX(Table9[[#All],[Region]], MATCH('Tabular Data'!D2468, Table9[[#All],[EmpID]], 0))</f>
        <v>NW</v>
      </c>
      <c r="J2468" t="str">
        <f>INDEX(Table9[[#All],[PayGrade]], MATCH('Tabular Data'!D2468, Table9[[#All],[EmpID]], 0))</f>
        <v>C13</v>
      </c>
      <c r="K2468" t="str">
        <f>INDEX(Table9[[#All],[Sales Team Lead]], MATCH('Tabular Data'!D2468, Table9[[#All],[EmpID]], 0))</f>
        <v>Bachmann, Jane</v>
      </c>
      <c r="L2468" t="str">
        <f>INDEX(Table11[[#All],[Manufacturer]], MATCH('Tabular Data'!C2468, Table11[[#All],[PROD_CODE]], 0))</f>
        <v>Bobcat</v>
      </c>
      <c r="M2468" s="10">
        <v>4575</v>
      </c>
      <c r="N2468">
        <v>30</v>
      </c>
      <c r="O2468" s="10">
        <f t="shared" si="77"/>
        <v>137250</v>
      </c>
    </row>
    <row r="2469" spans="2:15" x14ac:dyDescent="0.3">
      <c r="B2469">
        <v>48</v>
      </c>
      <c r="C2469" t="s">
        <v>20</v>
      </c>
      <c r="D2469" t="s">
        <v>123</v>
      </c>
      <c r="E2469">
        <v>2020</v>
      </c>
      <c r="F2469" s="4">
        <v>2</v>
      </c>
      <c r="G2469" t="str">
        <f t="shared" si="76"/>
        <v>2020Q2</v>
      </c>
      <c r="H2469" t="s">
        <v>158</v>
      </c>
      <c r="I2469" t="str">
        <f>INDEX(Table9[[#All],[Region]], MATCH('Tabular Data'!D2469, Table9[[#All],[EmpID]], 0))</f>
        <v>NW</v>
      </c>
      <c r="J2469" t="str">
        <f>INDEX(Table9[[#All],[PayGrade]], MATCH('Tabular Data'!D2469, Table9[[#All],[EmpID]], 0))</f>
        <v>C13</v>
      </c>
      <c r="K2469" t="str">
        <f>INDEX(Table9[[#All],[Sales Team Lead]], MATCH('Tabular Data'!D2469, Table9[[#All],[EmpID]], 0))</f>
        <v>Bachmann, Jane</v>
      </c>
      <c r="L2469" t="str">
        <f>INDEX(Table11[[#All],[Manufacturer]], MATCH('Tabular Data'!C2469, Table11[[#All],[PROD_CODE]], 0))</f>
        <v>Bobcat</v>
      </c>
      <c r="M2469" s="10">
        <v>4575</v>
      </c>
      <c r="N2469">
        <v>30</v>
      </c>
      <c r="O2469" s="10">
        <f t="shared" si="77"/>
        <v>137250</v>
      </c>
    </row>
    <row r="2470" spans="2:15" x14ac:dyDescent="0.3">
      <c r="B2470">
        <v>48</v>
      </c>
      <c r="C2470" t="s">
        <v>20</v>
      </c>
      <c r="D2470" t="s">
        <v>123</v>
      </c>
      <c r="E2470">
        <v>2020</v>
      </c>
      <c r="F2470" s="4">
        <v>2</v>
      </c>
      <c r="G2470" t="str">
        <f t="shared" si="76"/>
        <v>2020Q2</v>
      </c>
      <c r="H2470" t="s">
        <v>159</v>
      </c>
      <c r="I2470" t="str">
        <f>INDEX(Table9[[#All],[Region]], MATCH('Tabular Data'!D2470, Table9[[#All],[EmpID]], 0))</f>
        <v>NW</v>
      </c>
      <c r="J2470" t="str">
        <f>INDEX(Table9[[#All],[PayGrade]], MATCH('Tabular Data'!D2470, Table9[[#All],[EmpID]], 0))</f>
        <v>C13</v>
      </c>
      <c r="K2470" t="str">
        <f>INDEX(Table9[[#All],[Sales Team Lead]], MATCH('Tabular Data'!D2470, Table9[[#All],[EmpID]], 0))</f>
        <v>Bachmann, Jane</v>
      </c>
      <c r="L2470" t="str">
        <f>INDEX(Table11[[#All],[Manufacturer]], MATCH('Tabular Data'!C2470, Table11[[#All],[PROD_CODE]], 0))</f>
        <v>Bobcat</v>
      </c>
      <c r="M2470" s="10">
        <v>4575</v>
      </c>
      <c r="N2470">
        <v>39</v>
      </c>
      <c r="O2470" s="10">
        <f t="shared" si="77"/>
        <v>178425</v>
      </c>
    </row>
    <row r="2471" spans="2:15" x14ac:dyDescent="0.3">
      <c r="B2471">
        <v>48</v>
      </c>
      <c r="C2471" t="s">
        <v>20</v>
      </c>
      <c r="D2471" t="s">
        <v>123</v>
      </c>
      <c r="E2471">
        <v>2020</v>
      </c>
      <c r="F2471" s="4">
        <v>2</v>
      </c>
      <c r="G2471" t="str">
        <f t="shared" si="76"/>
        <v>2020Q2</v>
      </c>
      <c r="H2471" t="s">
        <v>160</v>
      </c>
      <c r="I2471" t="str">
        <f>INDEX(Table9[[#All],[Region]], MATCH('Tabular Data'!D2471, Table9[[#All],[EmpID]], 0))</f>
        <v>NW</v>
      </c>
      <c r="J2471" t="str">
        <f>INDEX(Table9[[#All],[PayGrade]], MATCH('Tabular Data'!D2471, Table9[[#All],[EmpID]], 0))</f>
        <v>C13</v>
      </c>
      <c r="K2471" t="str">
        <f>INDEX(Table9[[#All],[Sales Team Lead]], MATCH('Tabular Data'!D2471, Table9[[#All],[EmpID]], 0))</f>
        <v>Bachmann, Jane</v>
      </c>
      <c r="L2471" t="str">
        <f>INDEX(Table11[[#All],[Manufacturer]], MATCH('Tabular Data'!C2471, Table11[[#All],[PROD_CODE]], 0))</f>
        <v>Bobcat</v>
      </c>
      <c r="M2471" s="10">
        <v>4575</v>
      </c>
      <c r="N2471">
        <v>29</v>
      </c>
      <c r="O2471" s="10">
        <f t="shared" si="77"/>
        <v>132675</v>
      </c>
    </row>
    <row r="2472" spans="2:15" x14ac:dyDescent="0.3">
      <c r="B2472">
        <v>48</v>
      </c>
      <c r="C2472" t="s">
        <v>20</v>
      </c>
      <c r="D2472" t="s">
        <v>123</v>
      </c>
      <c r="E2472">
        <v>2020</v>
      </c>
      <c r="F2472" s="4">
        <v>2</v>
      </c>
      <c r="G2472" t="str">
        <f t="shared" si="76"/>
        <v>2020Q2</v>
      </c>
      <c r="H2472" t="s">
        <v>161</v>
      </c>
      <c r="I2472" t="str">
        <f>INDEX(Table9[[#All],[Region]], MATCH('Tabular Data'!D2472, Table9[[#All],[EmpID]], 0))</f>
        <v>NW</v>
      </c>
      <c r="J2472" t="str">
        <f>INDEX(Table9[[#All],[PayGrade]], MATCH('Tabular Data'!D2472, Table9[[#All],[EmpID]], 0))</f>
        <v>C13</v>
      </c>
      <c r="K2472" t="str">
        <f>INDEX(Table9[[#All],[Sales Team Lead]], MATCH('Tabular Data'!D2472, Table9[[#All],[EmpID]], 0))</f>
        <v>Bachmann, Jane</v>
      </c>
      <c r="L2472" t="str">
        <f>INDEX(Table11[[#All],[Manufacturer]], MATCH('Tabular Data'!C2472, Table11[[#All],[PROD_CODE]], 0))</f>
        <v>Bobcat</v>
      </c>
      <c r="M2472" s="10">
        <v>4575</v>
      </c>
      <c r="N2472">
        <v>27</v>
      </c>
      <c r="O2472" s="10">
        <f t="shared" si="77"/>
        <v>123525</v>
      </c>
    </row>
    <row r="2473" spans="2:15" x14ac:dyDescent="0.3">
      <c r="B2473">
        <v>48</v>
      </c>
      <c r="C2473" t="s">
        <v>20</v>
      </c>
      <c r="D2473" t="s">
        <v>123</v>
      </c>
      <c r="E2473">
        <v>2020</v>
      </c>
      <c r="F2473">
        <v>3</v>
      </c>
      <c r="G2473" t="str">
        <f t="shared" si="76"/>
        <v>2020Q3</v>
      </c>
      <c r="H2473" t="s">
        <v>162</v>
      </c>
      <c r="I2473" t="str">
        <f>INDEX(Table9[[#All],[Region]], MATCH('Tabular Data'!D2473, Table9[[#All],[EmpID]], 0))</f>
        <v>NW</v>
      </c>
      <c r="J2473" t="str">
        <f>INDEX(Table9[[#All],[PayGrade]], MATCH('Tabular Data'!D2473, Table9[[#All],[EmpID]], 0))</f>
        <v>C13</v>
      </c>
      <c r="K2473" t="str">
        <f>INDEX(Table9[[#All],[Sales Team Lead]], MATCH('Tabular Data'!D2473, Table9[[#All],[EmpID]], 0))</f>
        <v>Bachmann, Jane</v>
      </c>
      <c r="L2473" t="str">
        <f>INDEX(Table11[[#All],[Manufacturer]], MATCH('Tabular Data'!C2473, Table11[[#All],[PROD_CODE]], 0))</f>
        <v>Bobcat</v>
      </c>
      <c r="M2473" s="10">
        <v>4575</v>
      </c>
      <c r="N2473">
        <v>18</v>
      </c>
      <c r="O2473" s="10">
        <f t="shared" si="77"/>
        <v>82350</v>
      </c>
    </row>
    <row r="2474" spans="2:15" x14ac:dyDescent="0.3">
      <c r="B2474">
        <v>48</v>
      </c>
      <c r="C2474" t="s">
        <v>20</v>
      </c>
      <c r="D2474" t="s">
        <v>123</v>
      </c>
      <c r="E2474">
        <v>2020</v>
      </c>
      <c r="F2474">
        <v>3</v>
      </c>
      <c r="G2474" t="str">
        <f t="shared" si="76"/>
        <v>2020Q3</v>
      </c>
      <c r="H2474" t="s">
        <v>163</v>
      </c>
      <c r="I2474" t="str">
        <f>INDEX(Table9[[#All],[Region]], MATCH('Tabular Data'!D2474, Table9[[#All],[EmpID]], 0))</f>
        <v>NW</v>
      </c>
      <c r="J2474" t="str">
        <f>INDEX(Table9[[#All],[PayGrade]], MATCH('Tabular Data'!D2474, Table9[[#All],[EmpID]], 0))</f>
        <v>C13</v>
      </c>
      <c r="K2474" t="str">
        <f>INDEX(Table9[[#All],[Sales Team Lead]], MATCH('Tabular Data'!D2474, Table9[[#All],[EmpID]], 0))</f>
        <v>Bachmann, Jane</v>
      </c>
      <c r="L2474" t="str">
        <f>INDEX(Table11[[#All],[Manufacturer]], MATCH('Tabular Data'!C2474, Table11[[#All],[PROD_CODE]], 0))</f>
        <v>Bobcat</v>
      </c>
      <c r="M2474" s="10">
        <v>4575</v>
      </c>
      <c r="N2474">
        <v>13</v>
      </c>
      <c r="O2474" s="10">
        <f t="shared" si="77"/>
        <v>59475</v>
      </c>
    </row>
    <row r="2475" spans="2:15" x14ac:dyDescent="0.3">
      <c r="B2475">
        <v>48</v>
      </c>
      <c r="C2475" t="s">
        <v>20</v>
      </c>
      <c r="D2475" t="s">
        <v>123</v>
      </c>
      <c r="E2475">
        <v>2020</v>
      </c>
      <c r="F2475">
        <v>3</v>
      </c>
      <c r="G2475" t="str">
        <f t="shared" si="76"/>
        <v>2020Q3</v>
      </c>
      <c r="H2475" t="s">
        <v>164</v>
      </c>
      <c r="I2475" t="str">
        <f>INDEX(Table9[[#All],[Region]], MATCH('Tabular Data'!D2475, Table9[[#All],[EmpID]], 0))</f>
        <v>NW</v>
      </c>
      <c r="J2475" t="str">
        <f>INDEX(Table9[[#All],[PayGrade]], MATCH('Tabular Data'!D2475, Table9[[#All],[EmpID]], 0))</f>
        <v>C13</v>
      </c>
      <c r="K2475" t="str">
        <f>INDEX(Table9[[#All],[Sales Team Lead]], MATCH('Tabular Data'!D2475, Table9[[#All],[EmpID]], 0))</f>
        <v>Bachmann, Jane</v>
      </c>
      <c r="L2475" t="str">
        <f>INDEX(Table11[[#All],[Manufacturer]], MATCH('Tabular Data'!C2475, Table11[[#All],[PROD_CODE]], 0))</f>
        <v>Bobcat</v>
      </c>
      <c r="M2475" s="10">
        <v>4575</v>
      </c>
      <c r="N2475">
        <v>9</v>
      </c>
      <c r="O2475" s="10">
        <f t="shared" si="77"/>
        <v>41175</v>
      </c>
    </row>
    <row r="2476" spans="2:15" x14ac:dyDescent="0.3">
      <c r="B2476">
        <v>48</v>
      </c>
      <c r="C2476" t="s">
        <v>20</v>
      </c>
      <c r="D2476" t="s">
        <v>123</v>
      </c>
      <c r="E2476">
        <v>2020</v>
      </c>
      <c r="F2476">
        <v>3</v>
      </c>
      <c r="G2476" t="str">
        <f t="shared" si="76"/>
        <v>2020Q3</v>
      </c>
      <c r="H2476" t="s">
        <v>165</v>
      </c>
      <c r="I2476" t="str">
        <f>INDEX(Table9[[#All],[Region]], MATCH('Tabular Data'!D2476, Table9[[#All],[EmpID]], 0))</f>
        <v>NW</v>
      </c>
      <c r="J2476" t="str">
        <f>INDEX(Table9[[#All],[PayGrade]], MATCH('Tabular Data'!D2476, Table9[[#All],[EmpID]], 0))</f>
        <v>C13</v>
      </c>
      <c r="K2476" t="str">
        <f>INDEX(Table9[[#All],[Sales Team Lead]], MATCH('Tabular Data'!D2476, Table9[[#All],[EmpID]], 0))</f>
        <v>Bachmann, Jane</v>
      </c>
      <c r="L2476" t="str">
        <f>INDEX(Table11[[#All],[Manufacturer]], MATCH('Tabular Data'!C2476, Table11[[#All],[PROD_CODE]], 0))</f>
        <v>Bobcat</v>
      </c>
      <c r="M2476" s="10">
        <v>4575</v>
      </c>
      <c r="N2476">
        <v>11</v>
      </c>
      <c r="O2476" s="10">
        <f t="shared" si="77"/>
        <v>50325</v>
      </c>
    </row>
    <row r="2477" spans="2:15" x14ac:dyDescent="0.3">
      <c r="B2477">
        <v>48</v>
      </c>
      <c r="C2477" t="s">
        <v>20</v>
      </c>
      <c r="D2477" t="s">
        <v>123</v>
      </c>
      <c r="E2477">
        <v>2020</v>
      </c>
      <c r="F2477">
        <v>3</v>
      </c>
      <c r="G2477" t="str">
        <f t="shared" si="76"/>
        <v>2020Q3</v>
      </c>
      <c r="H2477" t="s">
        <v>166</v>
      </c>
      <c r="I2477" t="str">
        <f>INDEX(Table9[[#All],[Region]], MATCH('Tabular Data'!D2477, Table9[[#All],[EmpID]], 0))</f>
        <v>NW</v>
      </c>
      <c r="J2477" t="str">
        <f>INDEX(Table9[[#All],[PayGrade]], MATCH('Tabular Data'!D2477, Table9[[#All],[EmpID]], 0))</f>
        <v>C13</v>
      </c>
      <c r="K2477" t="str">
        <f>INDEX(Table9[[#All],[Sales Team Lead]], MATCH('Tabular Data'!D2477, Table9[[#All],[EmpID]], 0))</f>
        <v>Bachmann, Jane</v>
      </c>
      <c r="L2477" t="str">
        <f>INDEX(Table11[[#All],[Manufacturer]], MATCH('Tabular Data'!C2477, Table11[[#All],[PROD_CODE]], 0))</f>
        <v>Bobcat</v>
      </c>
      <c r="M2477" s="10">
        <v>4575</v>
      </c>
      <c r="N2477">
        <v>17</v>
      </c>
      <c r="O2477" s="10">
        <f t="shared" si="77"/>
        <v>77775</v>
      </c>
    </row>
    <row r="2478" spans="2:15" x14ac:dyDescent="0.3">
      <c r="B2478">
        <v>48</v>
      </c>
      <c r="C2478" t="s">
        <v>20</v>
      </c>
      <c r="D2478" t="s">
        <v>123</v>
      </c>
      <c r="E2478">
        <v>2020</v>
      </c>
      <c r="F2478">
        <v>3</v>
      </c>
      <c r="G2478" t="str">
        <f t="shared" si="76"/>
        <v>2020Q3</v>
      </c>
      <c r="H2478" t="s">
        <v>167</v>
      </c>
      <c r="I2478" t="str">
        <f>INDEX(Table9[[#All],[Region]], MATCH('Tabular Data'!D2478, Table9[[#All],[EmpID]], 0))</f>
        <v>NW</v>
      </c>
      <c r="J2478" t="str">
        <f>INDEX(Table9[[#All],[PayGrade]], MATCH('Tabular Data'!D2478, Table9[[#All],[EmpID]], 0))</f>
        <v>C13</v>
      </c>
      <c r="K2478" t="str">
        <f>INDEX(Table9[[#All],[Sales Team Lead]], MATCH('Tabular Data'!D2478, Table9[[#All],[EmpID]], 0))</f>
        <v>Bachmann, Jane</v>
      </c>
      <c r="L2478" t="str">
        <f>INDEX(Table11[[#All],[Manufacturer]], MATCH('Tabular Data'!C2478, Table11[[#All],[PROD_CODE]], 0))</f>
        <v>Bobcat</v>
      </c>
      <c r="M2478" s="10">
        <v>4575</v>
      </c>
      <c r="N2478">
        <v>25</v>
      </c>
      <c r="O2478" s="10">
        <f t="shared" si="77"/>
        <v>114375</v>
      </c>
    </row>
    <row r="2479" spans="2:15" x14ac:dyDescent="0.3">
      <c r="B2479">
        <v>48</v>
      </c>
      <c r="C2479" t="s">
        <v>20</v>
      </c>
      <c r="D2479" t="s">
        <v>123</v>
      </c>
      <c r="E2479">
        <v>2020</v>
      </c>
      <c r="F2479">
        <v>3</v>
      </c>
      <c r="G2479" t="str">
        <f t="shared" si="76"/>
        <v>2020Q3</v>
      </c>
      <c r="H2479" t="s">
        <v>168</v>
      </c>
      <c r="I2479" t="str">
        <f>INDEX(Table9[[#All],[Region]], MATCH('Tabular Data'!D2479, Table9[[#All],[EmpID]], 0))</f>
        <v>NW</v>
      </c>
      <c r="J2479" t="str">
        <f>INDEX(Table9[[#All],[PayGrade]], MATCH('Tabular Data'!D2479, Table9[[#All],[EmpID]], 0))</f>
        <v>C13</v>
      </c>
      <c r="K2479" t="str">
        <f>INDEX(Table9[[#All],[Sales Team Lead]], MATCH('Tabular Data'!D2479, Table9[[#All],[EmpID]], 0))</f>
        <v>Bachmann, Jane</v>
      </c>
      <c r="L2479" t="str">
        <f>INDEX(Table11[[#All],[Manufacturer]], MATCH('Tabular Data'!C2479, Table11[[#All],[PROD_CODE]], 0))</f>
        <v>Bobcat</v>
      </c>
      <c r="M2479" s="10">
        <v>4575</v>
      </c>
      <c r="N2479">
        <v>25</v>
      </c>
      <c r="O2479" s="10">
        <f t="shared" si="77"/>
        <v>114375</v>
      </c>
    </row>
    <row r="2480" spans="2:15" x14ac:dyDescent="0.3">
      <c r="B2480">
        <v>48</v>
      </c>
      <c r="C2480" t="s">
        <v>20</v>
      </c>
      <c r="D2480" t="s">
        <v>123</v>
      </c>
      <c r="E2480">
        <v>2020</v>
      </c>
      <c r="F2480">
        <v>3</v>
      </c>
      <c r="G2480" t="str">
        <f t="shared" si="76"/>
        <v>2020Q3</v>
      </c>
      <c r="H2480" t="s">
        <v>169</v>
      </c>
      <c r="I2480" t="str">
        <f>INDEX(Table9[[#All],[Region]], MATCH('Tabular Data'!D2480, Table9[[#All],[EmpID]], 0))</f>
        <v>NW</v>
      </c>
      <c r="J2480" t="str">
        <f>INDEX(Table9[[#All],[PayGrade]], MATCH('Tabular Data'!D2480, Table9[[#All],[EmpID]], 0))</f>
        <v>C13</v>
      </c>
      <c r="K2480" t="str">
        <f>INDEX(Table9[[#All],[Sales Team Lead]], MATCH('Tabular Data'!D2480, Table9[[#All],[EmpID]], 0))</f>
        <v>Bachmann, Jane</v>
      </c>
      <c r="L2480" t="str">
        <f>INDEX(Table11[[#All],[Manufacturer]], MATCH('Tabular Data'!C2480, Table11[[#All],[PROD_CODE]], 0))</f>
        <v>Bobcat</v>
      </c>
      <c r="M2480" s="10">
        <v>4575</v>
      </c>
      <c r="N2480">
        <v>14</v>
      </c>
      <c r="O2480" s="10">
        <f t="shared" si="77"/>
        <v>64050</v>
      </c>
    </row>
    <row r="2481" spans="2:15" x14ac:dyDescent="0.3">
      <c r="B2481">
        <v>48</v>
      </c>
      <c r="C2481" t="s">
        <v>20</v>
      </c>
      <c r="D2481" t="s">
        <v>123</v>
      </c>
      <c r="E2481">
        <v>2020</v>
      </c>
      <c r="F2481">
        <v>3</v>
      </c>
      <c r="G2481" t="str">
        <f t="shared" si="76"/>
        <v>2020Q3</v>
      </c>
      <c r="H2481" t="s">
        <v>170</v>
      </c>
      <c r="I2481" t="str">
        <f>INDEX(Table9[[#All],[Region]], MATCH('Tabular Data'!D2481, Table9[[#All],[EmpID]], 0))</f>
        <v>NW</v>
      </c>
      <c r="J2481" t="str">
        <f>INDEX(Table9[[#All],[PayGrade]], MATCH('Tabular Data'!D2481, Table9[[#All],[EmpID]], 0))</f>
        <v>C13</v>
      </c>
      <c r="K2481" t="str">
        <f>INDEX(Table9[[#All],[Sales Team Lead]], MATCH('Tabular Data'!D2481, Table9[[#All],[EmpID]], 0))</f>
        <v>Bachmann, Jane</v>
      </c>
      <c r="L2481" t="str">
        <f>INDEX(Table11[[#All],[Manufacturer]], MATCH('Tabular Data'!C2481, Table11[[#All],[PROD_CODE]], 0))</f>
        <v>Bobcat</v>
      </c>
      <c r="M2481" s="10">
        <v>4575</v>
      </c>
      <c r="N2481">
        <v>19</v>
      </c>
      <c r="O2481" s="10">
        <f t="shared" si="77"/>
        <v>86925</v>
      </c>
    </row>
    <row r="2482" spans="2:15" x14ac:dyDescent="0.3">
      <c r="B2482">
        <v>48</v>
      </c>
      <c r="C2482" t="s">
        <v>20</v>
      </c>
      <c r="D2482" t="s">
        <v>123</v>
      </c>
      <c r="E2482">
        <v>2020</v>
      </c>
      <c r="F2482">
        <v>3</v>
      </c>
      <c r="G2482" t="str">
        <f t="shared" si="76"/>
        <v>2020Q3</v>
      </c>
      <c r="H2482" t="s">
        <v>171</v>
      </c>
      <c r="I2482" t="str">
        <f>INDEX(Table9[[#All],[Region]], MATCH('Tabular Data'!D2482, Table9[[#All],[EmpID]], 0))</f>
        <v>NW</v>
      </c>
      <c r="J2482" t="str">
        <f>INDEX(Table9[[#All],[PayGrade]], MATCH('Tabular Data'!D2482, Table9[[#All],[EmpID]], 0))</f>
        <v>C13</v>
      </c>
      <c r="K2482" t="str">
        <f>INDEX(Table9[[#All],[Sales Team Lead]], MATCH('Tabular Data'!D2482, Table9[[#All],[EmpID]], 0))</f>
        <v>Bachmann, Jane</v>
      </c>
      <c r="L2482" t="str">
        <f>INDEX(Table11[[#All],[Manufacturer]], MATCH('Tabular Data'!C2482, Table11[[#All],[PROD_CODE]], 0))</f>
        <v>Bobcat</v>
      </c>
      <c r="M2482" s="10">
        <v>4575</v>
      </c>
      <c r="N2482">
        <v>16</v>
      </c>
      <c r="O2482" s="10">
        <f t="shared" si="77"/>
        <v>73200</v>
      </c>
    </row>
    <row r="2483" spans="2:15" x14ac:dyDescent="0.3">
      <c r="B2483">
        <v>48</v>
      </c>
      <c r="C2483" t="s">
        <v>20</v>
      </c>
      <c r="D2483" t="s">
        <v>123</v>
      </c>
      <c r="E2483">
        <v>2020</v>
      </c>
      <c r="F2483">
        <v>3</v>
      </c>
      <c r="G2483" t="str">
        <f t="shared" si="76"/>
        <v>2020Q3</v>
      </c>
      <c r="H2483" t="s">
        <v>172</v>
      </c>
      <c r="I2483" t="str">
        <f>INDEX(Table9[[#All],[Region]], MATCH('Tabular Data'!D2483, Table9[[#All],[EmpID]], 0))</f>
        <v>NW</v>
      </c>
      <c r="J2483" t="str">
        <f>INDEX(Table9[[#All],[PayGrade]], MATCH('Tabular Data'!D2483, Table9[[#All],[EmpID]], 0))</f>
        <v>C13</v>
      </c>
      <c r="K2483" t="str">
        <f>INDEX(Table9[[#All],[Sales Team Lead]], MATCH('Tabular Data'!D2483, Table9[[#All],[EmpID]], 0))</f>
        <v>Bachmann, Jane</v>
      </c>
      <c r="L2483" t="str">
        <f>INDEX(Table11[[#All],[Manufacturer]], MATCH('Tabular Data'!C2483, Table11[[#All],[PROD_CODE]], 0))</f>
        <v>Bobcat</v>
      </c>
      <c r="M2483" s="10">
        <v>4575</v>
      </c>
      <c r="N2483">
        <v>14</v>
      </c>
      <c r="O2483" s="10">
        <f t="shared" si="77"/>
        <v>64050</v>
      </c>
    </row>
    <row r="2484" spans="2:15" x14ac:dyDescent="0.3">
      <c r="B2484">
        <v>48</v>
      </c>
      <c r="C2484" t="s">
        <v>20</v>
      </c>
      <c r="D2484" t="s">
        <v>123</v>
      </c>
      <c r="E2484">
        <v>2020</v>
      </c>
      <c r="F2484">
        <v>3</v>
      </c>
      <c r="G2484" t="str">
        <f t="shared" si="76"/>
        <v>2020Q3</v>
      </c>
      <c r="H2484" t="s">
        <v>173</v>
      </c>
      <c r="I2484" t="str">
        <f>INDEX(Table9[[#All],[Region]], MATCH('Tabular Data'!D2484, Table9[[#All],[EmpID]], 0))</f>
        <v>NW</v>
      </c>
      <c r="J2484" t="str">
        <f>INDEX(Table9[[#All],[PayGrade]], MATCH('Tabular Data'!D2484, Table9[[#All],[EmpID]], 0))</f>
        <v>C13</v>
      </c>
      <c r="K2484" t="str">
        <f>INDEX(Table9[[#All],[Sales Team Lead]], MATCH('Tabular Data'!D2484, Table9[[#All],[EmpID]], 0))</f>
        <v>Bachmann, Jane</v>
      </c>
      <c r="L2484" t="str">
        <f>INDEX(Table11[[#All],[Manufacturer]], MATCH('Tabular Data'!C2484, Table11[[#All],[PROD_CODE]], 0))</f>
        <v>Bobcat</v>
      </c>
      <c r="M2484" s="10">
        <v>4575</v>
      </c>
      <c r="N2484">
        <v>28</v>
      </c>
      <c r="O2484" s="10">
        <f t="shared" si="77"/>
        <v>128100</v>
      </c>
    </row>
    <row r="2485" spans="2:15" x14ac:dyDescent="0.3">
      <c r="B2485">
        <v>48</v>
      </c>
      <c r="C2485" t="s">
        <v>20</v>
      </c>
      <c r="D2485" t="s">
        <v>123</v>
      </c>
      <c r="E2485">
        <v>2020</v>
      </c>
      <c r="F2485">
        <v>3</v>
      </c>
      <c r="G2485" t="str">
        <f t="shared" si="76"/>
        <v>2020Q3</v>
      </c>
      <c r="H2485" t="s">
        <v>174</v>
      </c>
      <c r="I2485" t="str">
        <f>INDEX(Table9[[#All],[Region]], MATCH('Tabular Data'!D2485, Table9[[#All],[EmpID]], 0))</f>
        <v>NW</v>
      </c>
      <c r="J2485" t="str">
        <f>INDEX(Table9[[#All],[PayGrade]], MATCH('Tabular Data'!D2485, Table9[[#All],[EmpID]], 0))</f>
        <v>C13</v>
      </c>
      <c r="K2485" t="str">
        <f>INDEX(Table9[[#All],[Sales Team Lead]], MATCH('Tabular Data'!D2485, Table9[[#All],[EmpID]], 0))</f>
        <v>Bachmann, Jane</v>
      </c>
      <c r="L2485" t="str">
        <f>INDEX(Table11[[#All],[Manufacturer]], MATCH('Tabular Data'!C2485, Table11[[#All],[PROD_CODE]], 0))</f>
        <v>Bobcat</v>
      </c>
      <c r="M2485" s="10">
        <v>4575</v>
      </c>
      <c r="N2485">
        <v>38</v>
      </c>
      <c r="O2485" s="10">
        <f t="shared" si="77"/>
        <v>173850</v>
      </c>
    </row>
    <row r="2486" spans="2:15" x14ac:dyDescent="0.3">
      <c r="B2486">
        <v>48</v>
      </c>
      <c r="C2486" t="s">
        <v>20</v>
      </c>
      <c r="D2486" t="s">
        <v>123</v>
      </c>
      <c r="E2486">
        <v>2020</v>
      </c>
      <c r="F2486">
        <v>4</v>
      </c>
      <c r="G2486" t="str">
        <f t="shared" si="76"/>
        <v>2020Q4</v>
      </c>
      <c r="H2486" t="s">
        <v>175</v>
      </c>
      <c r="I2486" t="str">
        <f>INDEX(Table9[[#All],[Region]], MATCH('Tabular Data'!D2486, Table9[[#All],[EmpID]], 0))</f>
        <v>NW</v>
      </c>
      <c r="J2486" t="str">
        <f>INDEX(Table9[[#All],[PayGrade]], MATCH('Tabular Data'!D2486, Table9[[#All],[EmpID]], 0))</f>
        <v>C13</v>
      </c>
      <c r="K2486" t="str">
        <f>INDEX(Table9[[#All],[Sales Team Lead]], MATCH('Tabular Data'!D2486, Table9[[#All],[EmpID]], 0))</f>
        <v>Bachmann, Jane</v>
      </c>
      <c r="L2486" t="str">
        <f>INDEX(Table11[[#All],[Manufacturer]], MATCH('Tabular Data'!C2486, Table11[[#All],[PROD_CODE]], 0))</f>
        <v>Bobcat</v>
      </c>
      <c r="M2486" s="10">
        <v>4669</v>
      </c>
      <c r="N2486">
        <v>13</v>
      </c>
      <c r="O2486" s="10">
        <f t="shared" si="77"/>
        <v>60697</v>
      </c>
    </row>
    <row r="2487" spans="2:15" x14ac:dyDescent="0.3">
      <c r="B2487">
        <v>48</v>
      </c>
      <c r="C2487" t="s">
        <v>20</v>
      </c>
      <c r="D2487" t="s">
        <v>123</v>
      </c>
      <c r="E2487">
        <v>2020</v>
      </c>
      <c r="F2487">
        <v>4</v>
      </c>
      <c r="G2487" t="str">
        <f t="shared" si="76"/>
        <v>2020Q4</v>
      </c>
      <c r="H2487" t="s">
        <v>176</v>
      </c>
      <c r="I2487" t="str">
        <f>INDEX(Table9[[#All],[Region]], MATCH('Tabular Data'!D2487, Table9[[#All],[EmpID]], 0))</f>
        <v>NW</v>
      </c>
      <c r="J2487" t="str">
        <f>INDEX(Table9[[#All],[PayGrade]], MATCH('Tabular Data'!D2487, Table9[[#All],[EmpID]], 0))</f>
        <v>C13</v>
      </c>
      <c r="K2487" t="str">
        <f>INDEX(Table9[[#All],[Sales Team Lead]], MATCH('Tabular Data'!D2487, Table9[[#All],[EmpID]], 0))</f>
        <v>Bachmann, Jane</v>
      </c>
      <c r="L2487" t="str">
        <f>INDEX(Table11[[#All],[Manufacturer]], MATCH('Tabular Data'!C2487, Table11[[#All],[PROD_CODE]], 0))</f>
        <v>Bobcat</v>
      </c>
      <c r="M2487" s="10">
        <v>4669</v>
      </c>
      <c r="N2487">
        <v>16</v>
      </c>
      <c r="O2487" s="10">
        <f t="shared" si="77"/>
        <v>74704</v>
      </c>
    </row>
    <row r="2488" spans="2:15" x14ac:dyDescent="0.3">
      <c r="B2488">
        <v>48</v>
      </c>
      <c r="C2488" t="s">
        <v>20</v>
      </c>
      <c r="D2488" t="s">
        <v>123</v>
      </c>
      <c r="E2488">
        <v>2020</v>
      </c>
      <c r="F2488">
        <v>4</v>
      </c>
      <c r="G2488" t="str">
        <f t="shared" si="76"/>
        <v>2020Q4</v>
      </c>
      <c r="H2488" t="s">
        <v>177</v>
      </c>
      <c r="I2488" t="str">
        <f>INDEX(Table9[[#All],[Region]], MATCH('Tabular Data'!D2488, Table9[[#All],[EmpID]], 0))</f>
        <v>NW</v>
      </c>
      <c r="J2488" t="str">
        <f>INDEX(Table9[[#All],[PayGrade]], MATCH('Tabular Data'!D2488, Table9[[#All],[EmpID]], 0))</f>
        <v>C13</v>
      </c>
      <c r="K2488" t="str">
        <f>INDEX(Table9[[#All],[Sales Team Lead]], MATCH('Tabular Data'!D2488, Table9[[#All],[EmpID]], 0))</f>
        <v>Bachmann, Jane</v>
      </c>
      <c r="L2488" t="str">
        <f>INDEX(Table11[[#All],[Manufacturer]], MATCH('Tabular Data'!C2488, Table11[[#All],[PROD_CODE]], 0))</f>
        <v>Bobcat</v>
      </c>
      <c r="M2488" s="10">
        <v>4669</v>
      </c>
      <c r="N2488">
        <v>17</v>
      </c>
      <c r="O2488" s="10">
        <f t="shared" si="77"/>
        <v>79373</v>
      </c>
    </row>
    <row r="2489" spans="2:15" x14ac:dyDescent="0.3">
      <c r="B2489">
        <v>48</v>
      </c>
      <c r="C2489" t="s">
        <v>20</v>
      </c>
      <c r="D2489" t="s">
        <v>123</v>
      </c>
      <c r="E2489">
        <v>2020</v>
      </c>
      <c r="F2489">
        <v>4</v>
      </c>
      <c r="G2489" t="str">
        <f t="shared" si="76"/>
        <v>2020Q4</v>
      </c>
      <c r="H2489" t="s">
        <v>178</v>
      </c>
      <c r="I2489" t="str">
        <f>INDEX(Table9[[#All],[Region]], MATCH('Tabular Data'!D2489, Table9[[#All],[EmpID]], 0))</f>
        <v>NW</v>
      </c>
      <c r="J2489" t="str">
        <f>INDEX(Table9[[#All],[PayGrade]], MATCH('Tabular Data'!D2489, Table9[[#All],[EmpID]], 0))</f>
        <v>C13</v>
      </c>
      <c r="K2489" t="str">
        <f>INDEX(Table9[[#All],[Sales Team Lead]], MATCH('Tabular Data'!D2489, Table9[[#All],[EmpID]], 0))</f>
        <v>Bachmann, Jane</v>
      </c>
      <c r="L2489" t="str">
        <f>INDEX(Table11[[#All],[Manufacturer]], MATCH('Tabular Data'!C2489, Table11[[#All],[PROD_CODE]], 0))</f>
        <v>Bobcat</v>
      </c>
      <c r="M2489" s="10">
        <v>4669</v>
      </c>
      <c r="N2489">
        <v>13</v>
      </c>
      <c r="O2489" s="10">
        <f t="shared" si="77"/>
        <v>60697</v>
      </c>
    </row>
    <row r="2490" spans="2:15" x14ac:dyDescent="0.3">
      <c r="B2490">
        <v>48</v>
      </c>
      <c r="C2490" t="s">
        <v>20</v>
      </c>
      <c r="D2490" t="s">
        <v>123</v>
      </c>
      <c r="E2490">
        <v>2020</v>
      </c>
      <c r="F2490">
        <v>4</v>
      </c>
      <c r="G2490" t="str">
        <f t="shared" si="76"/>
        <v>2020Q4</v>
      </c>
      <c r="H2490" t="s">
        <v>179</v>
      </c>
      <c r="I2490" t="str">
        <f>INDEX(Table9[[#All],[Region]], MATCH('Tabular Data'!D2490, Table9[[#All],[EmpID]], 0))</f>
        <v>NW</v>
      </c>
      <c r="J2490" t="str">
        <f>INDEX(Table9[[#All],[PayGrade]], MATCH('Tabular Data'!D2490, Table9[[#All],[EmpID]], 0))</f>
        <v>C13</v>
      </c>
      <c r="K2490" t="str">
        <f>INDEX(Table9[[#All],[Sales Team Lead]], MATCH('Tabular Data'!D2490, Table9[[#All],[EmpID]], 0))</f>
        <v>Bachmann, Jane</v>
      </c>
      <c r="L2490" t="str">
        <f>INDEX(Table11[[#All],[Manufacturer]], MATCH('Tabular Data'!C2490, Table11[[#All],[PROD_CODE]], 0))</f>
        <v>Bobcat</v>
      </c>
      <c r="M2490" s="10">
        <v>4669</v>
      </c>
      <c r="N2490">
        <v>7</v>
      </c>
      <c r="O2490" s="10">
        <f t="shared" si="77"/>
        <v>32683</v>
      </c>
    </row>
    <row r="2491" spans="2:15" x14ac:dyDescent="0.3">
      <c r="B2491">
        <v>48</v>
      </c>
      <c r="C2491" t="s">
        <v>20</v>
      </c>
      <c r="D2491" t="s">
        <v>123</v>
      </c>
      <c r="E2491">
        <v>2020</v>
      </c>
      <c r="F2491">
        <v>4</v>
      </c>
      <c r="G2491" t="str">
        <f t="shared" si="76"/>
        <v>2020Q4</v>
      </c>
      <c r="H2491" t="s">
        <v>180</v>
      </c>
      <c r="I2491" t="str">
        <f>INDEX(Table9[[#All],[Region]], MATCH('Tabular Data'!D2491, Table9[[#All],[EmpID]], 0))</f>
        <v>NW</v>
      </c>
      <c r="J2491" t="str">
        <f>INDEX(Table9[[#All],[PayGrade]], MATCH('Tabular Data'!D2491, Table9[[#All],[EmpID]], 0))</f>
        <v>C13</v>
      </c>
      <c r="K2491" t="str">
        <f>INDEX(Table9[[#All],[Sales Team Lead]], MATCH('Tabular Data'!D2491, Table9[[#All],[EmpID]], 0))</f>
        <v>Bachmann, Jane</v>
      </c>
      <c r="L2491" t="str">
        <f>INDEX(Table11[[#All],[Manufacturer]], MATCH('Tabular Data'!C2491, Table11[[#All],[PROD_CODE]], 0))</f>
        <v>Bobcat</v>
      </c>
      <c r="M2491" s="10">
        <v>4669</v>
      </c>
      <c r="N2491">
        <v>11</v>
      </c>
      <c r="O2491" s="10">
        <f t="shared" si="77"/>
        <v>51359</v>
      </c>
    </row>
    <row r="2492" spans="2:15" x14ac:dyDescent="0.3">
      <c r="B2492">
        <v>48</v>
      </c>
      <c r="C2492" t="s">
        <v>20</v>
      </c>
      <c r="D2492" t="s">
        <v>123</v>
      </c>
      <c r="E2492">
        <v>2020</v>
      </c>
      <c r="F2492">
        <v>4</v>
      </c>
      <c r="G2492" t="str">
        <f t="shared" si="76"/>
        <v>2020Q4</v>
      </c>
      <c r="H2492" t="s">
        <v>181</v>
      </c>
      <c r="I2492" t="str">
        <f>INDEX(Table9[[#All],[Region]], MATCH('Tabular Data'!D2492, Table9[[#All],[EmpID]], 0))</f>
        <v>NW</v>
      </c>
      <c r="J2492" t="str">
        <f>INDEX(Table9[[#All],[PayGrade]], MATCH('Tabular Data'!D2492, Table9[[#All],[EmpID]], 0))</f>
        <v>C13</v>
      </c>
      <c r="K2492" t="str">
        <f>INDEX(Table9[[#All],[Sales Team Lead]], MATCH('Tabular Data'!D2492, Table9[[#All],[EmpID]], 0))</f>
        <v>Bachmann, Jane</v>
      </c>
      <c r="L2492" t="str">
        <f>INDEX(Table11[[#All],[Manufacturer]], MATCH('Tabular Data'!C2492, Table11[[#All],[PROD_CODE]], 0))</f>
        <v>Bobcat</v>
      </c>
      <c r="M2492" s="10">
        <v>4669</v>
      </c>
      <c r="N2492">
        <v>9</v>
      </c>
      <c r="O2492" s="10">
        <f t="shared" si="77"/>
        <v>42021</v>
      </c>
    </row>
    <row r="2493" spans="2:15" x14ac:dyDescent="0.3">
      <c r="B2493">
        <v>48</v>
      </c>
      <c r="C2493" t="s">
        <v>20</v>
      </c>
      <c r="D2493" t="s">
        <v>123</v>
      </c>
      <c r="E2493">
        <v>2020</v>
      </c>
      <c r="F2493">
        <v>4</v>
      </c>
      <c r="G2493" t="str">
        <f t="shared" si="76"/>
        <v>2020Q4</v>
      </c>
      <c r="H2493" t="s">
        <v>182</v>
      </c>
      <c r="I2493" t="str">
        <f>INDEX(Table9[[#All],[Region]], MATCH('Tabular Data'!D2493, Table9[[#All],[EmpID]], 0))</f>
        <v>NW</v>
      </c>
      <c r="J2493" t="str">
        <f>INDEX(Table9[[#All],[PayGrade]], MATCH('Tabular Data'!D2493, Table9[[#All],[EmpID]], 0))</f>
        <v>C13</v>
      </c>
      <c r="K2493" t="str">
        <f>INDEX(Table9[[#All],[Sales Team Lead]], MATCH('Tabular Data'!D2493, Table9[[#All],[EmpID]], 0))</f>
        <v>Bachmann, Jane</v>
      </c>
      <c r="L2493" t="str">
        <f>INDEX(Table11[[#All],[Manufacturer]], MATCH('Tabular Data'!C2493, Table11[[#All],[PROD_CODE]], 0))</f>
        <v>Bobcat</v>
      </c>
      <c r="M2493" s="10">
        <v>4669</v>
      </c>
      <c r="N2493">
        <v>13</v>
      </c>
      <c r="O2493" s="10">
        <f t="shared" si="77"/>
        <v>60697</v>
      </c>
    </row>
    <row r="2494" spans="2:15" x14ac:dyDescent="0.3">
      <c r="B2494">
        <v>48</v>
      </c>
      <c r="C2494" t="s">
        <v>20</v>
      </c>
      <c r="D2494" t="s">
        <v>123</v>
      </c>
      <c r="E2494">
        <v>2020</v>
      </c>
      <c r="F2494">
        <v>4</v>
      </c>
      <c r="G2494" t="str">
        <f t="shared" si="76"/>
        <v>2020Q4</v>
      </c>
      <c r="H2494" t="s">
        <v>183</v>
      </c>
      <c r="I2494" t="str">
        <f>INDEX(Table9[[#All],[Region]], MATCH('Tabular Data'!D2494, Table9[[#All],[EmpID]], 0))</f>
        <v>NW</v>
      </c>
      <c r="J2494" t="str">
        <f>INDEX(Table9[[#All],[PayGrade]], MATCH('Tabular Data'!D2494, Table9[[#All],[EmpID]], 0))</f>
        <v>C13</v>
      </c>
      <c r="K2494" t="str">
        <f>INDEX(Table9[[#All],[Sales Team Lead]], MATCH('Tabular Data'!D2494, Table9[[#All],[EmpID]], 0))</f>
        <v>Bachmann, Jane</v>
      </c>
      <c r="L2494" t="str">
        <f>INDEX(Table11[[#All],[Manufacturer]], MATCH('Tabular Data'!C2494, Table11[[#All],[PROD_CODE]], 0))</f>
        <v>Bobcat</v>
      </c>
      <c r="M2494" s="10">
        <v>4669</v>
      </c>
      <c r="N2494">
        <v>12</v>
      </c>
      <c r="O2494" s="10">
        <f t="shared" si="77"/>
        <v>56028</v>
      </c>
    </row>
    <row r="2495" spans="2:15" x14ac:dyDescent="0.3">
      <c r="B2495">
        <v>48</v>
      </c>
      <c r="C2495" t="s">
        <v>20</v>
      </c>
      <c r="D2495" t="s">
        <v>123</v>
      </c>
      <c r="E2495">
        <v>2020</v>
      </c>
      <c r="F2495">
        <v>4</v>
      </c>
      <c r="G2495" t="str">
        <f t="shared" si="76"/>
        <v>2020Q4</v>
      </c>
      <c r="H2495" t="s">
        <v>184</v>
      </c>
      <c r="I2495" t="str">
        <f>INDEX(Table9[[#All],[Region]], MATCH('Tabular Data'!D2495, Table9[[#All],[EmpID]], 0))</f>
        <v>NW</v>
      </c>
      <c r="J2495" t="str">
        <f>INDEX(Table9[[#All],[PayGrade]], MATCH('Tabular Data'!D2495, Table9[[#All],[EmpID]], 0))</f>
        <v>C13</v>
      </c>
      <c r="K2495" t="str">
        <f>INDEX(Table9[[#All],[Sales Team Lead]], MATCH('Tabular Data'!D2495, Table9[[#All],[EmpID]], 0))</f>
        <v>Bachmann, Jane</v>
      </c>
      <c r="L2495" t="str">
        <f>INDEX(Table11[[#All],[Manufacturer]], MATCH('Tabular Data'!C2495, Table11[[#All],[PROD_CODE]], 0))</f>
        <v>Bobcat</v>
      </c>
      <c r="M2495" s="10">
        <v>4669</v>
      </c>
      <c r="N2495">
        <v>8</v>
      </c>
      <c r="O2495" s="10">
        <f t="shared" si="77"/>
        <v>37352</v>
      </c>
    </row>
    <row r="2496" spans="2:15" x14ac:dyDescent="0.3">
      <c r="B2496">
        <v>48</v>
      </c>
      <c r="C2496" t="s">
        <v>20</v>
      </c>
      <c r="D2496" t="s">
        <v>123</v>
      </c>
      <c r="E2496">
        <v>2020</v>
      </c>
      <c r="F2496">
        <v>4</v>
      </c>
      <c r="G2496" t="str">
        <f t="shared" si="76"/>
        <v>2020Q4</v>
      </c>
      <c r="H2496" t="s">
        <v>185</v>
      </c>
      <c r="I2496" t="str">
        <f>INDEX(Table9[[#All],[Region]], MATCH('Tabular Data'!D2496, Table9[[#All],[EmpID]], 0))</f>
        <v>NW</v>
      </c>
      <c r="J2496" t="str">
        <f>INDEX(Table9[[#All],[PayGrade]], MATCH('Tabular Data'!D2496, Table9[[#All],[EmpID]], 0))</f>
        <v>C13</v>
      </c>
      <c r="K2496" t="str">
        <f>INDEX(Table9[[#All],[Sales Team Lead]], MATCH('Tabular Data'!D2496, Table9[[#All],[EmpID]], 0))</f>
        <v>Bachmann, Jane</v>
      </c>
      <c r="L2496" t="str">
        <f>INDEX(Table11[[#All],[Manufacturer]], MATCH('Tabular Data'!C2496, Table11[[#All],[PROD_CODE]], 0))</f>
        <v>Bobcat</v>
      </c>
      <c r="M2496" s="10">
        <v>4669</v>
      </c>
      <c r="N2496">
        <v>9</v>
      </c>
      <c r="O2496" s="10">
        <f t="shared" si="77"/>
        <v>42021</v>
      </c>
    </row>
    <row r="2497" spans="2:15" x14ac:dyDescent="0.3">
      <c r="B2497">
        <v>48</v>
      </c>
      <c r="C2497" t="s">
        <v>20</v>
      </c>
      <c r="D2497" t="s">
        <v>123</v>
      </c>
      <c r="E2497">
        <v>2020</v>
      </c>
      <c r="F2497">
        <v>4</v>
      </c>
      <c r="G2497" t="str">
        <f t="shared" si="76"/>
        <v>2020Q4</v>
      </c>
      <c r="H2497" t="s">
        <v>186</v>
      </c>
      <c r="I2497" t="str">
        <f>INDEX(Table9[[#All],[Region]], MATCH('Tabular Data'!D2497, Table9[[#All],[EmpID]], 0))</f>
        <v>NW</v>
      </c>
      <c r="J2497" t="str">
        <f>INDEX(Table9[[#All],[PayGrade]], MATCH('Tabular Data'!D2497, Table9[[#All],[EmpID]], 0))</f>
        <v>C13</v>
      </c>
      <c r="K2497" t="str">
        <f>INDEX(Table9[[#All],[Sales Team Lead]], MATCH('Tabular Data'!D2497, Table9[[#All],[EmpID]], 0))</f>
        <v>Bachmann, Jane</v>
      </c>
      <c r="L2497" t="str">
        <f>INDEX(Table11[[#All],[Manufacturer]], MATCH('Tabular Data'!C2497, Table11[[#All],[PROD_CODE]], 0))</f>
        <v>Bobcat</v>
      </c>
      <c r="M2497" s="10">
        <v>4669</v>
      </c>
      <c r="N2497">
        <v>10</v>
      </c>
      <c r="O2497" s="10">
        <f t="shared" si="77"/>
        <v>46690</v>
      </c>
    </row>
    <row r="2498" spans="2:15" x14ac:dyDescent="0.3">
      <c r="B2498">
        <v>48</v>
      </c>
      <c r="C2498" t="s">
        <v>20</v>
      </c>
      <c r="D2498" t="s">
        <v>123</v>
      </c>
      <c r="E2498">
        <v>2020</v>
      </c>
      <c r="F2498">
        <v>4</v>
      </c>
      <c r="G2498" t="str">
        <f t="shared" si="76"/>
        <v>2020Q4</v>
      </c>
      <c r="H2498" t="s">
        <v>187</v>
      </c>
      <c r="I2498" t="str">
        <f>INDEX(Table9[[#All],[Region]], MATCH('Tabular Data'!D2498, Table9[[#All],[EmpID]], 0))</f>
        <v>NW</v>
      </c>
      <c r="J2498" t="str">
        <f>INDEX(Table9[[#All],[PayGrade]], MATCH('Tabular Data'!D2498, Table9[[#All],[EmpID]], 0))</f>
        <v>C13</v>
      </c>
      <c r="K2498" t="str">
        <f>INDEX(Table9[[#All],[Sales Team Lead]], MATCH('Tabular Data'!D2498, Table9[[#All],[EmpID]], 0))</f>
        <v>Bachmann, Jane</v>
      </c>
      <c r="L2498" t="str">
        <f>INDEX(Table11[[#All],[Manufacturer]], MATCH('Tabular Data'!C2498, Table11[[#All],[PROD_CODE]], 0))</f>
        <v>Bobcat</v>
      </c>
      <c r="M2498" s="10">
        <v>4669</v>
      </c>
      <c r="N2498">
        <v>9</v>
      </c>
      <c r="O2498" s="10">
        <f t="shared" si="77"/>
        <v>42021</v>
      </c>
    </row>
    <row r="2499" spans="2:15" x14ac:dyDescent="0.3">
      <c r="B2499">
        <v>49</v>
      </c>
      <c r="C2499" t="s">
        <v>58</v>
      </c>
      <c r="D2499" t="s">
        <v>124</v>
      </c>
      <c r="E2499">
        <v>2021</v>
      </c>
      <c r="F2499" s="4">
        <v>1</v>
      </c>
      <c r="G2499" t="str">
        <f t="shared" si="76"/>
        <v>2021Q1</v>
      </c>
      <c r="H2499" t="s">
        <v>136</v>
      </c>
      <c r="I2499" t="str">
        <f>INDEX(Table9[[#All],[Region]], MATCH('Tabular Data'!D2499, Table9[[#All],[EmpID]], 0))</f>
        <v>NW</v>
      </c>
      <c r="J2499" t="str">
        <f>INDEX(Table9[[#All],[PayGrade]], MATCH('Tabular Data'!D2499, Table9[[#All],[EmpID]], 0))</f>
        <v>C11</v>
      </c>
      <c r="K2499" t="str">
        <f>INDEX(Table9[[#All],[Sales Team Lead]], MATCH('Tabular Data'!D2499, Table9[[#All],[EmpID]], 0))</f>
        <v>Lawson, Harry</v>
      </c>
      <c r="L2499" t="str">
        <f>INDEX(Table11[[#All],[Manufacturer]], MATCH('Tabular Data'!C2499, Table11[[#All],[PROD_CODE]], 0))</f>
        <v>John Deere</v>
      </c>
      <c r="M2499" s="10">
        <v>17066</v>
      </c>
      <c r="N2499">
        <v>14</v>
      </c>
      <c r="O2499" s="10">
        <f t="shared" si="77"/>
        <v>238924</v>
      </c>
    </row>
    <row r="2500" spans="2:15" x14ac:dyDescent="0.3">
      <c r="B2500">
        <v>49</v>
      </c>
      <c r="C2500" t="s">
        <v>58</v>
      </c>
      <c r="D2500" t="s">
        <v>124</v>
      </c>
      <c r="E2500">
        <v>2021</v>
      </c>
      <c r="F2500" s="4">
        <v>1</v>
      </c>
      <c r="G2500" t="str">
        <f t="shared" ref="G2500:G2563" si="78">_xlfn.CONCAT(E2500, "Q", F2500)</f>
        <v>2021Q1</v>
      </c>
      <c r="H2500" t="s">
        <v>137</v>
      </c>
      <c r="I2500" t="str">
        <f>INDEX(Table9[[#All],[Region]], MATCH('Tabular Data'!D2500, Table9[[#All],[EmpID]], 0))</f>
        <v>NW</v>
      </c>
      <c r="J2500" t="str">
        <f>INDEX(Table9[[#All],[PayGrade]], MATCH('Tabular Data'!D2500, Table9[[#All],[EmpID]], 0))</f>
        <v>C11</v>
      </c>
      <c r="K2500" t="str">
        <f>INDEX(Table9[[#All],[Sales Team Lead]], MATCH('Tabular Data'!D2500, Table9[[#All],[EmpID]], 0))</f>
        <v>Lawson, Harry</v>
      </c>
      <c r="L2500" t="str">
        <f>INDEX(Table11[[#All],[Manufacturer]], MATCH('Tabular Data'!C2500, Table11[[#All],[PROD_CODE]], 0))</f>
        <v>John Deere</v>
      </c>
      <c r="M2500" s="10">
        <v>17066</v>
      </c>
      <c r="N2500">
        <v>12</v>
      </c>
      <c r="O2500" s="10">
        <f t="shared" ref="O2500:O2563" si="79">M2500*N2500</f>
        <v>204792</v>
      </c>
    </row>
    <row r="2501" spans="2:15" x14ac:dyDescent="0.3">
      <c r="B2501">
        <v>49</v>
      </c>
      <c r="C2501" t="s">
        <v>58</v>
      </c>
      <c r="D2501" t="s">
        <v>124</v>
      </c>
      <c r="E2501">
        <v>2021</v>
      </c>
      <c r="F2501" s="4">
        <v>1</v>
      </c>
      <c r="G2501" t="str">
        <f t="shared" si="78"/>
        <v>2021Q1</v>
      </c>
      <c r="H2501" t="s">
        <v>138</v>
      </c>
      <c r="I2501" t="str">
        <f>INDEX(Table9[[#All],[Region]], MATCH('Tabular Data'!D2501, Table9[[#All],[EmpID]], 0))</f>
        <v>NW</v>
      </c>
      <c r="J2501" t="str">
        <f>INDEX(Table9[[#All],[PayGrade]], MATCH('Tabular Data'!D2501, Table9[[#All],[EmpID]], 0))</f>
        <v>C11</v>
      </c>
      <c r="K2501" t="str">
        <f>INDEX(Table9[[#All],[Sales Team Lead]], MATCH('Tabular Data'!D2501, Table9[[#All],[EmpID]], 0))</f>
        <v>Lawson, Harry</v>
      </c>
      <c r="L2501" t="str">
        <f>INDEX(Table11[[#All],[Manufacturer]], MATCH('Tabular Data'!C2501, Table11[[#All],[PROD_CODE]], 0))</f>
        <v>John Deere</v>
      </c>
      <c r="M2501" s="10">
        <v>17066</v>
      </c>
      <c r="N2501">
        <v>16</v>
      </c>
      <c r="O2501" s="10">
        <f t="shared" si="79"/>
        <v>273056</v>
      </c>
    </row>
    <row r="2502" spans="2:15" x14ac:dyDescent="0.3">
      <c r="B2502">
        <v>49</v>
      </c>
      <c r="C2502" t="s">
        <v>58</v>
      </c>
      <c r="D2502" t="s">
        <v>124</v>
      </c>
      <c r="E2502">
        <v>2021</v>
      </c>
      <c r="F2502" s="4">
        <v>1</v>
      </c>
      <c r="G2502" t="str">
        <f t="shared" si="78"/>
        <v>2021Q1</v>
      </c>
      <c r="H2502" t="s">
        <v>139</v>
      </c>
      <c r="I2502" t="str">
        <f>INDEX(Table9[[#All],[Region]], MATCH('Tabular Data'!D2502, Table9[[#All],[EmpID]], 0))</f>
        <v>NW</v>
      </c>
      <c r="J2502" t="str">
        <f>INDEX(Table9[[#All],[PayGrade]], MATCH('Tabular Data'!D2502, Table9[[#All],[EmpID]], 0))</f>
        <v>C11</v>
      </c>
      <c r="K2502" t="str">
        <f>INDEX(Table9[[#All],[Sales Team Lead]], MATCH('Tabular Data'!D2502, Table9[[#All],[EmpID]], 0))</f>
        <v>Lawson, Harry</v>
      </c>
      <c r="L2502" t="str">
        <f>INDEX(Table11[[#All],[Manufacturer]], MATCH('Tabular Data'!C2502, Table11[[#All],[PROD_CODE]], 0))</f>
        <v>John Deere</v>
      </c>
      <c r="M2502" s="10">
        <v>17066</v>
      </c>
      <c r="N2502">
        <v>29</v>
      </c>
      <c r="O2502" s="10">
        <f t="shared" si="79"/>
        <v>494914</v>
      </c>
    </row>
    <row r="2503" spans="2:15" x14ac:dyDescent="0.3">
      <c r="B2503">
        <v>49</v>
      </c>
      <c r="C2503" t="s">
        <v>58</v>
      </c>
      <c r="D2503" t="s">
        <v>124</v>
      </c>
      <c r="E2503">
        <v>2021</v>
      </c>
      <c r="F2503" s="4">
        <v>1</v>
      </c>
      <c r="G2503" t="str">
        <f t="shared" si="78"/>
        <v>2021Q1</v>
      </c>
      <c r="H2503" t="s">
        <v>140</v>
      </c>
      <c r="I2503" t="str">
        <f>INDEX(Table9[[#All],[Region]], MATCH('Tabular Data'!D2503, Table9[[#All],[EmpID]], 0))</f>
        <v>NW</v>
      </c>
      <c r="J2503" t="str">
        <f>INDEX(Table9[[#All],[PayGrade]], MATCH('Tabular Data'!D2503, Table9[[#All],[EmpID]], 0))</f>
        <v>C11</v>
      </c>
      <c r="K2503" t="str">
        <f>INDEX(Table9[[#All],[Sales Team Lead]], MATCH('Tabular Data'!D2503, Table9[[#All],[EmpID]], 0))</f>
        <v>Lawson, Harry</v>
      </c>
      <c r="L2503" t="str">
        <f>INDEX(Table11[[#All],[Manufacturer]], MATCH('Tabular Data'!C2503, Table11[[#All],[PROD_CODE]], 0))</f>
        <v>John Deere</v>
      </c>
      <c r="M2503" s="10">
        <v>17066</v>
      </c>
      <c r="N2503">
        <v>16</v>
      </c>
      <c r="O2503" s="10">
        <f t="shared" si="79"/>
        <v>273056</v>
      </c>
    </row>
    <row r="2504" spans="2:15" x14ac:dyDescent="0.3">
      <c r="B2504">
        <v>49</v>
      </c>
      <c r="C2504" t="s">
        <v>58</v>
      </c>
      <c r="D2504" t="s">
        <v>124</v>
      </c>
      <c r="E2504">
        <v>2021</v>
      </c>
      <c r="F2504" s="4">
        <v>1</v>
      </c>
      <c r="G2504" t="str">
        <f t="shared" si="78"/>
        <v>2021Q1</v>
      </c>
      <c r="H2504" t="s">
        <v>141</v>
      </c>
      <c r="I2504" t="str">
        <f>INDEX(Table9[[#All],[Region]], MATCH('Tabular Data'!D2504, Table9[[#All],[EmpID]], 0))</f>
        <v>NW</v>
      </c>
      <c r="J2504" t="str">
        <f>INDEX(Table9[[#All],[PayGrade]], MATCH('Tabular Data'!D2504, Table9[[#All],[EmpID]], 0))</f>
        <v>C11</v>
      </c>
      <c r="K2504" t="str">
        <f>INDEX(Table9[[#All],[Sales Team Lead]], MATCH('Tabular Data'!D2504, Table9[[#All],[EmpID]], 0))</f>
        <v>Lawson, Harry</v>
      </c>
      <c r="L2504" t="str">
        <f>INDEX(Table11[[#All],[Manufacturer]], MATCH('Tabular Data'!C2504, Table11[[#All],[PROD_CODE]], 0))</f>
        <v>John Deere</v>
      </c>
      <c r="M2504" s="10">
        <v>17066</v>
      </c>
      <c r="N2504">
        <v>25</v>
      </c>
      <c r="O2504" s="10">
        <f t="shared" si="79"/>
        <v>426650</v>
      </c>
    </row>
    <row r="2505" spans="2:15" x14ac:dyDescent="0.3">
      <c r="B2505">
        <v>49</v>
      </c>
      <c r="C2505" t="s">
        <v>58</v>
      </c>
      <c r="D2505" t="s">
        <v>124</v>
      </c>
      <c r="E2505">
        <v>2021</v>
      </c>
      <c r="F2505" s="4">
        <v>1</v>
      </c>
      <c r="G2505" t="str">
        <f t="shared" si="78"/>
        <v>2021Q1</v>
      </c>
      <c r="H2505" t="s">
        <v>142</v>
      </c>
      <c r="I2505" t="str">
        <f>INDEX(Table9[[#All],[Region]], MATCH('Tabular Data'!D2505, Table9[[#All],[EmpID]], 0))</f>
        <v>NW</v>
      </c>
      <c r="J2505" t="str">
        <f>INDEX(Table9[[#All],[PayGrade]], MATCH('Tabular Data'!D2505, Table9[[#All],[EmpID]], 0))</f>
        <v>C11</v>
      </c>
      <c r="K2505" t="str">
        <f>INDEX(Table9[[#All],[Sales Team Lead]], MATCH('Tabular Data'!D2505, Table9[[#All],[EmpID]], 0))</f>
        <v>Lawson, Harry</v>
      </c>
      <c r="L2505" t="str">
        <f>INDEX(Table11[[#All],[Manufacturer]], MATCH('Tabular Data'!C2505, Table11[[#All],[PROD_CODE]], 0))</f>
        <v>John Deere</v>
      </c>
      <c r="M2505" s="10">
        <v>17066</v>
      </c>
      <c r="N2505">
        <v>29</v>
      </c>
      <c r="O2505" s="10">
        <f t="shared" si="79"/>
        <v>494914</v>
      </c>
    </row>
    <row r="2506" spans="2:15" x14ac:dyDescent="0.3">
      <c r="B2506">
        <v>49</v>
      </c>
      <c r="C2506" t="s">
        <v>58</v>
      </c>
      <c r="D2506" t="s">
        <v>124</v>
      </c>
      <c r="E2506">
        <v>2021</v>
      </c>
      <c r="F2506" s="4">
        <v>1</v>
      </c>
      <c r="G2506" t="str">
        <f t="shared" si="78"/>
        <v>2021Q1</v>
      </c>
      <c r="H2506" t="s">
        <v>143</v>
      </c>
      <c r="I2506" t="str">
        <f>INDEX(Table9[[#All],[Region]], MATCH('Tabular Data'!D2506, Table9[[#All],[EmpID]], 0))</f>
        <v>NW</v>
      </c>
      <c r="J2506" t="str">
        <f>INDEX(Table9[[#All],[PayGrade]], MATCH('Tabular Data'!D2506, Table9[[#All],[EmpID]], 0))</f>
        <v>C11</v>
      </c>
      <c r="K2506" t="str">
        <f>INDEX(Table9[[#All],[Sales Team Lead]], MATCH('Tabular Data'!D2506, Table9[[#All],[EmpID]], 0))</f>
        <v>Lawson, Harry</v>
      </c>
      <c r="L2506" t="str">
        <f>INDEX(Table11[[#All],[Manufacturer]], MATCH('Tabular Data'!C2506, Table11[[#All],[PROD_CODE]], 0))</f>
        <v>John Deere</v>
      </c>
      <c r="M2506" s="10">
        <v>17066</v>
      </c>
      <c r="N2506">
        <v>31</v>
      </c>
      <c r="O2506" s="10">
        <f t="shared" si="79"/>
        <v>529046</v>
      </c>
    </row>
    <row r="2507" spans="2:15" x14ac:dyDescent="0.3">
      <c r="B2507">
        <v>49</v>
      </c>
      <c r="C2507" t="s">
        <v>58</v>
      </c>
      <c r="D2507" t="s">
        <v>124</v>
      </c>
      <c r="E2507">
        <v>2021</v>
      </c>
      <c r="F2507" s="4">
        <v>1</v>
      </c>
      <c r="G2507" t="str">
        <f t="shared" si="78"/>
        <v>2021Q1</v>
      </c>
      <c r="H2507" t="s">
        <v>144</v>
      </c>
      <c r="I2507" t="str">
        <f>INDEX(Table9[[#All],[Region]], MATCH('Tabular Data'!D2507, Table9[[#All],[EmpID]], 0))</f>
        <v>NW</v>
      </c>
      <c r="J2507" t="str">
        <f>INDEX(Table9[[#All],[PayGrade]], MATCH('Tabular Data'!D2507, Table9[[#All],[EmpID]], 0))</f>
        <v>C11</v>
      </c>
      <c r="K2507" t="str">
        <f>INDEX(Table9[[#All],[Sales Team Lead]], MATCH('Tabular Data'!D2507, Table9[[#All],[EmpID]], 0))</f>
        <v>Lawson, Harry</v>
      </c>
      <c r="L2507" t="str">
        <f>INDEX(Table11[[#All],[Manufacturer]], MATCH('Tabular Data'!C2507, Table11[[#All],[PROD_CODE]], 0))</f>
        <v>John Deere</v>
      </c>
      <c r="M2507" s="10">
        <v>17066</v>
      </c>
      <c r="N2507">
        <v>26</v>
      </c>
      <c r="O2507" s="10">
        <f t="shared" si="79"/>
        <v>443716</v>
      </c>
    </row>
    <row r="2508" spans="2:15" x14ac:dyDescent="0.3">
      <c r="B2508">
        <v>49</v>
      </c>
      <c r="C2508" t="s">
        <v>58</v>
      </c>
      <c r="D2508" t="s">
        <v>124</v>
      </c>
      <c r="E2508">
        <v>2021</v>
      </c>
      <c r="F2508" s="4">
        <v>1</v>
      </c>
      <c r="G2508" t="str">
        <f t="shared" si="78"/>
        <v>2021Q1</v>
      </c>
      <c r="H2508" t="s">
        <v>145</v>
      </c>
      <c r="I2508" t="str">
        <f>INDEX(Table9[[#All],[Region]], MATCH('Tabular Data'!D2508, Table9[[#All],[EmpID]], 0))</f>
        <v>NW</v>
      </c>
      <c r="J2508" t="str">
        <f>INDEX(Table9[[#All],[PayGrade]], MATCH('Tabular Data'!D2508, Table9[[#All],[EmpID]], 0))</f>
        <v>C11</v>
      </c>
      <c r="K2508" t="str">
        <f>INDEX(Table9[[#All],[Sales Team Lead]], MATCH('Tabular Data'!D2508, Table9[[#All],[EmpID]], 0))</f>
        <v>Lawson, Harry</v>
      </c>
      <c r="L2508" t="str">
        <f>INDEX(Table11[[#All],[Manufacturer]], MATCH('Tabular Data'!C2508, Table11[[#All],[PROD_CODE]], 0))</f>
        <v>John Deere</v>
      </c>
      <c r="M2508" s="10">
        <v>17066</v>
      </c>
      <c r="N2508">
        <v>27</v>
      </c>
      <c r="O2508" s="10">
        <f t="shared" si="79"/>
        <v>460782</v>
      </c>
    </row>
    <row r="2509" spans="2:15" x14ac:dyDescent="0.3">
      <c r="B2509">
        <v>49</v>
      </c>
      <c r="C2509" t="s">
        <v>58</v>
      </c>
      <c r="D2509" t="s">
        <v>124</v>
      </c>
      <c r="E2509">
        <v>2021</v>
      </c>
      <c r="F2509" s="4">
        <v>1</v>
      </c>
      <c r="G2509" t="str">
        <f t="shared" si="78"/>
        <v>2021Q1</v>
      </c>
      <c r="H2509" t="s">
        <v>146</v>
      </c>
      <c r="I2509" t="str">
        <f>INDEX(Table9[[#All],[Region]], MATCH('Tabular Data'!D2509, Table9[[#All],[EmpID]], 0))</f>
        <v>NW</v>
      </c>
      <c r="J2509" t="str">
        <f>INDEX(Table9[[#All],[PayGrade]], MATCH('Tabular Data'!D2509, Table9[[#All],[EmpID]], 0))</f>
        <v>C11</v>
      </c>
      <c r="K2509" t="str">
        <f>INDEX(Table9[[#All],[Sales Team Lead]], MATCH('Tabular Data'!D2509, Table9[[#All],[EmpID]], 0))</f>
        <v>Lawson, Harry</v>
      </c>
      <c r="L2509" t="str">
        <f>INDEX(Table11[[#All],[Manufacturer]], MATCH('Tabular Data'!C2509, Table11[[#All],[PROD_CODE]], 0))</f>
        <v>John Deere</v>
      </c>
      <c r="M2509" s="10">
        <v>17066</v>
      </c>
      <c r="N2509">
        <v>27</v>
      </c>
      <c r="O2509" s="10">
        <f t="shared" si="79"/>
        <v>460782</v>
      </c>
    </row>
    <row r="2510" spans="2:15" x14ac:dyDescent="0.3">
      <c r="B2510">
        <v>49</v>
      </c>
      <c r="C2510" t="s">
        <v>58</v>
      </c>
      <c r="D2510" t="s">
        <v>124</v>
      </c>
      <c r="E2510">
        <v>2021</v>
      </c>
      <c r="F2510" s="4">
        <v>1</v>
      </c>
      <c r="G2510" t="str">
        <f t="shared" si="78"/>
        <v>2021Q1</v>
      </c>
      <c r="H2510" t="s">
        <v>147</v>
      </c>
      <c r="I2510" t="str">
        <f>INDEX(Table9[[#All],[Region]], MATCH('Tabular Data'!D2510, Table9[[#All],[EmpID]], 0))</f>
        <v>NW</v>
      </c>
      <c r="J2510" t="str">
        <f>INDEX(Table9[[#All],[PayGrade]], MATCH('Tabular Data'!D2510, Table9[[#All],[EmpID]], 0))</f>
        <v>C11</v>
      </c>
      <c r="K2510" t="str">
        <f>INDEX(Table9[[#All],[Sales Team Lead]], MATCH('Tabular Data'!D2510, Table9[[#All],[EmpID]], 0))</f>
        <v>Lawson, Harry</v>
      </c>
      <c r="L2510" t="str">
        <f>INDEX(Table11[[#All],[Manufacturer]], MATCH('Tabular Data'!C2510, Table11[[#All],[PROD_CODE]], 0))</f>
        <v>John Deere</v>
      </c>
      <c r="M2510" s="10">
        <v>17066</v>
      </c>
      <c r="N2510">
        <v>20</v>
      </c>
      <c r="O2510" s="10">
        <f t="shared" si="79"/>
        <v>341320</v>
      </c>
    </row>
    <row r="2511" spans="2:15" x14ac:dyDescent="0.3">
      <c r="B2511">
        <v>49</v>
      </c>
      <c r="C2511" t="s">
        <v>58</v>
      </c>
      <c r="D2511" t="s">
        <v>124</v>
      </c>
      <c r="E2511">
        <v>2021</v>
      </c>
      <c r="F2511" s="4">
        <v>1</v>
      </c>
      <c r="G2511" t="str">
        <f t="shared" si="78"/>
        <v>2021Q1</v>
      </c>
      <c r="H2511" t="s">
        <v>148</v>
      </c>
      <c r="I2511" t="str">
        <f>INDEX(Table9[[#All],[Region]], MATCH('Tabular Data'!D2511, Table9[[#All],[EmpID]], 0))</f>
        <v>NW</v>
      </c>
      <c r="J2511" t="str">
        <f>INDEX(Table9[[#All],[PayGrade]], MATCH('Tabular Data'!D2511, Table9[[#All],[EmpID]], 0))</f>
        <v>C11</v>
      </c>
      <c r="K2511" t="str">
        <f>INDEX(Table9[[#All],[Sales Team Lead]], MATCH('Tabular Data'!D2511, Table9[[#All],[EmpID]], 0))</f>
        <v>Lawson, Harry</v>
      </c>
      <c r="L2511" t="str">
        <f>INDEX(Table11[[#All],[Manufacturer]], MATCH('Tabular Data'!C2511, Table11[[#All],[PROD_CODE]], 0))</f>
        <v>John Deere</v>
      </c>
      <c r="M2511" s="10">
        <v>17066</v>
      </c>
      <c r="N2511">
        <v>30</v>
      </c>
      <c r="O2511" s="10">
        <f t="shared" si="79"/>
        <v>511980</v>
      </c>
    </row>
    <row r="2512" spans="2:15" x14ac:dyDescent="0.3">
      <c r="B2512">
        <v>49</v>
      </c>
      <c r="C2512" t="s">
        <v>58</v>
      </c>
      <c r="D2512" t="s">
        <v>124</v>
      </c>
      <c r="E2512">
        <v>2021</v>
      </c>
      <c r="F2512" s="4">
        <v>1</v>
      </c>
      <c r="G2512" t="str">
        <f t="shared" si="78"/>
        <v>2021Q1</v>
      </c>
      <c r="H2512" t="s">
        <v>149</v>
      </c>
      <c r="I2512" t="str">
        <f>INDEX(Table9[[#All],[Region]], MATCH('Tabular Data'!D2512, Table9[[#All],[EmpID]], 0))</f>
        <v>NW</v>
      </c>
      <c r="J2512" t="str">
        <f>INDEX(Table9[[#All],[PayGrade]], MATCH('Tabular Data'!D2512, Table9[[#All],[EmpID]], 0))</f>
        <v>C11</v>
      </c>
      <c r="K2512" t="str">
        <f>INDEX(Table9[[#All],[Sales Team Lead]], MATCH('Tabular Data'!D2512, Table9[[#All],[EmpID]], 0))</f>
        <v>Lawson, Harry</v>
      </c>
      <c r="L2512" t="str">
        <f>INDEX(Table11[[#All],[Manufacturer]], MATCH('Tabular Data'!C2512, Table11[[#All],[PROD_CODE]], 0))</f>
        <v>John Deere</v>
      </c>
      <c r="M2512" s="10">
        <v>17066</v>
      </c>
      <c r="N2512">
        <v>32</v>
      </c>
      <c r="O2512" s="10">
        <f t="shared" si="79"/>
        <v>546112</v>
      </c>
    </row>
    <row r="2513" spans="2:15" x14ac:dyDescent="0.3">
      <c r="B2513">
        <v>49</v>
      </c>
      <c r="C2513" t="s">
        <v>58</v>
      </c>
      <c r="D2513" t="s">
        <v>124</v>
      </c>
      <c r="E2513">
        <v>2021</v>
      </c>
      <c r="F2513" s="4">
        <v>2</v>
      </c>
      <c r="G2513" t="str">
        <f t="shared" si="78"/>
        <v>2021Q2</v>
      </c>
      <c r="H2513" t="s">
        <v>150</v>
      </c>
      <c r="I2513" t="str">
        <f>INDEX(Table9[[#All],[Region]], MATCH('Tabular Data'!D2513, Table9[[#All],[EmpID]], 0))</f>
        <v>NW</v>
      </c>
      <c r="J2513" t="str">
        <f>INDEX(Table9[[#All],[PayGrade]], MATCH('Tabular Data'!D2513, Table9[[#All],[EmpID]], 0))</f>
        <v>C11</v>
      </c>
      <c r="K2513" t="str">
        <f>INDEX(Table9[[#All],[Sales Team Lead]], MATCH('Tabular Data'!D2513, Table9[[#All],[EmpID]], 0))</f>
        <v>Lawson, Harry</v>
      </c>
      <c r="L2513" t="str">
        <f>INDEX(Table11[[#All],[Manufacturer]], MATCH('Tabular Data'!C2513, Table11[[#All],[PROD_CODE]], 0))</f>
        <v>John Deere</v>
      </c>
      <c r="M2513" s="10">
        <v>17066</v>
      </c>
      <c r="N2513">
        <v>27</v>
      </c>
      <c r="O2513" s="10">
        <f t="shared" si="79"/>
        <v>460782</v>
      </c>
    </row>
    <row r="2514" spans="2:15" x14ac:dyDescent="0.3">
      <c r="B2514">
        <v>49</v>
      </c>
      <c r="C2514" t="s">
        <v>58</v>
      </c>
      <c r="D2514" t="s">
        <v>124</v>
      </c>
      <c r="E2514">
        <v>2021</v>
      </c>
      <c r="F2514" s="4">
        <v>2</v>
      </c>
      <c r="G2514" t="str">
        <f t="shared" si="78"/>
        <v>2021Q2</v>
      </c>
      <c r="H2514" t="s">
        <v>151</v>
      </c>
      <c r="I2514" t="str">
        <f>INDEX(Table9[[#All],[Region]], MATCH('Tabular Data'!D2514, Table9[[#All],[EmpID]], 0))</f>
        <v>NW</v>
      </c>
      <c r="J2514" t="str">
        <f>INDEX(Table9[[#All],[PayGrade]], MATCH('Tabular Data'!D2514, Table9[[#All],[EmpID]], 0))</f>
        <v>C11</v>
      </c>
      <c r="K2514" t="str">
        <f>INDEX(Table9[[#All],[Sales Team Lead]], MATCH('Tabular Data'!D2514, Table9[[#All],[EmpID]], 0))</f>
        <v>Lawson, Harry</v>
      </c>
      <c r="L2514" t="str">
        <f>INDEX(Table11[[#All],[Manufacturer]], MATCH('Tabular Data'!C2514, Table11[[#All],[PROD_CODE]], 0))</f>
        <v>John Deere</v>
      </c>
      <c r="M2514" s="10">
        <v>17066</v>
      </c>
      <c r="N2514">
        <v>24</v>
      </c>
      <c r="O2514" s="10">
        <f t="shared" si="79"/>
        <v>409584</v>
      </c>
    </row>
    <row r="2515" spans="2:15" x14ac:dyDescent="0.3">
      <c r="B2515">
        <v>49</v>
      </c>
      <c r="C2515" t="s">
        <v>58</v>
      </c>
      <c r="D2515" t="s">
        <v>124</v>
      </c>
      <c r="E2515">
        <v>2021</v>
      </c>
      <c r="F2515" s="4">
        <v>2</v>
      </c>
      <c r="G2515" t="str">
        <f t="shared" si="78"/>
        <v>2021Q2</v>
      </c>
      <c r="H2515" t="s">
        <v>152</v>
      </c>
      <c r="I2515" t="str">
        <f>INDEX(Table9[[#All],[Region]], MATCH('Tabular Data'!D2515, Table9[[#All],[EmpID]], 0))</f>
        <v>NW</v>
      </c>
      <c r="J2515" t="str">
        <f>INDEX(Table9[[#All],[PayGrade]], MATCH('Tabular Data'!D2515, Table9[[#All],[EmpID]], 0))</f>
        <v>C11</v>
      </c>
      <c r="K2515" t="str">
        <f>INDEX(Table9[[#All],[Sales Team Lead]], MATCH('Tabular Data'!D2515, Table9[[#All],[EmpID]], 0))</f>
        <v>Lawson, Harry</v>
      </c>
      <c r="L2515" t="str">
        <f>INDEX(Table11[[#All],[Manufacturer]], MATCH('Tabular Data'!C2515, Table11[[#All],[PROD_CODE]], 0))</f>
        <v>John Deere</v>
      </c>
      <c r="M2515" s="10">
        <v>17066</v>
      </c>
      <c r="N2515">
        <v>40</v>
      </c>
      <c r="O2515" s="10">
        <f t="shared" si="79"/>
        <v>682640</v>
      </c>
    </row>
    <row r="2516" spans="2:15" x14ac:dyDescent="0.3">
      <c r="B2516">
        <v>49</v>
      </c>
      <c r="C2516" t="s">
        <v>58</v>
      </c>
      <c r="D2516" t="s">
        <v>124</v>
      </c>
      <c r="E2516">
        <v>2021</v>
      </c>
      <c r="F2516" s="4">
        <v>2</v>
      </c>
      <c r="G2516" t="str">
        <f t="shared" si="78"/>
        <v>2021Q2</v>
      </c>
      <c r="H2516" t="s">
        <v>153</v>
      </c>
      <c r="I2516" t="str">
        <f>INDEX(Table9[[#All],[Region]], MATCH('Tabular Data'!D2516, Table9[[#All],[EmpID]], 0))</f>
        <v>NW</v>
      </c>
      <c r="J2516" t="str">
        <f>INDEX(Table9[[#All],[PayGrade]], MATCH('Tabular Data'!D2516, Table9[[#All],[EmpID]], 0))</f>
        <v>C11</v>
      </c>
      <c r="K2516" t="str">
        <f>INDEX(Table9[[#All],[Sales Team Lead]], MATCH('Tabular Data'!D2516, Table9[[#All],[EmpID]], 0))</f>
        <v>Lawson, Harry</v>
      </c>
      <c r="L2516" t="str">
        <f>INDEX(Table11[[#All],[Manufacturer]], MATCH('Tabular Data'!C2516, Table11[[#All],[PROD_CODE]], 0))</f>
        <v>John Deere</v>
      </c>
      <c r="M2516" s="10">
        <v>17066</v>
      </c>
      <c r="N2516">
        <v>43</v>
      </c>
      <c r="O2516" s="10">
        <f t="shared" si="79"/>
        <v>733838</v>
      </c>
    </row>
    <row r="2517" spans="2:15" x14ac:dyDescent="0.3">
      <c r="B2517">
        <v>49</v>
      </c>
      <c r="C2517" t="s">
        <v>58</v>
      </c>
      <c r="D2517" t="s">
        <v>124</v>
      </c>
      <c r="E2517">
        <v>2021</v>
      </c>
      <c r="F2517" s="4">
        <v>2</v>
      </c>
      <c r="G2517" t="str">
        <f t="shared" si="78"/>
        <v>2021Q2</v>
      </c>
      <c r="H2517" t="s">
        <v>154</v>
      </c>
      <c r="I2517" t="str">
        <f>INDEX(Table9[[#All],[Region]], MATCH('Tabular Data'!D2517, Table9[[#All],[EmpID]], 0))</f>
        <v>NW</v>
      </c>
      <c r="J2517" t="str">
        <f>INDEX(Table9[[#All],[PayGrade]], MATCH('Tabular Data'!D2517, Table9[[#All],[EmpID]], 0))</f>
        <v>C11</v>
      </c>
      <c r="K2517" t="str">
        <f>INDEX(Table9[[#All],[Sales Team Lead]], MATCH('Tabular Data'!D2517, Table9[[#All],[EmpID]], 0))</f>
        <v>Lawson, Harry</v>
      </c>
      <c r="L2517" t="str">
        <f>INDEX(Table11[[#All],[Manufacturer]], MATCH('Tabular Data'!C2517, Table11[[#All],[PROD_CODE]], 0))</f>
        <v>John Deere</v>
      </c>
      <c r="M2517" s="10">
        <v>17066</v>
      </c>
      <c r="N2517">
        <v>25</v>
      </c>
      <c r="O2517" s="10">
        <f t="shared" si="79"/>
        <v>426650</v>
      </c>
    </row>
    <row r="2518" spans="2:15" x14ac:dyDescent="0.3">
      <c r="B2518">
        <v>49</v>
      </c>
      <c r="C2518" t="s">
        <v>58</v>
      </c>
      <c r="D2518" t="s">
        <v>124</v>
      </c>
      <c r="E2518">
        <v>2021</v>
      </c>
      <c r="F2518" s="4">
        <v>2</v>
      </c>
      <c r="G2518" t="str">
        <f t="shared" si="78"/>
        <v>2021Q2</v>
      </c>
      <c r="H2518" t="s">
        <v>155</v>
      </c>
      <c r="I2518" t="str">
        <f>INDEX(Table9[[#All],[Region]], MATCH('Tabular Data'!D2518, Table9[[#All],[EmpID]], 0))</f>
        <v>NW</v>
      </c>
      <c r="J2518" t="str">
        <f>INDEX(Table9[[#All],[PayGrade]], MATCH('Tabular Data'!D2518, Table9[[#All],[EmpID]], 0))</f>
        <v>C11</v>
      </c>
      <c r="K2518" t="str">
        <f>INDEX(Table9[[#All],[Sales Team Lead]], MATCH('Tabular Data'!D2518, Table9[[#All],[EmpID]], 0))</f>
        <v>Lawson, Harry</v>
      </c>
      <c r="L2518" t="str">
        <f>INDEX(Table11[[#All],[Manufacturer]], MATCH('Tabular Data'!C2518, Table11[[#All],[PROD_CODE]], 0))</f>
        <v>John Deere</v>
      </c>
      <c r="M2518" s="10">
        <v>17066</v>
      </c>
      <c r="N2518">
        <v>35</v>
      </c>
      <c r="O2518" s="10">
        <f t="shared" si="79"/>
        <v>597310</v>
      </c>
    </row>
    <row r="2519" spans="2:15" x14ac:dyDescent="0.3">
      <c r="B2519">
        <v>49</v>
      </c>
      <c r="C2519" t="s">
        <v>58</v>
      </c>
      <c r="D2519" t="s">
        <v>124</v>
      </c>
      <c r="E2519">
        <v>2021</v>
      </c>
      <c r="F2519" s="4">
        <v>2</v>
      </c>
      <c r="G2519" t="str">
        <f t="shared" si="78"/>
        <v>2021Q2</v>
      </c>
      <c r="H2519" t="s">
        <v>156</v>
      </c>
      <c r="I2519" t="str">
        <f>INDEX(Table9[[#All],[Region]], MATCH('Tabular Data'!D2519, Table9[[#All],[EmpID]], 0))</f>
        <v>NW</v>
      </c>
      <c r="J2519" t="str">
        <f>INDEX(Table9[[#All],[PayGrade]], MATCH('Tabular Data'!D2519, Table9[[#All],[EmpID]], 0))</f>
        <v>C11</v>
      </c>
      <c r="K2519" t="str">
        <f>INDEX(Table9[[#All],[Sales Team Lead]], MATCH('Tabular Data'!D2519, Table9[[#All],[EmpID]], 0))</f>
        <v>Lawson, Harry</v>
      </c>
      <c r="L2519" t="str">
        <f>INDEX(Table11[[#All],[Manufacturer]], MATCH('Tabular Data'!C2519, Table11[[#All],[PROD_CODE]], 0))</f>
        <v>John Deere</v>
      </c>
      <c r="M2519" s="10">
        <v>17066</v>
      </c>
      <c r="N2519">
        <v>39</v>
      </c>
      <c r="O2519" s="10">
        <f t="shared" si="79"/>
        <v>665574</v>
      </c>
    </row>
    <row r="2520" spans="2:15" x14ac:dyDescent="0.3">
      <c r="B2520">
        <v>49</v>
      </c>
      <c r="C2520" t="s">
        <v>58</v>
      </c>
      <c r="D2520" t="s">
        <v>124</v>
      </c>
      <c r="E2520">
        <v>2021</v>
      </c>
      <c r="F2520" s="4">
        <v>2</v>
      </c>
      <c r="G2520" t="str">
        <f t="shared" si="78"/>
        <v>2021Q2</v>
      </c>
      <c r="H2520" t="s">
        <v>157</v>
      </c>
      <c r="I2520" t="str">
        <f>INDEX(Table9[[#All],[Region]], MATCH('Tabular Data'!D2520, Table9[[#All],[EmpID]], 0))</f>
        <v>NW</v>
      </c>
      <c r="J2520" t="str">
        <f>INDEX(Table9[[#All],[PayGrade]], MATCH('Tabular Data'!D2520, Table9[[#All],[EmpID]], 0))</f>
        <v>C11</v>
      </c>
      <c r="K2520" t="str">
        <f>INDEX(Table9[[#All],[Sales Team Lead]], MATCH('Tabular Data'!D2520, Table9[[#All],[EmpID]], 0))</f>
        <v>Lawson, Harry</v>
      </c>
      <c r="L2520" t="str">
        <f>INDEX(Table11[[#All],[Manufacturer]], MATCH('Tabular Data'!C2520, Table11[[#All],[PROD_CODE]], 0))</f>
        <v>John Deere</v>
      </c>
      <c r="M2520" s="10">
        <v>17066</v>
      </c>
      <c r="N2520">
        <v>45</v>
      </c>
      <c r="O2520" s="10">
        <f t="shared" si="79"/>
        <v>767970</v>
      </c>
    </row>
    <row r="2521" spans="2:15" x14ac:dyDescent="0.3">
      <c r="B2521">
        <v>49</v>
      </c>
      <c r="C2521" t="s">
        <v>58</v>
      </c>
      <c r="D2521" t="s">
        <v>124</v>
      </c>
      <c r="E2521">
        <v>2021</v>
      </c>
      <c r="F2521" s="4">
        <v>2</v>
      </c>
      <c r="G2521" t="str">
        <f t="shared" si="78"/>
        <v>2021Q2</v>
      </c>
      <c r="H2521" t="s">
        <v>158</v>
      </c>
      <c r="I2521" t="str">
        <f>INDEX(Table9[[#All],[Region]], MATCH('Tabular Data'!D2521, Table9[[#All],[EmpID]], 0))</f>
        <v>NW</v>
      </c>
      <c r="J2521" t="str">
        <f>INDEX(Table9[[#All],[PayGrade]], MATCH('Tabular Data'!D2521, Table9[[#All],[EmpID]], 0))</f>
        <v>C11</v>
      </c>
      <c r="K2521" t="str">
        <f>INDEX(Table9[[#All],[Sales Team Lead]], MATCH('Tabular Data'!D2521, Table9[[#All],[EmpID]], 0))</f>
        <v>Lawson, Harry</v>
      </c>
      <c r="L2521" t="str">
        <f>INDEX(Table11[[#All],[Manufacturer]], MATCH('Tabular Data'!C2521, Table11[[#All],[PROD_CODE]], 0))</f>
        <v>John Deere</v>
      </c>
      <c r="M2521" s="10">
        <v>17066</v>
      </c>
      <c r="N2521">
        <v>39</v>
      </c>
      <c r="O2521" s="10">
        <f t="shared" si="79"/>
        <v>665574</v>
      </c>
    </row>
    <row r="2522" spans="2:15" x14ac:dyDescent="0.3">
      <c r="B2522">
        <v>49</v>
      </c>
      <c r="C2522" t="s">
        <v>58</v>
      </c>
      <c r="D2522" t="s">
        <v>124</v>
      </c>
      <c r="E2522">
        <v>2021</v>
      </c>
      <c r="F2522" s="4">
        <v>2</v>
      </c>
      <c r="G2522" t="str">
        <f t="shared" si="78"/>
        <v>2021Q2</v>
      </c>
      <c r="H2522" t="s">
        <v>159</v>
      </c>
      <c r="I2522" t="str">
        <f>INDEX(Table9[[#All],[Region]], MATCH('Tabular Data'!D2522, Table9[[#All],[EmpID]], 0))</f>
        <v>NW</v>
      </c>
      <c r="J2522" t="str">
        <f>INDEX(Table9[[#All],[PayGrade]], MATCH('Tabular Data'!D2522, Table9[[#All],[EmpID]], 0))</f>
        <v>C11</v>
      </c>
      <c r="K2522" t="str">
        <f>INDEX(Table9[[#All],[Sales Team Lead]], MATCH('Tabular Data'!D2522, Table9[[#All],[EmpID]], 0))</f>
        <v>Lawson, Harry</v>
      </c>
      <c r="L2522" t="str">
        <f>INDEX(Table11[[#All],[Manufacturer]], MATCH('Tabular Data'!C2522, Table11[[#All],[PROD_CODE]], 0))</f>
        <v>John Deere</v>
      </c>
      <c r="M2522" s="10">
        <v>17066</v>
      </c>
      <c r="N2522">
        <v>35</v>
      </c>
      <c r="O2522" s="10">
        <f t="shared" si="79"/>
        <v>597310</v>
      </c>
    </row>
    <row r="2523" spans="2:15" x14ac:dyDescent="0.3">
      <c r="B2523">
        <v>49</v>
      </c>
      <c r="C2523" t="s">
        <v>58</v>
      </c>
      <c r="D2523" t="s">
        <v>124</v>
      </c>
      <c r="E2523">
        <v>2021</v>
      </c>
      <c r="F2523" s="4">
        <v>2</v>
      </c>
      <c r="G2523" t="str">
        <f t="shared" si="78"/>
        <v>2021Q2</v>
      </c>
      <c r="H2523" t="s">
        <v>160</v>
      </c>
      <c r="I2523" t="str">
        <f>INDEX(Table9[[#All],[Region]], MATCH('Tabular Data'!D2523, Table9[[#All],[EmpID]], 0))</f>
        <v>NW</v>
      </c>
      <c r="J2523" t="str">
        <f>INDEX(Table9[[#All],[PayGrade]], MATCH('Tabular Data'!D2523, Table9[[#All],[EmpID]], 0))</f>
        <v>C11</v>
      </c>
      <c r="K2523" t="str">
        <f>INDEX(Table9[[#All],[Sales Team Lead]], MATCH('Tabular Data'!D2523, Table9[[#All],[EmpID]], 0))</f>
        <v>Lawson, Harry</v>
      </c>
      <c r="L2523" t="str">
        <f>INDEX(Table11[[#All],[Manufacturer]], MATCH('Tabular Data'!C2523, Table11[[#All],[PROD_CODE]], 0))</f>
        <v>John Deere</v>
      </c>
      <c r="M2523" s="10">
        <v>17066</v>
      </c>
      <c r="N2523">
        <v>24</v>
      </c>
      <c r="O2523" s="10">
        <f t="shared" si="79"/>
        <v>409584</v>
      </c>
    </row>
    <row r="2524" spans="2:15" x14ac:dyDescent="0.3">
      <c r="B2524">
        <v>49</v>
      </c>
      <c r="C2524" t="s">
        <v>58</v>
      </c>
      <c r="D2524" t="s">
        <v>124</v>
      </c>
      <c r="E2524">
        <v>2021</v>
      </c>
      <c r="F2524" s="4">
        <v>2</v>
      </c>
      <c r="G2524" t="str">
        <f t="shared" si="78"/>
        <v>2021Q2</v>
      </c>
      <c r="H2524" t="s">
        <v>161</v>
      </c>
      <c r="I2524" t="str">
        <f>INDEX(Table9[[#All],[Region]], MATCH('Tabular Data'!D2524, Table9[[#All],[EmpID]], 0))</f>
        <v>NW</v>
      </c>
      <c r="J2524" t="str">
        <f>INDEX(Table9[[#All],[PayGrade]], MATCH('Tabular Data'!D2524, Table9[[#All],[EmpID]], 0))</f>
        <v>C11</v>
      </c>
      <c r="K2524" t="str">
        <f>INDEX(Table9[[#All],[Sales Team Lead]], MATCH('Tabular Data'!D2524, Table9[[#All],[EmpID]], 0))</f>
        <v>Lawson, Harry</v>
      </c>
      <c r="L2524" t="str">
        <f>INDEX(Table11[[#All],[Manufacturer]], MATCH('Tabular Data'!C2524, Table11[[#All],[PROD_CODE]], 0))</f>
        <v>John Deere</v>
      </c>
      <c r="M2524" s="10">
        <v>17066</v>
      </c>
      <c r="N2524">
        <v>9</v>
      </c>
      <c r="O2524" s="10">
        <f t="shared" si="79"/>
        <v>153594</v>
      </c>
    </row>
    <row r="2525" spans="2:15" x14ac:dyDescent="0.3">
      <c r="B2525">
        <v>49</v>
      </c>
      <c r="C2525" t="s">
        <v>58</v>
      </c>
      <c r="D2525" t="s">
        <v>124</v>
      </c>
      <c r="E2525">
        <v>2021</v>
      </c>
      <c r="F2525">
        <v>3</v>
      </c>
      <c r="G2525" t="str">
        <f t="shared" si="78"/>
        <v>2021Q3</v>
      </c>
      <c r="H2525" t="s">
        <v>162</v>
      </c>
      <c r="I2525" t="str">
        <f>INDEX(Table9[[#All],[Region]], MATCH('Tabular Data'!D2525, Table9[[#All],[EmpID]], 0))</f>
        <v>NW</v>
      </c>
      <c r="J2525" t="str">
        <f>INDEX(Table9[[#All],[PayGrade]], MATCH('Tabular Data'!D2525, Table9[[#All],[EmpID]], 0))</f>
        <v>C11</v>
      </c>
      <c r="K2525" t="str">
        <f>INDEX(Table9[[#All],[Sales Team Lead]], MATCH('Tabular Data'!D2525, Table9[[#All],[EmpID]], 0))</f>
        <v>Lawson, Harry</v>
      </c>
      <c r="L2525" t="str">
        <f>INDEX(Table11[[#All],[Manufacturer]], MATCH('Tabular Data'!C2525, Table11[[#All],[PROD_CODE]], 0))</f>
        <v>John Deere</v>
      </c>
      <c r="M2525" s="10">
        <v>17066</v>
      </c>
      <c r="N2525">
        <v>25</v>
      </c>
      <c r="O2525" s="10">
        <f t="shared" si="79"/>
        <v>426650</v>
      </c>
    </row>
    <row r="2526" spans="2:15" x14ac:dyDescent="0.3">
      <c r="B2526">
        <v>49</v>
      </c>
      <c r="C2526" t="s">
        <v>58</v>
      </c>
      <c r="D2526" t="s">
        <v>124</v>
      </c>
      <c r="E2526">
        <v>2021</v>
      </c>
      <c r="F2526">
        <v>3</v>
      </c>
      <c r="G2526" t="str">
        <f t="shared" si="78"/>
        <v>2021Q3</v>
      </c>
      <c r="H2526" t="s">
        <v>163</v>
      </c>
      <c r="I2526" t="str">
        <f>INDEX(Table9[[#All],[Region]], MATCH('Tabular Data'!D2526, Table9[[#All],[EmpID]], 0))</f>
        <v>NW</v>
      </c>
      <c r="J2526" t="str">
        <f>INDEX(Table9[[#All],[PayGrade]], MATCH('Tabular Data'!D2526, Table9[[#All],[EmpID]], 0))</f>
        <v>C11</v>
      </c>
      <c r="K2526" t="str">
        <f>INDEX(Table9[[#All],[Sales Team Lead]], MATCH('Tabular Data'!D2526, Table9[[#All],[EmpID]], 0))</f>
        <v>Lawson, Harry</v>
      </c>
      <c r="L2526" t="str">
        <f>INDEX(Table11[[#All],[Manufacturer]], MATCH('Tabular Data'!C2526, Table11[[#All],[PROD_CODE]], 0))</f>
        <v>John Deere</v>
      </c>
      <c r="M2526" s="10">
        <v>17066</v>
      </c>
      <c r="N2526">
        <v>22</v>
      </c>
      <c r="O2526" s="10">
        <f t="shared" si="79"/>
        <v>375452</v>
      </c>
    </row>
    <row r="2527" spans="2:15" x14ac:dyDescent="0.3">
      <c r="B2527">
        <v>49</v>
      </c>
      <c r="C2527" t="s">
        <v>58</v>
      </c>
      <c r="D2527" t="s">
        <v>124</v>
      </c>
      <c r="E2527">
        <v>2021</v>
      </c>
      <c r="F2527">
        <v>3</v>
      </c>
      <c r="G2527" t="str">
        <f t="shared" si="78"/>
        <v>2021Q3</v>
      </c>
      <c r="H2527" t="s">
        <v>164</v>
      </c>
      <c r="I2527" t="str">
        <f>INDEX(Table9[[#All],[Region]], MATCH('Tabular Data'!D2527, Table9[[#All],[EmpID]], 0))</f>
        <v>NW</v>
      </c>
      <c r="J2527" t="str">
        <f>INDEX(Table9[[#All],[PayGrade]], MATCH('Tabular Data'!D2527, Table9[[#All],[EmpID]], 0))</f>
        <v>C11</v>
      </c>
      <c r="K2527" t="str">
        <f>INDEX(Table9[[#All],[Sales Team Lead]], MATCH('Tabular Data'!D2527, Table9[[#All],[EmpID]], 0))</f>
        <v>Lawson, Harry</v>
      </c>
      <c r="L2527" t="str">
        <f>INDEX(Table11[[#All],[Manufacturer]], MATCH('Tabular Data'!C2527, Table11[[#All],[PROD_CODE]], 0))</f>
        <v>John Deere</v>
      </c>
      <c r="M2527" s="10">
        <v>17066</v>
      </c>
      <c r="N2527">
        <v>21</v>
      </c>
      <c r="O2527" s="10">
        <f t="shared" si="79"/>
        <v>358386</v>
      </c>
    </row>
    <row r="2528" spans="2:15" x14ac:dyDescent="0.3">
      <c r="B2528">
        <v>49</v>
      </c>
      <c r="C2528" t="s">
        <v>58</v>
      </c>
      <c r="D2528" t="s">
        <v>124</v>
      </c>
      <c r="E2528">
        <v>2021</v>
      </c>
      <c r="F2528">
        <v>3</v>
      </c>
      <c r="G2528" t="str">
        <f t="shared" si="78"/>
        <v>2021Q3</v>
      </c>
      <c r="H2528" t="s">
        <v>165</v>
      </c>
      <c r="I2528" t="str">
        <f>INDEX(Table9[[#All],[Region]], MATCH('Tabular Data'!D2528, Table9[[#All],[EmpID]], 0))</f>
        <v>NW</v>
      </c>
      <c r="J2528" t="str">
        <f>INDEX(Table9[[#All],[PayGrade]], MATCH('Tabular Data'!D2528, Table9[[#All],[EmpID]], 0))</f>
        <v>C11</v>
      </c>
      <c r="K2528" t="str">
        <f>INDEX(Table9[[#All],[Sales Team Lead]], MATCH('Tabular Data'!D2528, Table9[[#All],[EmpID]], 0))</f>
        <v>Lawson, Harry</v>
      </c>
      <c r="L2528" t="str">
        <f>INDEX(Table11[[#All],[Manufacturer]], MATCH('Tabular Data'!C2528, Table11[[#All],[PROD_CODE]], 0))</f>
        <v>John Deere</v>
      </c>
      <c r="M2528" s="10">
        <v>17066</v>
      </c>
      <c r="N2528">
        <v>13</v>
      </c>
      <c r="O2528" s="10">
        <f t="shared" si="79"/>
        <v>221858</v>
      </c>
    </row>
    <row r="2529" spans="2:15" x14ac:dyDescent="0.3">
      <c r="B2529">
        <v>49</v>
      </c>
      <c r="C2529" t="s">
        <v>58</v>
      </c>
      <c r="D2529" t="s">
        <v>124</v>
      </c>
      <c r="E2529">
        <v>2021</v>
      </c>
      <c r="F2529">
        <v>3</v>
      </c>
      <c r="G2529" t="str">
        <f t="shared" si="78"/>
        <v>2021Q3</v>
      </c>
      <c r="H2529" t="s">
        <v>166</v>
      </c>
      <c r="I2529" t="str">
        <f>INDEX(Table9[[#All],[Region]], MATCH('Tabular Data'!D2529, Table9[[#All],[EmpID]], 0))</f>
        <v>NW</v>
      </c>
      <c r="J2529" t="str">
        <f>INDEX(Table9[[#All],[PayGrade]], MATCH('Tabular Data'!D2529, Table9[[#All],[EmpID]], 0))</f>
        <v>C11</v>
      </c>
      <c r="K2529" t="str">
        <f>INDEX(Table9[[#All],[Sales Team Lead]], MATCH('Tabular Data'!D2529, Table9[[#All],[EmpID]], 0))</f>
        <v>Lawson, Harry</v>
      </c>
      <c r="L2529" t="str">
        <f>INDEX(Table11[[#All],[Manufacturer]], MATCH('Tabular Data'!C2529, Table11[[#All],[PROD_CODE]], 0))</f>
        <v>John Deere</v>
      </c>
      <c r="M2529" s="10">
        <v>17066</v>
      </c>
      <c r="N2529">
        <v>16</v>
      </c>
      <c r="O2529" s="10">
        <f t="shared" si="79"/>
        <v>273056</v>
      </c>
    </row>
    <row r="2530" spans="2:15" x14ac:dyDescent="0.3">
      <c r="B2530">
        <v>49</v>
      </c>
      <c r="C2530" t="s">
        <v>58</v>
      </c>
      <c r="D2530" t="s">
        <v>124</v>
      </c>
      <c r="E2530">
        <v>2021</v>
      </c>
      <c r="F2530">
        <v>3</v>
      </c>
      <c r="G2530" t="str">
        <f t="shared" si="78"/>
        <v>2021Q3</v>
      </c>
      <c r="H2530" t="s">
        <v>167</v>
      </c>
      <c r="I2530" t="str">
        <f>INDEX(Table9[[#All],[Region]], MATCH('Tabular Data'!D2530, Table9[[#All],[EmpID]], 0))</f>
        <v>NW</v>
      </c>
      <c r="J2530" t="str">
        <f>INDEX(Table9[[#All],[PayGrade]], MATCH('Tabular Data'!D2530, Table9[[#All],[EmpID]], 0))</f>
        <v>C11</v>
      </c>
      <c r="K2530" t="str">
        <f>INDEX(Table9[[#All],[Sales Team Lead]], MATCH('Tabular Data'!D2530, Table9[[#All],[EmpID]], 0))</f>
        <v>Lawson, Harry</v>
      </c>
      <c r="L2530" t="str">
        <f>INDEX(Table11[[#All],[Manufacturer]], MATCH('Tabular Data'!C2530, Table11[[#All],[PROD_CODE]], 0))</f>
        <v>John Deere</v>
      </c>
      <c r="M2530" s="10">
        <v>17066</v>
      </c>
      <c r="N2530">
        <v>18</v>
      </c>
      <c r="O2530" s="10">
        <f t="shared" si="79"/>
        <v>307188</v>
      </c>
    </row>
    <row r="2531" spans="2:15" x14ac:dyDescent="0.3">
      <c r="B2531">
        <v>49</v>
      </c>
      <c r="C2531" t="s">
        <v>58</v>
      </c>
      <c r="D2531" t="s">
        <v>124</v>
      </c>
      <c r="E2531">
        <v>2021</v>
      </c>
      <c r="F2531">
        <v>3</v>
      </c>
      <c r="G2531" t="str">
        <f t="shared" si="78"/>
        <v>2021Q3</v>
      </c>
      <c r="H2531" t="s">
        <v>168</v>
      </c>
      <c r="I2531" t="str">
        <f>INDEX(Table9[[#All],[Region]], MATCH('Tabular Data'!D2531, Table9[[#All],[EmpID]], 0))</f>
        <v>NW</v>
      </c>
      <c r="J2531" t="str">
        <f>INDEX(Table9[[#All],[PayGrade]], MATCH('Tabular Data'!D2531, Table9[[#All],[EmpID]], 0))</f>
        <v>C11</v>
      </c>
      <c r="K2531" t="str">
        <f>INDEX(Table9[[#All],[Sales Team Lead]], MATCH('Tabular Data'!D2531, Table9[[#All],[EmpID]], 0))</f>
        <v>Lawson, Harry</v>
      </c>
      <c r="L2531" t="str">
        <f>INDEX(Table11[[#All],[Manufacturer]], MATCH('Tabular Data'!C2531, Table11[[#All],[PROD_CODE]], 0))</f>
        <v>John Deere</v>
      </c>
      <c r="M2531" s="10">
        <v>17066</v>
      </c>
      <c r="N2531">
        <v>19</v>
      </c>
      <c r="O2531" s="10">
        <f t="shared" si="79"/>
        <v>324254</v>
      </c>
    </row>
    <row r="2532" spans="2:15" x14ac:dyDescent="0.3">
      <c r="B2532">
        <v>49</v>
      </c>
      <c r="C2532" t="s">
        <v>58</v>
      </c>
      <c r="D2532" t="s">
        <v>124</v>
      </c>
      <c r="E2532">
        <v>2021</v>
      </c>
      <c r="F2532">
        <v>3</v>
      </c>
      <c r="G2532" t="str">
        <f t="shared" si="78"/>
        <v>2021Q3</v>
      </c>
      <c r="H2532" t="s">
        <v>169</v>
      </c>
      <c r="I2532" t="str">
        <f>INDEX(Table9[[#All],[Region]], MATCH('Tabular Data'!D2532, Table9[[#All],[EmpID]], 0))</f>
        <v>NW</v>
      </c>
      <c r="J2532" t="str">
        <f>INDEX(Table9[[#All],[PayGrade]], MATCH('Tabular Data'!D2532, Table9[[#All],[EmpID]], 0))</f>
        <v>C11</v>
      </c>
      <c r="K2532" t="str">
        <f>INDEX(Table9[[#All],[Sales Team Lead]], MATCH('Tabular Data'!D2532, Table9[[#All],[EmpID]], 0))</f>
        <v>Lawson, Harry</v>
      </c>
      <c r="L2532" t="str">
        <f>INDEX(Table11[[#All],[Manufacturer]], MATCH('Tabular Data'!C2532, Table11[[#All],[PROD_CODE]], 0))</f>
        <v>John Deere</v>
      </c>
      <c r="M2532" s="10">
        <v>17066</v>
      </c>
      <c r="N2532">
        <v>14</v>
      </c>
      <c r="O2532" s="10">
        <f t="shared" si="79"/>
        <v>238924</v>
      </c>
    </row>
    <row r="2533" spans="2:15" x14ac:dyDescent="0.3">
      <c r="B2533">
        <v>49</v>
      </c>
      <c r="C2533" t="s">
        <v>58</v>
      </c>
      <c r="D2533" t="s">
        <v>124</v>
      </c>
      <c r="E2533">
        <v>2021</v>
      </c>
      <c r="F2533">
        <v>3</v>
      </c>
      <c r="G2533" t="str">
        <f t="shared" si="78"/>
        <v>2021Q3</v>
      </c>
      <c r="H2533" t="s">
        <v>170</v>
      </c>
      <c r="I2533" t="str">
        <f>INDEX(Table9[[#All],[Region]], MATCH('Tabular Data'!D2533, Table9[[#All],[EmpID]], 0))</f>
        <v>NW</v>
      </c>
      <c r="J2533" t="str">
        <f>INDEX(Table9[[#All],[PayGrade]], MATCH('Tabular Data'!D2533, Table9[[#All],[EmpID]], 0))</f>
        <v>C11</v>
      </c>
      <c r="K2533" t="str">
        <f>INDEX(Table9[[#All],[Sales Team Lead]], MATCH('Tabular Data'!D2533, Table9[[#All],[EmpID]], 0))</f>
        <v>Lawson, Harry</v>
      </c>
      <c r="L2533" t="str">
        <f>INDEX(Table11[[#All],[Manufacturer]], MATCH('Tabular Data'!C2533, Table11[[#All],[PROD_CODE]], 0))</f>
        <v>John Deere</v>
      </c>
      <c r="M2533" s="10">
        <v>17066</v>
      </c>
      <c r="N2533">
        <v>19</v>
      </c>
      <c r="O2533" s="10">
        <f t="shared" si="79"/>
        <v>324254</v>
      </c>
    </row>
    <row r="2534" spans="2:15" x14ac:dyDescent="0.3">
      <c r="B2534">
        <v>49</v>
      </c>
      <c r="C2534" t="s">
        <v>58</v>
      </c>
      <c r="D2534" t="s">
        <v>124</v>
      </c>
      <c r="E2534">
        <v>2021</v>
      </c>
      <c r="F2534">
        <v>3</v>
      </c>
      <c r="G2534" t="str">
        <f t="shared" si="78"/>
        <v>2021Q3</v>
      </c>
      <c r="H2534" t="s">
        <v>171</v>
      </c>
      <c r="I2534" t="str">
        <f>INDEX(Table9[[#All],[Region]], MATCH('Tabular Data'!D2534, Table9[[#All],[EmpID]], 0))</f>
        <v>NW</v>
      </c>
      <c r="J2534" t="str">
        <f>INDEX(Table9[[#All],[PayGrade]], MATCH('Tabular Data'!D2534, Table9[[#All],[EmpID]], 0))</f>
        <v>C11</v>
      </c>
      <c r="K2534" t="str">
        <f>INDEX(Table9[[#All],[Sales Team Lead]], MATCH('Tabular Data'!D2534, Table9[[#All],[EmpID]], 0))</f>
        <v>Lawson, Harry</v>
      </c>
      <c r="L2534" t="str">
        <f>INDEX(Table11[[#All],[Manufacturer]], MATCH('Tabular Data'!C2534, Table11[[#All],[PROD_CODE]], 0))</f>
        <v>John Deere</v>
      </c>
      <c r="M2534" s="10">
        <v>17066</v>
      </c>
      <c r="N2534">
        <v>24</v>
      </c>
      <c r="O2534" s="10">
        <f t="shared" si="79"/>
        <v>409584</v>
      </c>
    </row>
    <row r="2535" spans="2:15" x14ac:dyDescent="0.3">
      <c r="B2535">
        <v>49</v>
      </c>
      <c r="C2535" t="s">
        <v>58</v>
      </c>
      <c r="D2535" t="s">
        <v>124</v>
      </c>
      <c r="E2535">
        <v>2021</v>
      </c>
      <c r="F2535">
        <v>3</v>
      </c>
      <c r="G2535" t="str">
        <f t="shared" si="78"/>
        <v>2021Q3</v>
      </c>
      <c r="H2535" t="s">
        <v>172</v>
      </c>
      <c r="I2535" t="str">
        <f>INDEX(Table9[[#All],[Region]], MATCH('Tabular Data'!D2535, Table9[[#All],[EmpID]], 0))</f>
        <v>NW</v>
      </c>
      <c r="J2535" t="str">
        <f>INDEX(Table9[[#All],[PayGrade]], MATCH('Tabular Data'!D2535, Table9[[#All],[EmpID]], 0))</f>
        <v>C11</v>
      </c>
      <c r="K2535" t="str">
        <f>INDEX(Table9[[#All],[Sales Team Lead]], MATCH('Tabular Data'!D2535, Table9[[#All],[EmpID]], 0))</f>
        <v>Lawson, Harry</v>
      </c>
      <c r="L2535" t="str">
        <f>INDEX(Table11[[#All],[Manufacturer]], MATCH('Tabular Data'!C2535, Table11[[#All],[PROD_CODE]], 0))</f>
        <v>John Deere</v>
      </c>
      <c r="M2535" s="10">
        <v>17066</v>
      </c>
      <c r="N2535">
        <v>33</v>
      </c>
      <c r="O2535" s="10">
        <f t="shared" si="79"/>
        <v>563178</v>
      </c>
    </row>
    <row r="2536" spans="2:15" x14ac:dyDescent="0.3">
      <c r="B2536">
        <v>49</v>
      </c>
      <c r="C2536" t="s">
        <v>58</v>
      </c>
      <c r="D2536" t="s">
        <v>124</v>
      </c>
      <c r="E2536">
        <v>2021</v>
      </c>
      <c r="F2536">
        <v>3</v>
      </c>
      <c r="G2536" t="str">
        <f t="shared" si="78"/>
        <v>2021Q3</v>
      </c>
      <c r="H2536" t="s">
        <v>173</v>
      </c>
      <c r="I2536" t="str">
        <f>INDEX(Table9[[#All],[Region]], MATCH('Tabular Data'!D2536, Table9[[#All],[EmpID]], 0))</f>
        <v>NW</v>
      </c>
      <c r="J2536" t="str">
        <f>INDEX(Table9[[#All],[PayGrade]], MATCH('Tabular Data'!D2536, Table9[[#All],[EmpID]], 0))</f>
        <v>C11</v>
      </c>
      <c r="K2536" t="str">
        <f>INDEX(Table9[[#All],[Sales Team Lead]], MATCH('Tabular Data'!D2536, Table9[[#All],[EmpID]], 0))</f>
        <v>Lawson, Harry</v>
      </c>
      <c r="L2536" t="str">
        <f>INDEX(Table11[[#All],[Manufacturer]], MATCH('Tabular Data'!C2536, Table11[[#All],[PROD_CODE]], 0))</f>
        <v>John Deere</v>
      </c>
      <c r="M2536" s="10">
        <v>17066</v>
      </c>
      <c r="N2536">
        <v>27</v>
      </c>
      <c r="O2536" s="10">
        <f t="shared" si="79"/>
        <v>460782</v>
      </c>
    </row>
    <row r="2537" spans="2:15" x14ac:dyDescent="0.3">
      <c r="B2537">
        <v>49</v>
      </c>
      <c r="C2537" t="s">
        <v>58</v>
      </c>
      <c r="D2537" t="s">
        <v>124</v>
      </c>
      <c r="E2537">
        <v>2021</v>
      </c>
      <c r="F2537">
        <v>3</v>
      </c>
      <c r="G2537" t="str">
        <f t="shared" si="78"/>
        <v>2021Q3</v>
      </c>
      <c r="H2537" t="s">
        <v>174</v>
      </c>
      <c r="I2537" t="str">
        <f>INDEX(Table9[[#All],[Region]], MATCH('Tabular Data'!D2537, Table9[[#All],[EmpID]], 0))</f>
        <v>NW</v>
      </c>
      <c r="J2537" t="str">
        <f>INDEX(Table9[[#All],[PayGrade]], MATCH('Tabular Data'!D2537, Table9[[#All],[EmpID]], 0))</f>
        <v>C11</v>
      </c>
      <c r="K2537" t="str">
        <f>INDEX(Table9[[#All],[Sales Team Lead]], MATCH('Tabular Data'!D2537, Table9[[#All],[EmpID]], 0))</f>
        <v>Lawson, Harry</v>
      </c>
      <c r="L2537" t="str">
        <f>INDEX(Table11[[#All],[Manufacturer]], MATCH('Tabular Data'!C2537, Table11[[#All],[PROD_CODE]], 0))</f>
        <v>John Deere</v>
      </c>
      <c r="M2537" s="10">
        <v>17066</v>
      </c>
      <c r="N2537">
        <v>28</v>
      </c>
      <c r="O2537" s="10">
        <f t="shared" si="79"/>
        <v>477848</v>
      </c>
    </row>
    <row r="2538" spans="2:15" x14ac:dyDescent="0.3">
      <c r="B2538">
        <v>49</v>
      </c>
      <c r="C2538" t="s">
        <v>58</v>
      </c>
      <c r="D2538" t="s">
        <v>124</v>
      </c>
      <c r="E2538">
        <v>2021</v>
      </c>
      <c r="F2538">
        <v>4</v>
      </c>
      <c r="G2538" t="str">
        <f t="shared" si="78"/>
        <v>2021Q4</v>
      </c>
      <c r="H2538" t="s">
        <v>175</v>
      </c>
      <c r="I2538" t="str">
        <f>INDEX(Table9[[#All],[Region]], MATCH('Tabular Data'!D2538, Table9[[#All],[EmpID]], 0))</f>
        <v>NW</v>
      </c>
      <c r="J2538" t="str">
        <f>INDEX(Table9[[#All],[PayGrade]], MATCH('Tabular Data'!D2538, Table9[[#All],[EmpID]], 0))</f>
        <v>C11</v>
      </c>
      <c r="K2538" t="str">
        <f>INDEX(Table9[[#All],[Sales Team Lead]], MATCH('Tabular Data'!D2538, Table9[[#All],[EmpID]], 0))</f>
        <v>Lawson, Harry</v>
      </c>
      <c r="L2538" t="str">
        <f>INDEX(Table11[[#All],[Manufacturer]], MATCH('Tabular Data'!C2538, Table11[[#All],[PROD_CODE]], 0))</f>
        <v>John Deere</v>
      </c>
      <c r="M2538" s="10">
        <v>18000</v>
      </c>
      <c r="N2538">
        <v>17</v>
      </c>
      <c r="O2538" s="10">
        <f t="shared" si="79"/>
        <v>306000</v>
      </c>
    </row>
    <row r="2539" spans="2:15" x14ac:dyDescent="0.3">
      <c r="B2539">
        <v>49</v>
      </c>
      <c r="C2539" t="s">
        <v>58</v>
      </c>
      <c r="D2539" t="s">
        <v>124</v>
      </c>
      <c r="E2539">
        <v>2021</v>
      </c>
      <c r="F2539">
        <v>4</v>
      </c>
      <c r="G2539" t="str">
        <f t="shared" si="78"/>
        <v>2021Q4</v>
      </c>
      <c r="H2539" t="s">
        <v>176</v>
      </c>
      <c r="I2539" t="str">
        <f>INDEX(Table9[[#All],[Region]], MATCH('Tabular Data'!D2539, Table9[[#All],[EmpID]], 0))</f>
        <v>NW</v>
      </c>
      <c r="J2539" t="str">
        <f>INDEX(Table9[[#All],[PayGrade]], MATCH('Tabular Data'!D2539, Table9[[#All],[EmpID]], 0))</f>
        <v>C11</v>
      </c>
      <c r="K2539" t="str">
        <f>INDEX(Table9[[#All],[Sales Team Lead]], MATCH('Tabular Data'!D2539, Table9[[#All],[EmpID]], 0))</f>
        <v>Lawson, Harry</v>
      </c>
      <c r="L2539" t="str">
        <f>INDEX(Table11[[#All],[Manufacturer]], MATCH('Tabular Data'!C2539, Table11[[#All],[PROD_CODE]], 0))</f>
        <v>John Deere</v>
      </c>
      <c r="M2539" s="10">
        <v>18000</v>
      </c>
      <c r="N2539">
        <v>14</v>
      </c>
      <c r="O2539" s="10">
        <f t="shared" si="79"/>
        <v>252000</v>
      </c>
    </row>
    <row r="2540" spans="2:15" x14ac:dyDescent="0.3">
      <c r="B2540">
        <v>49</v>
      </c>
      <c r="C2540" t="s">
        <v>58</v>
      </c>
      <c r="D2540" t="s">
        <v>124</v>
      </c>
      <c r="E2540">
        <v>2021</v>
      </c>
      <c r="F2540">
        <v>4</v>
      </c>
      <c r="G2540" t="str">
        <f t="shared" si="78"/>
        <v>2021Q4</v>
      </c>
      <c r="H2540" t="s">
        <v>177</v>
      </c>
      <c r="I2540" t="str">
        <f>INDEX(Table9[[#All],[Region]], MATCH('Tabular Data'!D2540, Table9[[#All],[EmpID]], 0))</f>
        <v>NW</v>
      </c>
      <c r="J2540" t="str">
        <f>INDEX(Table9[[#All],[PayGrade]], MATCH('Tabular Data'!D2540, Table9[[#All],[EmpID]], 0))</f>
        <v>C11</v>
      </c>
      <c r="K2540" t="str">
        <f>INDEX(Table9[[#All],[Sales Team Lead]], MATCH('Tabular Data'!D2540, Table9[[#All],[EmpID]], 0))</f>
        <v>Lawson, Harry</v>
      </c>
      <c r="L2540" t="str">
        <f>INDEX(Table11[[#All],[Manufacturer]], MATCH('Tabular Data'!C2540, Table11[[#All],[PROD_CODE]], 0))</f>
        <v>John Deere</v>
      </c>
      <c r="M2540" s="10">
        <v>18000</v>
      </c>
      <c r="N2540">
        <v>13</v>
      </c>
      <c r="O2540" s="10">
        <f t="shared" si="79"/>
        <v>234000</v>
      </c>
    </row>
    <row r="2541" spans="2:15" x14ac:dyDescent="0.3">
      <c r="B2541">
        <v>49</v>
      </c>
      <c r="C2541" t="s">
        <v>58</v>
      </c>
      <c r="D2541" t="s">
        <v>124</v>
      </c>
      <c r="E2541">
        <v>2021</v>
      </c>
      <c r="F2541">
        <v>4</v>
      </c>
      <c r="G2541" t="str">
        <f t="shared" si="78"/>
        <v>2021Q4</v>
      </c>
      <c r="H2541" t="s">
        <v>178</v>
      </c>
      <c r="I2541" t="str">
        <f>INDEX(Table9[[#All],[Region]], MATCH('Tabular Data'!D2541, Table9[[#All],[EmpID]], 0))</f>
        <v>NW</v>
      </c>
      <c r="J2541" t="str">
        <f>INDEX(Table9[[#All],[PayGrade]], MATCH('Tabular Data'!D2541, Table9[[#All],[EmpID]], 0))</f>
        <v>C11</v>
      </c>
      <c r="K2541" t="str">
        <f>INDEX(Table9[[#All],[Sales Team Lead]], MATCH('Tabular Data'!D2541, Table9[[#All],[EmpID]], 0))</f>
        <v>Lawson, Harry</v>
      </c>
      <c r="L2541" t="str">
        <f>INDEX(Table11[[#All],[Manufacturer]], MATCH('Tabular Data'!C2541, Table11[[#All],[PROD_CODE]], 0))</f>
        <v>John Deere</v>
      </c>
      <c r="M2541" s="10">
        <v>18000</v>
      </c>
      <c r="N2541">
        <v>13</v>
      </c>
      <c r="O2541" s="10">
        <f t="shared" si="79"/>
        <v>234000</v>
      </c>
    </row>
    <row r="2542" spans="2:15" x14ac:dyDescent="0.3">
      <c r="B2542">
        <v>49</v>
      </c>
      <c r="C2542" t="s">
        <v>58</v>
      </c>
      <c r="D2542" t="s">
        <v>124</v>
      </c>
      <c r="E2542">
        <v>2021</v>
      </c>
      <c r="F2542">
        <v>4</v>
      </c>
      <c r="G2542" t="str">
        <f t="shared" si="78"/>
        <v>2021Q4</v>
      </c>
      <c r="H2542" t="s">
        <v>179</v>
      </c>
      <c r="I2542" t="str">
        <f>INDEX(Table9[[#All],[Region]], MATCH('Tabular Data'!D2542, Table9[[#All],[EmpID]], 0))</f>
        <v>NW</v>
      </c>
      <c r="J2542" t="str">
        <f>INDEX(Table9[[#All],[PayGrade]], MATCH('Tabular Data'!D2542, Table9[[#All],[EmpID]], 0))</f>
        <v>C11</v>
      </c>
      <c r="K2542" t="str">
        <f>INDEX(Table9[[#All],[Sales Team Lead]], MATCH('Tabular Data'!D2542, Table9[[#All],[EmpID]], 0))</f>
        <v>Lawson, Harry</v>
      </c>
      <c r="L2542" t="str">
        <f>INDEX(Table11[[#All],[Manufacturer]], MATCH('Tabular Data'!C2542, Table11[[#All],[PROD_CODE]], 0))</f>
        <v>John Deere</v>
      </c>
      <c r="M2542" s="10">
        <v>18000</v>
      </c>
      <c r="N2542">
        <v>5</v>
      </c>
      <c r="O2542" s="10">
        <f t="shared" si="79"/>
        <v>90000</v>
      </c>
    </row>
    <row r="2543" spans="2:15" x14ac:dyDescent="0.3">
      <c r="B2543">
        <v>49</v>
      </c>
      <c r="C2543" t="s">
        <v>58</v>
      </c>
      <c r="D2543" t="s">
        <v>124</v>
      </c>
      <c r="E2543">
        <v>2021</v>
      </c>
      <c r="F2543">
        <v>4</v>
      </c>
      <c r="G2543" t="str">
        <f t="shared" si="78"/>
        <v>2021Q4</v>
      </c>
      <c r="H2543" t="s">
        <v>180</v>
      </c>
      <c r="I2543" t="str">
        <f>INDEX(Table9[[#All],[Region]], MATCH('Tabular Data'!D2543, Table9[[#All],[EmpID]], 0))</f>
        <v>NW</v>
      </c>
      <c r="J2543" t="str">
        <f>INDEX(Table9[[#All],[PayGrade]], MATCH('Tabular Data'!D2543, Table9[[#All],[EmpID]], 0))</f>
        <v>C11</v>
      </c>
      <c r="K2543" t="str">
        <f>INDEX(Table9[[#All],[Sales Team Lead]], MATCH('Tabular Data'!D2543, Table9[[#All],[EmpID]], 0))</f>
        <v>Lawson, Harry</v>
      </c>
      <c r="L2543" t="str">
        <f>INDEX(Table11[[#All],[Manufacturer]], MATCH('Tabular Data'!C2543, Table11[[#All],[PROD_CODE]], 0))</f>
        <v>John Deere</v>
      </c>
      <c r="M2543" s="10">
        <v>18000</v>
      </c>
      <c r="N2543">
        <v>17</v>
      </c>
      <c r="O2543" s="10">
        <f t="shared" si="79"/>
        <v>306000</v>
      </c>
    </row>
    <row r="2544" spans="2:15" x14ac:dyDescent="0.3">
      <c r="B2544">
        <v>49</v>
      </c>
      <c r="C2544" t="s">
        <v>58</v>
      </c>
      <c r="D2544" t="s">
        <v>124</v>
      </c>
      <c r="E2544">
        <v>2021</v>
      </c>
      <c r="F2544">
        <v>4</v>
      </c>
      <c r="G2544" t="str">
        <f t="shared" si="78"/>
        <v>2021Q4</v>
      </c>
      <c r="H2544" t="s">
        <v>181</v>
      </c>
      <c r="I2544" t="str">
        <f>INDEX(Table9[[#All],[Region]], MATCH('Tabular Data'!D2544, Table9[[#All],[EmpID]], 0))</f>
        <v>NW</v>
      </c>
      <c r="J2544" t="str">
        <f>INDEX(Table9[[#All],[PayGrade]], MATCH('Tabular Data'!D2544, Table9[[#All],[EmpID]], 0))</f>
        <v>C11</v>
      </c>
      <c r="K2544" t="str">
        <f>INDEX(Table9[[#All],[Sales Team Lead]], MATCH('Tabular Data'!D2544, Table9[[#All],[EmpID]], 0))</f>
        <v>Lawson, Harry</v>
      </c>
      <c r="L2544" t="str">
        <f>INDEX(Table11[[#All],[Manufacturer]], MATCH('Tabular Data'!C2544, Table11[[#All],[PROD_CODE]], 0))</f>
        <v>John Deere</v>
      </c>
      <c r="M2544" s="10">
        <v>18000</v>
      </c>
      <c r="N2544">
        <v>10</v>
      </c>
      <c r="O2544" s="10">
        <f t="shared" si="79"/>
        <v>180000</v>
      </c>
    </row>
    <row r="2545" spans="2:15" x14ac:dyDescent="0.3">
      <c r="B2545">
        <v>49</v>
      </c>
      <c r="C2545" t="s">
        <v>58</v>
      </c>
      <c r="D2545" t="s">
        <v>124</v>
      </c>
      <c r="E2545">
        <v>2021</v>
      </c>
      <c r="F2545">
        <v>4</v>
      </c>
      <c r="G2545" t="str">
        <f t="shared" si="78"/>
        <v>2021Q4</v>
      </c>
      <c r="H2545" t="s">
        <v>182</v>
      </c>
      <c r="I2545" t="str">
        <f>INDEX(Table9[[#All],[Region]], MATCH('Tabular Data'!D2545, Table9[[#All],[EmpID]], 0))</f>
        <v>NW</v>
      </c>
      <c r="J2545" t="str">
        <f>INDEX(Table9[[#All],[PayGrade]], MATCH('Tabular Data'!D2545, Table9[[#All],[EmpID]], 0))</f>
        <v>C11</v>
      </c>
      <c r="K2545" t="str">
        <f>INDEX(Table9[[#All],[Sales Team Lead]], MATCH('Tabular Data'!D2545, Table9[[#All],[EmpID]], 0))</f>
        <v>Lawson, Harry</v>
      </c>
      <c r="L2545" t="str">
        <f>INDEX(Table11[[#All],[Manufacturer]], MATCH('Tabular Data'!C2545, Table11[[#All],[PROD_CODE]], 0))</f>
        <v>John Deere</v>
      </c>
      <c r="M2545" s="10">
        <v>18000</v>
      </c>
      <c r="N2545">
        <v>13</v>
      </c>
      <c r="O2545" s="10">
        <f t="shared" si="79"/>
        <v>234000</v>
      </c>
    </row>
    <row r="2546" spans="2:15" x14ac:dyDescent="0.3">
      <c r="B2546">
        <v>49</v>
      </c>
      <c r="C2546" t="s">
        <v>58</v>
      </c>
      <c r="D2546" t="s">
        <v>124</v>
      </c>
      <c r="E2546">
        <v>2021</v>
      </c>
      <c r="F2546">
        <v>4</v>
      </c>
      <c r="G2546" t="str">
        <f t="shared" si="78"/>
        <v>2021Q4</v>
      </c>
      <c r="H2546" t="s">
        <v>183</v>
      </c>
      <c r="I2546" t="str">
        <f>INDEX(Table9[[#All],[Region]], MATCH('Tabular Data'!D2546, Table9[[#All],[EmpID]], 0))</f>
        <v>NW</v>
      </c>
      <c r="J2546" t="str">
        <f>INDEX(Table9[[#All],[PayGrade]], MATCH('Tabular Data'!D2546, Table9[[#All],[EmpID]], 0))</f>
        <v>C11</v>
      </c>
      <c r="K2546" t="str">
        <f>INDEX(Table9[[#All],[Sales Team Lead]], MATCH('Tabular Data'!D2546, Table9[[#All],[EmpID]], 0))</f>
        <v>Lawson, Harry</v>
      </c>
      <c r="L2546" t="str">
        <f>INDEX(Table11[[#All],[Manufacturer]], MATCH('Tabular Data'!C2546, Table11[[#All],[PROD_CODE]], 0))</f>
        <v>John Deere</v>
      </c>
      <c r="M2546" s="10">
        <v>18000</v>
      </c>
      <c r="N2546">
        <v>9</v>
      </c>
      <c r="O2546" s="10">
        <f t="shared" si="79"/>
        <v>162000</v>
      </c>
    </row>
    <row r="2547" spans="2:15" x14ac:dyDescent="0.3">
      <c r="B2547">
        <v>49</v>
      </c>
      <c r="C2547" t="s">
        <v>58</v>
      </c>
      <c r="D2547" t="s">
        <v>124</v>
      </c>
      <c r="E2547">
        <v>2021</v>
      </c>
      <c r="F2547">
        <v>4</v>
      </c>
      <c r="G2547" t="str">
        <f t="shared" si="78"/>
        <v>2021Q4</v>
      </c>
      <c r="H2547" t="s">
        <v>184</v>
      </c>
      <c r="I2547" t="str">
        <f>INDEX(Table9[[#All],[Region]], MATCH('Tabular Data'!D2547, Table9[[#All],[EmpID]], 0))</f>
        <v>NW</v>
      </c>
      <c r="J2547" t="str">
        <f>INDEX(Table9[[#All],[PayGrade]], MATCH('Tabular Data'!D2547, Table9[[#All],[EmpID]], 0))</f>
        <v>C11</v>
      </c>
      <c r="K2547" t="str">
        <f>INDEX(Table9[[#All],[Sales Team Lead]], MATCH('Tabular Data'!D2547, Table9[[#All],[EmpID]], 0))</f>
        <v>Lawson, Harry</v>
      </c>
      <c r="L2547" t="str">
        <f>INDEX(Table11[[#All],[Manufacturer]], MATCH('Tabular Data'!C2547, Table11[[#All],[PROD_CODE]], 0))</f>
        <v>John Deere</v>
      </c>
      <c r="M2547" s="10">
        <v>18000</v>
      </c>
      <c r="N2547">
        <v>12</v>
      </c>
      <c r="O2547" s="10">
        <f t="shared" si="79"/>
        <v>216000</v>
      </c>
    </row>
    <row r="2548" spans="2:15" x14ac:dyDescent="0.3">
      <c r="B2548">
        <v>49</v>
      </c>
      <c r="C2548" t="s">
        <v>58</v>
      </c>
      <c r="D2548" t="s">
        <v>124</v>
      </c>
      <c r="E2548">
        <v>2021</v>
      </c>
      <c r="F2548">
        <v>4</v>
      </c>
      <c r="G2548" t="str">
        <f t="shared" si="78"/>
        <v>2021Q4</v>
      </c>
      <c r="H2548" t="s">
        <v>185</v>
      </c>
      <c r="I2548" t="str">
        <f>INDEX(Table9[[#All],[Region]], MATCH('Tabular Data'!D2548, Table9[[#All],[EmpID]], 0))</f>
        <v>NW</v>
      </c>
      <c r="J2548" t="str">
        <f>INDEX(Table9[[#All],[PayGrade]], MATCH('Tabular Data'!D2548, Table9[[#All],[EmpID]], 0))</f>
        <v>C11</v>
      </c>
      <c r="K2548" t="str">
        <f>INDEX(Table9[[#All],[Sales Team Lead]], MATCH('Tabular Data'!D2548, Table9[[#All],[EmpID]], 0))</f>
        <v>Lawson, Harry</v>
      </c>
      <c r="L2548" t="str">
        <f>INDEX(Table11[[#All],[Manufacturer]], MATCH('Tabular Data'!C2548, Table11[[#All],[PROD_CODE]], 0))</f>
        <v>John Deere</v>
      </c>
      <c r="M2548" s="10">
        <v>18000</v>
      </c>
      <c r="N2548">
        <v>9</v>
      </c>
      <c r="O2548" s="10">
        <f t="shared" si="79"/>
        <v>162000</v>
      </c>
    </row>
    <row r="2549" spans="2:15" x14ac:dyDescent="0.3">
      <c r="B2549">
        <v>49</v>
      </c>
      <c r="C2549" t="s">
        <v>58</v>
      </c>
      <c r="D2549" t="s">
        <v>124</v>
      </c>
      <c r="E2549">
        <v>2021</v>
      </c>
      <c r="F2549">
        <v>4</v>
      </c>
      <c r="G2549" t="str">
        <f t="shared" si="78"/>
        <v>2021Q4</v>
      </c>
      <c r="H2549" t="s">
        <v>186</v>
      </c>
      <c r="I2549" t="str">
        <f>INDEX(Table9[[#All],[Region]], MATCH('Tabular Data'!D2549, Table9[[#All],[EmpID]], 0))</f>
        <v>NW</v>
      </c>
      <c r="J2549" t="str">
        <f>INDEX(Table9[[#All],[PayGrade]], MATCH('Tabular Data'!D2549, Table9[[#All],[EmpID]], 0))</f>
        <v>C11</v>
      </c>
      <c r="K2549" t="str">
        <f>INDEX(Table9[[#All],[Sales Team Lead]], MATCH('Tabular Data'!D2549, Table9[[#All],[EmpID]], 0))</f>
        <v>Lawson, Harry</v>
      </c>
      <c r="L2549" t="str">
        <f>INDEX(Table11[[#All],[Manufacturer]], MATCH('Tabular Data'!C2549, Table11[[#All],[PROD_CODE]], 0))</f>
        <v>John Deere</v>
      </c>
      <c r="M2549" s="10">
        <v>18000</v>
      </c>
      <c r="N2549">
        <v>10</v>
      </c>
      <c r="O2549" s="10">
        <f t="shared" si="79"/>
        <v>180000</v>
      </c>
    </row>
    <row r="2550" spans="2:15" x14ac:dyDescent="0.3">
      <c r="B2550">
        <v>49</v>
      </c>
      <c r="C2550" t="s">
        <v>58</v>
      </c>
      <c r="D2550" t="s">
        <v>124</v>
      </c>
      <c r="E2550">
        <v>2021</v>
      </c>
      <c r="F2550">
        <v>4</v>
      </c>
      <c r="G2550" t="str">
        <f t="shared" si="78"/>
        <v>2021Q4</v>
      </c>
      <c r="H2550" t="s">
        <v>187</v>
      </c>
      <c r="I2550" t="str">
        <f>INDEX(Table9[[#All],[Region]], MATCH('Tabular Data'!D2550, Table9[[#All],[EmpID]], 0))</f>
        <v>NW</v>
      </c>
      <c r="J2550" t="str">
        <f>INDEX(Table9[[#All],[PayGrade]], MATCH('Tabular Data'!D2550, Table9[[#All],[EmpID]], 0))</f>
        <v>C11</v>
      </c>
      <c r="K2550" t="str">
        <f>INDEX(Table9[[#All],[Sales Team Lead]], MATCH('Tabular Data'!D2550, Table9[[#All],[EmpID]], 0))</f>
        <v>Lawson, Harry</v>
      </c>
      <c r="L2550" t="str">
        <f>INDEX(Table11[[#All],[Manufacturer]], MATCH('Tabular Data'!C2550, Table11[[#All],[PROD_CODE]], 0))</f>
        <v>John Deere</v>
      </c>
      <c r="M2550" s="10">
        <v>18000</v>
      </c>
      <c r="N2550">
        <v>3</v>
      </c>
      <c r="O2550" s="10">
        <f t="shared" si="79"/>
        <v>54000</v>
      </c>
    </row>
    <row r="2551" spans="2:15" x14ac:dyDescent="0.3">
      <c r="B2551">
        <v>50</v>
      </c>
      <c r="C2551" t="s">
        <v>58</v>
      </c>
      <c r="D2551" t="s">
        <v>124</v>
      </c>
      <c r="E2551">
        <v>2020</v>
      </c>
      <c r="F2551" s="4">
        <v>1</v>
      </c>
      <c r="G2551" t="str">
        <f t="shared" si="78"/>
        <v>2020Q1</v>
      </c>
      <c r="H2551" t="s">
        <v>136</v>
      </c>
      <c r="I2551" t="str">
        <f>INDEX(Table9[[#All],[Region]], MATCH('Tabular Data'!D2551, Table9[[#All],[EmpID]], 0))</f>
        <v>NW</v>
      </c>
      <c r="J2551" t="str">
        <f>INDEX(Table9[[#All],[PayGrade]], MATCH('Tabular Data'!D2551, Table9[[#All],[EmpID]], 0))</f>
        <v>C11</v>
      </c>
      <c r="K2551" t="str">
        <f>INDEX(Table9[[#All],[Sales Team Lead]], MATCH('Tabular Data'!D2551, Table9[[#All],[EmpID]], 0))</f>
        <v>Lawson, Harry</v>
      </c>
      <c r="L2551" t="str">
        <f>INDEX(Table11[[#All],[Manufacturer]], MATCH('Tabular Data'!C2551, Table11[[#All],[PROD_CODE]], 0))</f>
        <v>John Deere</v>
      </c>
      <c r="M2551" s="10">
        <v>14999</v>
      </c>
      <c r="N2551">
        <v>14</v>
      </c>
      <c r="O2551" s="10">
        <f t="shared" si="79"/>
        <v>209986</v>
      </c>
    </row>
    <row r="2552" spans="2:15" x14ac:dyDescent="0.3">
      <c r="B2552">
        <v>50</v>
      </c>
      <c r="C2552" t="s">
        <v>58</v>
      </c>
      <c r="D2552" t="s">
        <v>124</v>
      </c>
      <c r="E2552">
        <v>2020</v>
      </c>
      <c r="F2552" s="4">
        <v>1</v>
      </c>
      <c r="G2552" t="str">
        <f t="shared" si="78"/>
        <v>2020Q1</v>
      </c>
      <c r="H2552" t="s">
        <v>137</v>
      </c>
      <c r="I2552" t="str">
        <f>INDEX(Table9[[#All],[Region]], MATCH('Tabular Data'!D2552, Table9[[#All],[EmpID]], 0))</f>
        <v>NW</v>
      </c>
      <c r="J2552" t="str">
        <f>INDEX(Table9[[#All],[PayGrade]], MATCH('Tabular Data'!D2552, Table9[[#All],[EmpID]], 0))</f>
        <v>C11</v>
      </c>
      <c r="K2552" t="str">
        <f>INDEX(Table9[[#All],[Sales Team Lead]], MATCH('Tabular Data'!D2552, Table9[[#All],[EmpID]], 0))</f>
        <v>Lawson, Harry</v>
      </c>
      <c r="L2552" t="str">
        <f>INDEX(Table11[[#All],[Manufacturer]], MATCH('Tabular Data'!C2552, Table11[[#All],[PROD_CODE]], 0))</f>
        <v>John Deere</v>
      </c>
      <c r="M2552" s="10">
        <v>14999</v>
      </c>
      <c r="N2552">
        <v>17</v>
      </c>
      <c r="O2552" s="10">
        <f t="shared" si="79"/>
        <v>254983</v>
      </c>
    </row>
    <row r="2553" spans="2:15" x14ac:dyDescent="0.3">
      <c r="B2553">
        <v>50</v>
      </c>
      <c r="C2553" t="s">
        <v>58</v>
      </c>
      <c r="D2553" t="s">
        <v>124</v>
      </c>
      <c r="E2553">
        <v>2020</v>
      </c>
      <c r="F2553" s="4">
        <v>1</v>
      </c>
      <c r="G2553" t="str">
        <f t="shared" si="78"/>
        <v>2020Q1</v>
      </c>
      <c r="H2553" t="s">
        <v>138</v>
      </c>
      <c r="I2553" t="str">
        <f>INDEX(Table9[[#All],[Region]], MATCH('Tabular Data'!D2553, Table9[[#All],[EmpID]], 0))</f>
        <v>NW</v>
      </c>
      <c r="J2553" t="str">
        <f>INDEX(Table9[[#All],[PayGrade]], MATCH('Tabular Data'!D2553, Table9[[#All],[EmpID]], 0))</f>
        <v>C11</v>
      </c>
      <c r="K2553" t="str">
        <f>INDEX(Table9[[#All],[Sales Team Lead]], MATCH('Tabular Data'!D2553, Table9[[#All],[EmpID]], 0))</f>
        <v>Lawson, Harry</v>
      </c>
      <c r="L2553" t="str">
        <f>INDEX(Table11[[#All],[Manufacturer]], MATCH('Tabular Data'!C2553, Table11[[#All],[PROD_CODE]], 0))</f>
        <v>John Deere</v>
      </c>
      <c r="M2553" s="10">
        <v>14999</v>
      </c>
      <c r="N2553">
        <v>27</v>
      </c>
      <c r="O2553" s="10">
        <f t="shared" si="79"/>
        <v>404973</v>
      </c>
    </row>
    <row r="2554" spans="2:15" x14ac:dyDescent="0.3">
      <c r="B2554">
        <v>50</v>
      </c>
      <c r="C2554" t="s">
        <v>58</v>
      </c>
      <c r="D2554" t="s">
        <v>124</v>
      </c>
      <c r="E2554">
        <v>2020</v>
      </c>
      <c r="F2554" s="4">
        <v>1</v>
      </c>
      <c r="G2554" t="str">
        <f t="shared" si="78"/>
        <v>2020Q1</v>
      </c>
      <c r="H2554" t="s">
        <v>139</v>
      </c>
      <c r="I2554" t="str">
        <f>INDEX(Table9[[#All],[Region]], MATCH('Tabular Data'!D2554, Table9[[#All],[EmpID]], 0))</f>
        <v>NW</v>
      </c>
      <c r="J2554" t="str">
        <f>INDEX(Table9[[#All],[PayGrade]], MATCH('Tabular Data'!D2554, Table9[[#All],[EmpID]], 0))</f>
        <v>C11</v>
      </c>
      <c r="K2554" t="str">
        <f>INDEX(Table9[[#All],[Sales Team Lead]], MATCH('Tabular Data'!D2554, Table9[[#All],[EmpID]], 0))</f>
        <v>Lawson, Harry</v>
      </c>
      <c r="L2554" t="str">
        <f>INDEX(Table11[[#All],[Manufacturer]], MATCH('Tabular Data'!C2554, Table11[[#All],[PROD_CODE]], 0))</f>
        <v>John Deere</v>
      </c>
      <c r="M2554" s="10">
        <v>14999</v>
      </c>
      <c r="N2554">
        <v>26</v>
      </c>
      <c r="O2554" s="10">
        <f t="shared" si="79"/>
        <v>389974</v>
      </c>
    </row>
    <row r="2555" spans="2:15" x14ac:dyDescent="0.3">
      <c r="B2555">
        <v>50</v>
      </c>
      <c r="C2555" t="s">
        <v>58</v>
      </c>
      <c r="D2555" t="s">
        <v>124</v>
      </c>
      <c r="E2555">
        <v>2020</v>
      </c>
      <c r="F2555" s="4">
        <v>1</v>
      </c>
      <c r="G2555" t="str">
        <f t="shared" si="78"/>
        <v>2020Q1</v>
      </c>
      <c r="H2555" t="s">
        <v>140</v>
      </c>
      <c r="I2555" t="str">
        <f>INDEX(Table9[[#All],[Region]], MATCH('Tabular Data'!D2555, Table9[[#All],[EmpID]], 0))</f>
        <v>NW</v>
      </c>
      <c r="J2555" t="str">
        <f>INDEX(Table9[[#All],[PayGrade]], MATCH('Tabular Data'!D2555, Table9[[#All],[EmpID]], 0))</f>
        <v>C11</v>
      </c>
      <c r="K2555" t="str">
        <f>INDEX(Table9[[#All],[Sales Team Lead]], MATCH('Tabular Data'!D2555, Table9[[#All],[EmpID]], 0))</f>
        <v>Lawson, Harry</v>
      </c>
      <c r="L2555" t="str">
        <f>INDEX(Table11[[#All],[Manufacturer]], MATCH('Tabular Data'!C2555, Table11[[#All],[PROD_CODE]], 0))</f>
        <v>John Deere</v>
      </c>
      <c r="M2555" s="10">
        <v>14999</v>
      </c>
      <c r="N2555">
        <v>23</v>
      </c>
      <c r="O2555" s="10">
        <f t="shared" si="79"/>
        <v>344977</v>
      </c>
    </row>
    <row r="2556" spans="2:15" x14ac:dyDescent="0.3">
      <c r="B2556">
        <v>50</v>
      </c>
      <c r="C2556" t="s">
        <v>58</v>
      </c>
      <c r="D2556" t="s">
        <v>124</v>
      </c>
      <c r="E2556">
        <v>2020</v>
      </c>
      <c r="F2556" s="4">
        <v>1</v>
      </c>
      <c r="G2556" t="str">
        <f t="shared" si="78"/>
        <v>2020Q1</v>
      </c>
      <c r="H2556" t="s">
        <v>141</v>
      </c>
      <c r="I2556" t="str">
        <f>INDEX(Table9[[#All],[Region]], MATCH('Tabular Data'!D2556, Table9[[#All],[EmpID]], 0))</f>
        <v>NW</v>
      </c>
      <c r="J2556" t="str">
        <f>INDEX(Table9[[#All],[PayGrade]], MATCH('Tabular Data'!D2556, Table9[[#All],[EmpID]], 0))</f>
        <v>C11</v>
      </c>
      <c r="K2556" t="str">
        <f>INDEX(Table9[[#All],[Sales Team Lead]], MATCH('Tabular Data'!D2556, Table9[[#All],[EmpID]], 0))</f>
        <v>Lawson, Harry</v>
      </c>
      <c r="L2556" t="str">
        <f>INDEX(Table11[[#All],[Manufacturer]], MATCH('Tabular Data'!C2556, Table11[[#All],[PROD_CODE]], 0))</f>
        <v>John Deere</v>
      </c>
      <c r="M2556" s="10">
        <v>14999</v>
      </c>
      <c r="N2556">
        <v>44</v>
      </c>
      <c r="O2556" s="10">
        <f t="shared" si="79"/>
        <v>659956</v>
      </c>
    </row>
    <row r="2557" spans="2:15" x14ac:dyDescent="0.3">
      <c r="B2557">
        <v>50</v>
      </c>
      <c r="C2557" t="s">
        <v>58</v>
      </c>
      <c r="D2557" t="s">
        <v>124</v>
      </c>
      <c r="E2557">
        <v>2020</v>
      </c>
      <c r="F2557" s="4">
        <v>1</v>
      </c>
      <c r="G2557" t="str">
        <f t="shared" si="78"/>
        <v>2020Q1</v>
      </c>
      <c r="H2557" t="s">
        <v>142</v>
      </c>
      <c r="I2557" t="str">
        <f>INDEX(Table9[[#All],[Region]], MATCH('Tabular Data'!D2557, Table9[[#All],[EmpID]], 0))</f>
        <v>NW</v>
      </c>
      <c r="J2557" t="str">
        <f>INDEX(Table9[[#All],[PayGrade]], MATCH('Tabular Data'!D2557, Table9[[#All],[EmpID]], 0))</f>
        <v>C11</v>
      </c>
      <c r="K2557" t="str">
        <f>INDEX(Table9[[#All],[Sales Team Lead]], MATCH('Tabular Data'!D2557, Table9[[#All],[EmpID]], 0))</f>
        <v>Lawson, Harry</v>
      </c>
      <c r="L2557" t="str">
        <f>INDEX(Table11[[#All],[Manufacturer]], MATCH('Tabular Data'!C2557, Table11[[#All],[PROD_CODE]], 0))</f>
        <v>John Deere</v>
      </c>
      <c r="M2557" s="10">
        <v>14999</v>
      </c>
      <c r="N2557">
        <v>38</v>
      </c>
      <c r="O2557" s="10">
        <f t="shared" si="79"/>
        <v>569962</v>
      </c>
    </row>
    <row r="2558" spans="2:15" x14ac:dyDescent="0.3">
      <c r="B2558">
        <v>50</v>
      </c>
      <c r="C2558" t="s">
        <v>58</v>
      </c>
      <c r="D2558" t="s">
        <v>124</v>
      </c>
      <c r="E2558">
        <v>2020</v>
      </c>
      <c r="F2558" s="4">
        <v>1</v>
      </c>
      <c r="G2558" t="str">
        <f t="shared" si="78"/>
        <v>2020Q1</v>
      </c>
      <c r="H2558" t="s">
        <v>143</v>
      </c>
      <c r="I2558" t="str">
        <f>INDEX(Table9[[#All],[Region]], MATCH('Tabular Data'!D2558, Table9[[#All],[EmpID]], 0))</f>
        <v>NW</v>
      </c>
      <c r="J2558" t="str">
        <f>INDEX(Table9[[#All],[PayGrade]], MATCH('Tabular Data'!D2558, Table9[[#All],[EmpID]], 0))</f>
        <v>C11</v>
      </c>
      <c r="K2558" t="str">
        <f>INDEX(Table9[[#All],[Sales Team Lead]], MATCH('Tabular Data'!D2558, Table9[[#All],[EmpID]], 0))</f>
        <v>Lawson, Harry</v>
      </c>
      <c r="L2558" t="str">
        <f>INDEX(Table11[[#All],[Manufacturer]], MATCH('Tabular Data'!C2558, Table11[[#All],[PROD_CODE]], 0))</f>
        <v>John Deere</v>
      </c>
      <c r="M2558" s="10">
        <v>14999</v>
      </c>
      <c r="N2558">
        <v>42</v>
      </c>
      <c r="O2558" s="10">
        <f t="shared" si="79"/>
        <v>629958</v>
      </c>
    </row>
    <row r="2559" spans="2:15" x14ac:dyDescent="0.3">
      <c r="B2559">
        <v>50</v>
      </c>
      <c r="C2559" t="s">
        <v>58</v>
      </c>
      <c r="D2559" t="s">
        <v>124</v>
      </c>
      <c r="E2559">
        <v>2020</v>
      </c>
      <c r="F2559" s="4">
        <v>1</v>
      </c>
      <c r="G2559" t="str">
        <f t="shared" si="78"/>
        <v>2020Q1</v>
      </c>
      <c r="H2559" t="s">
        <v>144</v>
      </c>
      <c r="I2559" t="str">
        <f>INDEX(Table9[[#All],[Region]], MATCH('Tabular Data'!D2559, Table9[[#All],[EmpID]], 0))</f>
        <v>NW</v>
      </c>
      <c r="J2559" t="str">
        <f>INDEX(Table9[[#All],[PayGrade]], MATCH('Tabular Data'!D2559, Table9[[#All],[EmpID]], 0))</f>
        <v>C11</v>
      </c>
      <c r="K2559" t="str">
        <f>INDEX(Table9[[#All],[Sales Team Lead]], MATCH('Tabular Data'!D2559, Table9[[#All],[EmpID]], 0))</f>
        <v>Lawson, Harry</v>
      </c>
      <c r="L2559" t="str">
        <f>INDEX(Table11[[#All],[Manufacturer]], MATCH('Tabular Data'!C2559, Table11[[#All],[PROD_CODE]], 0))</f>
        <v>John Deere</v>
      </c>
      <c r="M2559" s="10">
        <v>14999</v>
      </c>
      <c r="N2559">
        <v>25</v>
      </c>
      <c r="O2559" s="10">
        <f t="shared" si="79"/>
        <v>374975</v>
      </c>
    </row>
    <row r="2560" spans="2:15" x14ac:dyDescent="0.3">
      <c r="B2560">
        <v>50</v>
      </c>
      <c r="C2560" t="s">
        <v>58</v>
      </c>
      <c r="D2560" t="s">
        <v>124</v>
      </c>
      <c r="E2560">
        <v>2020</v>
      </c>
      <c r="F2560" s="4">
        <v>1</v>
      </c>
      <c r="G2560" t="str">
        <f t="shared" si="78"/>
        <v>2020Q1</v>
      </c>
      <c r="H2560" t="s">
        <v>145</v>
      </c>
      <c r="I2560" t="str">
        <f>INDEX(Table9[[#All],[Region]], MATCH('Tabular Data'!D2560, Table9[[#All],[EmpID]], 0))</f>
        <v>NW</v>
      </c>
      <c r="J2560" t="str">
        <f>INDEX(Table9[[#All],[PayGrade]], MATCH('Tabular Data'!D2560, Table9[[#All],[EmpID]], 0))</f>
        <v>C11</v>
      </c>
      <c r="K2560" t="str">
        <f>INDEX(Table9[[#All],[Sales Team Lead]], MATCH('Tabular Data'!D2560, Table9[[#All],[EmpID]], 0))</f>
        <v>Lawson, Harry</v>
      </c>
      <c r="L2560" t="str">
        <f>INDEX(Table11[[#All],[Manufacturer]], MATCH('Tabular Data'!C2560, Table11[[#All],[PROD_CODE]], 0))</f>
        <v>John Deere</v>
      </c>
      <c r="M2560" s="10">
        <v>14999</v>
      </c>
      <c r="N2560">
        <v>18</v>
      </c>
      <c r="O2560" s="10">
        <f t="shared" si="79"/>
        <v>269982</v>
      </c>
    </row>
    <row r="2561" spans="2:15" x14ac:dyDescent="0.3">
      <c r="B2561">
        <v>50</v>
      </c>
      <c r="C2561" t="s">
        <v>58</v>
      </c>
      <c r="D2561" t="s">
        <v>124</v>
      </c>
      <c r="E2561">
        <v>2020</v>
      </c>
      <c r="F2561" s="4">
        <v>1</v>
      </c>
      <c r="G2561" t="str">
        <f t="shared" si="78"/>
        <v>2020Q1</v>
      </c>
      <c r="H2561" t="s">
        <v>146</v>
      </c>
      <c r="I2561" t="str">
        <f>INDEX(Table9[[#All],[Region]], MATCH('Tabular Data'!D2561, Table9[[#All],[EmpID]], 0))</f>
        <v>NW</v>
      </c>
      <c r="J2561" t="str">
        <f>INDEX(Table9[[#All],[PayGrade]], MATCH('Tabular Data'!D2561, Table9[[#All],[EmpID]], 0))</f>
        <v>C11</v>
      </c>
      <c r="K2561" t="str">
        <f>INDEX(Table9[[#All],[Sales Team Lead]], MATCH('Tabular Data'!D2561, Table9[[#All],[EmpID]], 0))</f>
        <v>Lawson, Harry</v>
      </c>
      <c r="L2561" t="str">
        <f>INDEX(Table11[[#All],[Manufacturer]], MATCH('Tabular Data'!C2561, Table11[[#All],[PROD_CODE]], 0))</f>
        <v>John Deere</v>
      </c>
      <c r="M2561" s="10">
        <v>14999</v>
      </c>
      <c r="N2561">
        <v>21</v>
      </c>
      <c r="O2561" s="10">
        <f t="shared" si="79"/>
        <v>314979</v>
      </c>
    </row>
    <row r="2562" spans="2:15" x14ac:dyDescent="0.3">
      <c r="B2562">
        <v>50</v>
      </c>
      <c r="C2562" t="s">
        <v>58</v>
      </c>
      <c r="D2562" t="s">
        <v>124</v>
      </c>
      <c r="E2562">
        <v>2020</v>
      </c>
      <c r="F2562" s="4">
        <v>1</v>
      </c>
      <c r="G2562" t="str">
        <f t="shared" si="78"/>
        <v>2020Q1</v>
      </c>
      <c r="H2562" t="s">
        <v>147</v>
      </c>
      <c r="I2562" t="str">
        <f>INDEX(Table9[[#All],[Region]], MATCH('Tabular Data'!D2562, Table9[[#All],[EmpID]], 0))</f>
        <v>NW</v>
      </c>
      <c r="J2562" t="str">
        <f>INDEX(Table9[[#All],[PayGrade]], MATCH('Tabular Data'!D2562, Table9[[#All],[EmpID]], 0))</f>
        <v>C11</v>
      </c>
      <c r="K2562" t="str">
        <f>INDEX(Table9[[#All],[Sales Team Lead]], MATCH('Tabular Data'!D2562, Table9[[#All],[EmpID]], 0))</f>
        <v>Lawson, Harry</v>
      </c>
      <c r="L2562" t="str">
        <f>INDEX(Table11[[#All],[Manufacturer]], MATCH('Tabular Data'!C2562, Table11[[#All],[PROD_CODE]], 0))</f>
        <v>John Deere</v>
      </c>
      <c r="M2562" s="10">
        <v>14999</v>
      </c>
      <c r="N2562">
        <v>34</v>
      </c>
      <c r="O2562" s="10">
        <f t="shared" si="79"/>
        <v>509966</v>
      </c>
    </row>
    <row r="2563" spans="2:15" x14ac:dyDescent="0.3">
      <c r="B2563">
        <v>50</v>
      </c>
      <c r="C2563" t="s">
        <v>58</v>
      </c>
      <c r="D2563" t="s">
        <v>124</v>
      </c>
      <c r="E2563">
        <v>2020</v>
      </c>
      <c r="F2563" s="4">
        <v>1</v>
      </c>
      <c r="G2563" t="str">
        <f t="shared" si="78"/>
        <v>2020Q1</v>
      </c>
      <c r="H2563" t="s">
        <v>148</v>
      </c>
      <c r="I2563" t="str">
        <f>INDEX(Table9[[#All],[Region]], MATCH('Tabular Data'!D2563, Table9[[#All],[EmpID]], 0))</f>
        <v>NW</v>
      </c>
      <c r="J2563" t="str">
        <f>INDEX(Table9[[#All],[PayGrade]], MATCH('Tabular Data'!D2563, Table9[[#All],[EmpID]], 0))</f>
        <v>C11</v>
      </c>
      <c r="K2563" t="str">
        <f>INDEX(Table9[[#All],[Sales Team Lead]], MATCH('Tabular Data'!D2563, Table9[[#All],[EmpID]], 0))</f>
        <v>Lawson, Harry</v>
      </c>
      <c r="L2563" t="str">
        <f>INDEX(Table11[[#All],[Manufacturer]], MATCH('Tabular Data'!C2563, Table11[[#All],[PROD_CODE]], 0))</f>
        <v>John Deere</v>
      </c>
      <c r="M2563" s="10">
        <v>14999</v>
      </c>
      <c r="N2563">
        <v>12</v>
      </c>
      <c r="O2563" s="10">
        <f t="shared" si="79"/>
        <v>179988</v>
      </c>
    </row>
    <row r="2564" spans="2:15" x14ac:dyDescent="0.3">
      <c r="B2564">
        <v>50</v>
      </c>
      <c r="C2564" t="s">
        <v>58</v>
      </c>
      <c r="D2564" t="s">
        <v>124</v>
      </c>
      <c r="E2564">
        <v>2020</v>
      </c>
      <c r="F2564" s="4">
        <v>1</v>
      </c>
      <c r="G2564" t="str">
        <f t="shared" ref="G2564:G2627" si="80">_xlfn.CONCAT(E2564, "Q", F2564)</f>
        <v>2020Q1</v>
      </c>
      <c r="H2564" t="s">
        <v>149</v>
      </c>
      <c r="I2564" t="str">
        <f>INDEX(Table9[[#All],[Region]], MATCH('Tabular Data'!D2564, Table9[[#All],[EmpID]], 0))</f>
        <v>NW</v>
      </c>
      <c r="J2564" t="str">
        <f>INDEX(Table9[[#All],[PayGrade]], MATCH('Tabular Data'!D2564, Table9[[#All],[EmpID]], 0))</f>
        <v>C11</v>
      </c>
      <c r="K2564" t="str">
        <f>INDEX(Table9[[#All],[Sales Team Lead]], MATCH('Tabular Data'!D2564, Table9[[#All],[EmpID]], 0))</f>
        <v>Lawson, Harry</v>
      </c>
      <c r="L2564" t="str">
        <f>INDEX(Table11[[#All],[Manufacturer]], MATCH('Tabular Data'!C2564, Table11[[#All],[PROD_CODE]], 0))</f>
        <v>John Deere</v>
      </c>
      <c r="M2564" s="10">
        <v>14999</v>
      </c>
      <c r="N2564">
        <v>19</v>
      </c>
      <c r="O2564" s="10">
        <f t="shared" ref="O2564:O2627" si="81">M2564*N2564</f>
        <v>284981</v>
      </c>
    </row>
    <row r="2565" spans="2:15" x14ac:dyDescent="0.3">
      <c r="B2565">
        <v>50</v>
      </c>
      <c r="C2565" t="s">
        <v>58</v>
      </c>
      <c r="D2565" t="s">
        <v>124</v>
      </c>
      <c r="E2565">
        <v>2020</v>
      </c>
      <c r="F2565" s="4">
        <v>2</v>
      </c>
      <c r="G2565" t="str">
        <f t="shared" si="80"/>
        <v>2020Q2</v>
      </c>
      <c r="H2565" t="s">
        <v>150</v>
      </c>
      <c r="I2565" t="str">
        <f>INDEX(Table9[[#All],[Region]], MATCH('Tabular Data'!D2565, Table9[[#All],[EmpID]], 0))</f>
        <v>NW</v>
      </c>
      <c r="J2565" t="str">
        <f>INDEX(Table9[[#All],[PayGrade]], MATCH('Tabular Data'!D2565, Table9[[#All],[EmpID]], 0))</f>
        <v>C11</v>
      </c>
      <c r="K2565" t="str">
        <f>INDEX(Table9[[#All],[Sales Team Lead]], MATCH('Tabular Data'!D2565, Table9[[#All],[EmpID]], 0))</f>
        <v>Lawson, Harry</v>
      </c>
      <c r="L2565" t="str">
        <f>INDEX(Table11[[#All],[Manufacturer]], MATCH('Tabular Data'!C2565, Table11[[#All],[PROD_CODE]], 0))</f>
        <v>John Deere</v>
      </c>
      <c r="M2565" s="10">
        <v>14999</v>
      </c>
      <c r="N2565">
        <v>32</v>
      </c>
      <c r="O2565" s="10">
        <f t="shared" si="81"/>
        <v>479968</v>
      </c>
    </row>
    <row r="2566" spans="2:15" x14ac:dyDescent="0.3">
      <c r="B2566">
        <v>50</v>
      </c>
      <c r="C2566" t="s">
        <v>58</v>
      </c>
      <c r="D2566" t="s">
        <v>124</v>
      </c>
      <c r="E2566">
        <v>2020</v>
      </c>
      <c r="F2566" s="4">
        <v>2</v>
      </c>
      <c r="G2566" t="str">
        <f t="shared" si="80"/>
        <v>2020Q2</v>
      </c>
      <c r="H2566" t="s">
        <v>151</v>
      </c>
      <c r="I2566" t="str">
        <f>INDEX(Table9[[#All],[Region]], MATCH('Tabular Data'!D2566, Table9[[#All],[EmpID]], 0))</f>
        <v>NW</v>
      </c>
      <c r="J2566" t="str">
        <f>INDEX(Table9[[#All],[PayGrade]], MATCH('Tabular Data'!D2566, Table9[[#All],[EmpID]], 0))</f>
        <v>C11</v>
      </c>
      <c r="K2566" t="str">
        <f>INDEX(Table9[[#All],[Sales Team Lead]], MATCH('Tabular Data'!D2566, Table9[[#All],[EmpID]], 0))</f>
        <v>Lawson, Harry</v>
      </c>
      <c r="L2566" t="str">
        <f>INDEX(Table11[[#All],[Manufacturer]], MATCH('Tabular Data'!C2566, Table11[[#All],[PROD_CODE]], 0))</f>
        <v>John Deere</v>
      </c>
      <c r="M2566" s="10">
        <v>14999</v>
      </c>
      <c r="N2566">
        <v>24</v>
      </c>
      <c r="O2566" s="10">
        <f t="shared" si="81"/>
        <v>359976</v>
      </c>
    </row>
    <row r="2567" spans="2:15" x14ac:dyDescent="0.3">
      <c r="B2567">
        <v>50</v>
      </c>
      <c r="C2567" t="s">
        <v>58</v>
      </c>
      <c r="D2567" t="s">
        <v>124</v>
      </c>
      <c r="E2567">
        <v>2020</v>
      </c>
      <c r="F2567" s="4">
        <v>2</v>
      </c>
      <c r="G2567" t="str">
        <f t="shared" si="80"/>
        <v>2020Q2</v>
      </c>
      <c r="H2567" t="s">
        <v>152</v>
      </c>
      <c r="I2567" t="str">
        <f>INDEX(Table9[[#All],[Region]], MATCH('Tabular Data'!D2567, Table9[[#All],[EmpID]], 0))</f>
        <v>NW</v>
      </c>
      <c r="J2567" t="str">
        <f>INDEX(Table9[[#All],[PayGrade]], MATCH('Tabular Data'!D2567, Table9[[#All],[EmpID]], 0))</f>
        <v>C11</v>
      </c>
      <c r="K2567" t="str">
        <f>INDEX(Table9[[#All],[Sales Team Lead]], MATCH('Tabular Data'!D2567, Table9[[#All],[EmpID]], 0))</f>
        <v>Lawson, Harry</v>
      </c>
      <c r="L2567" t="str">
        <f>INDEX(Table11[[#All],[Manufacturer]], MATCH('Tabular Data'!C2567, Table11[[#All],[PROD_CODE]], 0))</f>
        <v>John Deere</v>
      </c>
      <c r="M2567" s="10">
        <v>14999</v>
      </c>
      <c r="N2567">
        <v>44</v>
      </c>
      <c r="O2567" s="10">
        <f t="shared" si="81"/>
        <v>659956</v>
      </c>
    </row>
    <row r="2568" spans="2:15" x14ac:dyDescent="0.3">
      <c r="B2568">
        <v>50</v>
      </c>
      <c r="C2568" t="s">
        <v>58</v>
      </c>
      <c r="D2568" t="s">
        <v>124</v>
      </c>
      <c r="E2568">
        <v>2020</v>
      </c>
      <c r="F2568" s="4">
        <v>2</v>
      </c>
      <c r="G2568" t="str">
        <f t="shared" si="80"/>
        <v>2020Q2</v>
      </c>
      <c r="H2568" t="s">
        <v>153</v>
      </c>
      <c r="I2568" t="str">
        <f>INDEX(Table9[[#All],[Region]], MATCH('Tabular Data'!D2568, Table9[[#All],[EmpID]], 0))</f>
        <v>NW</v>
      </c>
      <c r="J2568" t="str">
        <f>INDEX(Table9[[#All],[PayGrade]], MATCH('Tabular Data'!D2568, Table9[[#All],[EmpID]], 0))</f>
        <v>C11</v>
      </c>
      <c r="K2568" t="str">
        <f>INDEX(Table9[[#All],[Sales Team Lead]], MATCH('Tabular Data'!D2568, Table9[[#All],[EmpID]], 0))</f>
        <v>Lawson, Harry</v>
      </c>
      <c r="L2568" t="str">
        <f>INDEX(Table11[[#All],[Manufacturer]], MATCH('Tabular Data'!C2568, Table11[[#All],[PROD_CODE]], 0))</f>
        <v>John Deere</v>
      </c>
      <c r="M2568" s="10">
        <v>14999</v>
      </c>
      <c r="N2568">
        <v>49</v>
      </c>
      <c r="O2568" s="10">
        <f t="shared" si="81"/>
        <v>734951</v>
      </c>
    </row>
    <row r="2569" spans="2:15" x14ac:dyDescent="0.3">
      <c r="B2569">
        <v>50</v>
      </c>
      <c r="C2569" t="s">
        <v>58</v>
      </c>
      <c r="D2569" t="s">
        <v>124</v>
      </c>
      <c r="E2569">
        <v>2020</v>
      </c>
      <c r="F2569" s="4">
        <v>2</v>
      </c>
      <c r="G2569" t="str">
        <f t="shared" si="80"/>
        <v>2020Q2</v>
      </c>
      <c r="H2569" t="s">
        <v>154</v>
      </c>
      <c r="I2569" t="str">
        <f>INDEX(Table9[[#All],[Region]], MATCH('Tabular Data'!D2569, Table9[[#All],[EmpID]], 0))</f>
        <v>NW</v>
      </c>
      <c r="J2569" t="str">
        <f>INDEX(Table9[[#All],[PayGrade]], MATCH('Tabular Data'!D2569, Table9[[#All],[EmpID]], 0))</f>
        <v>C11</v>
      </c>
      <c r="K2569" t="str">
        <f>INDEX(Table9[[#All],[Sales Team Lead]], MATCH('Tabular Data'!D2569, Table9[[#All],[EmpID]], 0))</f>
        <v>Lawson, Harry</v>
      </c>
      <c r="L2569" t="str">
        <f>INDEX(Table11[[#All],[Manufacturer]], MATCH('Tabular Data'!C2569, Table11[[#All],[PROD_CODE]], 0))</f>
        <v>John Deere</v>
      </c>
      <c r="M2569" s="10">
        <v>14999</v>
      </c>
      <c r="N2569">
        <v>42</v>
      </c>
      <c r="O2569" s="10">
        <f t="shared" si="81"/>
        <v>629958</v>
      </c>
    </row>
    <row r="2570" spans="2:15" x14ac:dyDescent="0.3">
      <c r="B2570">
        <v>50</v>
      </c>
      <c r="C2570" t="s">
        <v>58</v>
      </c>
      <c r="D2570" t="s">
        <v>124</v>
      </c>
      <c r="E2570">
        <v>2020</v>
      </c>
      <c r="F2570" s="4">
        <v>2</v>
      </c>
      <c r="G2570" t="str">
        <f t="shared" si="80"/>
        <v>2020Q2</v>
      </c>
      <c r="H2570" t="s">
        <v>155</v>
      </c>
      <c r="I2570" t="str">
        <f>INDEX(Table9[[#All],[Region]], MATCH('Tabular Data'!D2570, Table9[[#All],[EmpID]], 0))</f>
        <v>NW</v>
      </c>
      <c r="J2570" t="str">
        <f>INDEX(Table9[[#All],[PayGrade]], MATCH('Tabular Data'!D2570, Table9[[#All],[EmpID]], 0))</f>
        <v>C11</v>
      </c>
      <c r="K2570" t="str">
        <f>INDEX(Table9[[#All],[Sales Team Lead]], MATCH('Tabular Data'!D2570, Table9[[#All],[EmpID]], 0))</f>
        <v>Lawson, Harry</v>
      </c>
      <c r="L2570" t="str">
        <f>INDEX(Table11[[#All],[Manufacturer]], MATCH('Tabular Data'!C2570, Table11[[#All],[PROD_CODE]], 0))</f>
        <v>John Deere</v>
      </c>
      <c r="M2570" s="10">
        <v>14999</v>
      </c>
      <c r="N2570">
        <v>34</v>
      </c>
      <c r="O2570" s="10">
        <f t="shared" si="81"/>
        <v>509966</v>
      </c>
    </row>
    <row r="2571" spans="2:15" x14ac:dyDescent="0.3">
      <c r="B2571">
        <v>50</v>
      </c>
      <c r="C2571" t="s">
        <v>58</v>
      </c>
      <c r="D2571" t="s">
        <v>124</v>
      </c>
      <c r="E2571">
        <v>2020</v>
      </c>
      <c r="F2571" s="4">
        <v>2</v>
      </c>
      <c r="G2571" t="str">
        <f t="shared" si="80"/>
        <v>2020Q2</v>
      </c>
      <c r="H2571" t="s">
        <v>156</v>
      </c>
      <c r="I2571" t="str">
        <f>INDEX(Table9[[#All],[Region]], MATCH('Tabular Data'!D2571, Table9[[#All],[EmpID]], 0))</f>
        <v>NW</v>
      </c>
      <c r="J2571" t="str">
        <f>INDEX(Table9[[#All],[PayGrade]], MATCH('Tabular Data'!D2571, Table9[[#All],[EmpID]], 0))</f>
        <v>C11</v>
      </c>
      <c r="K2571" t="str">
        <f>INDEX(Table9[[#All],[Sales Team Lead]], MATCH('Tabular Data'!D2571, Table9[[#All],[EmpID]], 0))</f>
        <v>Lawson, Harry</v>
      </c>
      <c r="L2571" t="str">
        <f>INDEX(Table11[[#All],[Manufacturer]], MATCH('Tabular Data'!C2571, Table11[[#All],[PROD_CODE]], 0))</f>
        <v>John Deere</v>
      </c>
      <c r="M2571" s="10">
        <v>14999</v>
      </c>
      <c r="N2571">
        <v>32</v>
      </c>
      <c r="O2571" s="10">
        <f t="shared" si="81"/>
        <v>479968</v>
      </c>
    </row>
    <row r="2572" spans="2:15" x14ac:dyDescent="0.3">
      <c r="B2572">
        <v>50</v>
      </c>
      <c r="C2572" t="s">
        <v>58</v>
      </c>
      <c r="D2572" t="s">
        <v>124</v>
      </c>
      <c r="E2572">
        <v>2020</v>
      </c>
      <c r="F2572" s="4">
        <v>2</v>
      </c>
      <c r="G2572" t="str">
        <f t="shared" si="80"/>
        <v>2020Q2</v>
      </c>
      <c r="H2572" t="s">
        <v>157</v>
      </c>
      <c r="I2572" t="str">
        <f>INDEX(Table9[[#All],[Region]], MATCH('Tabular Data'!D2572, Table9[[#All],[EmpID]], 0))</f>
        <v>NW</v>
      </c>
      <c r="J2572" t="str">
        <f>INDEX(Table9[[#All],[PayGrade]], MATCH('Tabular Data'!D2572, Table9[[#All],[EmpID]], 0))</f>
        <v>C11</v>
      </c>
      <c r="K2572" t="str">
        <f>INDEX(Table9[[#All],[Sales Team Lead]], MATCH('Tabular Data'!D2572, Table9[[#All],[EmpID]], 0))</f>
        <v>Lawson, Harry</v>
      </c>
      <c r="L2572" t="str">
        <f>INDEX(Table11[[#All],[Manufacturer]], MATCH('Tabular Data'!C2572, Table11[[#All],[PROD_CODE]], 0))</f>
        <v>John Deere</v>
      </c>
      <c r="M2572" s="10">
        <v>14999</v>
      </c>
      <c r="N2572">
        <v>35</v>
      </c>
      <c r="O2572" s="10">
        <f t="shared" si="81"/>
        <v>524965</v>
      </c>
    </row>
    <row r="2573" spans="2:15" x14ac:dyDescent="0.3">
      <c r="B2573">
        <v>50</v>
      </c>
      <c r="C2573" t="s">
        <v>58</v>
      </c>
      <c r="D2573" t="s">
        <v>124</v>
      </c>
      <c r="E2573">
        <v>2020</v>
      </c>
      <c r="F2573" s="4">
        <v>2</v>
      </c>
      <c r="G2573" t="str">
        <f t="shared" si="80"/>
        <v>2020Q2</v>
      </c>
      <c r="H2573" t="s">
        <v>158</v>
      </c>
      <c r="I2573" t="str">
        <f>INDEX(Table9[[#All],[Region]], MATCH('Tabular Data'!D2573, Table9[[#All],[EmpID]], 0))</f>
        <v>NW</v>
      </c>
      <c r="J2573" t="str">
        <f>INDEX(Table9[[#All],[PayGrade]], MATCH('Tabular Data'!D2573, Table9[[#All],[EmpID]], 0))</f>
        <v>C11</v>
      </c>
      <c r="K2573" t="str">
        <f>INDEX(Table9[[#All],[Sales Team Lead]], MATCH('Tabular Data'!D2573, Table9[[#All],[EmpID]], 0))</f>
        <v>Lawson, Harry</v>
      </c>
      <c r="L2573" t="str">
        <f>INDEX(Table11[[#All],[Manufacturer]], MATCH('Tabular Data'!C2573, Table11[[#All],[PROD_CODE]], 0))</f>
        <v>John Deere</v>
      </c>
      <c r="M2573" s="10">
        <v>14999</v>
      </c>
      <c r="N2573">
        <v>42</v>
      </c>
      <c r="O2573" s="10">
        <f t="shared" si="81"/>
        <v>629958</v>
      </c>
    </row>
    <row r="2574" spans="2:15" x14ac:dyDescent="0.3">
      <c r="B2574">
        <v>50</v>
      </c>
      <c r="C2574" t="s">
        <v>58</v>
      </c>
      <c r="D2574" t="s">
        <v>124</v>
      </c>
      <c r="E2574">
        <v>2020</v>
      </c>
      <c r="F2574" s="4">
        <v>2</v>
      </c>
      <c r="G2574" t="str">
        <f t="shared" si="80"/>
        <v>2020Q2</v>
      </c>
      <c r="H2574" t="s">
        <v>159</v>
      </c>
      <c r="I2574" t="str">
        <f>INDEX(Table9[[#All],[Region]], MATCH('Tabular Data'!D2574, Table9[[#All],[EmpID]], 0))</f>
        <v>NW</v>
      </c>
      <c r="J2574" t="str">
        <f>INDEX(Table9[[#All],[PayGrade]], MATCH('Tabular Data'!D2574, Table9[[#All],[EmpID]], 0))</f>
        <v>C11</v>
      </c>
      <c r="K2574" t="str">
        <f>INDEX(Table9[[#All],[Sales Team Lead]], MATCH('Tabular Data'!D2574, Table9[[#All],[EmpID]], 0))</f>
        <v>Lawson, Harry</v>
      </c>
      <c r="L2574" t="str">
        <f>INDEX(Table11[[#All],[Manufacturer]], MATCH('Tabular Data'!C2574, Table11[[#All],[PROD_CODE]], 0))</f>
        <v>John Deere</v>
      </c>
      <c r="M2574" s="10">
        <v>14999</v>
      </c>
      <c r="N2574">
        <v>26</v>
      </c>
      <c r="O2574" s="10">
        <f t="shared" si="81"/>
        <v>389974</v>
      </c>
    </row>
    <row r="2575" spans="2:15" x14ac:dyDescent="0.3">
      <c r="B2575">
        <v>50</v>
      </c>
      <c r="C2575" t="s">
        <v>58</v>
      </c>
      <c r="D2575" t="s">
        <v>124</v>
      </c>
      <c r="E2575">
        <v>2020</v>
      </c>
      <c r="F2575" s="4">
        <v>2</v>
      </c>
      <c r="G2575" t="str">
        <f t="shared" si="80"/>
        <v>2020Q2</v>
      </c>
      <c r="H2575" t="s">
        <v>160</v>
      </c>
      <c r="I2575" t="str">
        <f>INDEX(Table9[[#All],[Region]], MATCH('Tabular Data'!D2575, Table9[[#All],[EmpID]], 0))</f>
        <v>NW</v>
      </c>
      <c r="J2575" t="str">
        <f>INDEX(Table9[[#All],[PayGrade]], MATCH('Tabular Data'!D2575, Table9[[#All],[EmpID]], 0))</f>
        <v>C11</v>
      </c>
      <c r="K2575" t="str">
        <f>INDEX(Table9[[#All],[Sales Team Lead]], MATCH('Tabular Data'!D2575, Table9[[#All],[EmpID]], 0))</f>
        <v>Lawson, Harry</v>
      </c>
      <c r="L2575" t="str">
        <f>INDEX(Table11[[#All],[Manufacturer]], MATCH('Tabular Data'!C2575, Table11[[#All],[PROD_CODE]], 0))</f>
        <v>John Deere</v>
      </c>
      <c r="M2575" s="10">
        <v>14999</v>
      </c>
      <c r="N2575">
        <v>23</v>
      </c>
      <c r="O2575" s="10">
        <f t="shared" si="81"/>
        <v>344977</v>
      </c>
    </row>
    <row r="2576" spans="2:15" x14ac:dyDescent="0.3">
      <c r="B2576">
        <v>50</v>
      </c>
      <c r="C2576" t="s">
        <v>58</v>
      </c>
      <c r="D2576" t="s">
        <v>124</v>
      </c>
      <c r="E2576">
        <v>2020</v>
      </c>
      <c r="F2576" s="4">
        <v>2</v>
      </c>
      <c r="G2576" t="str">
        <f t="shared" si="80"/>
        <v>2020Q2</v>
      </c>
      <c r="H2576" t="s">
        <v>161</v>
      </c>
      <c r="I2576" t="str">
        <f>INDEX(Table9[[#All],[Region]], MATCH('Tabular Data'!D2576, Table9[[#All],[EmpID]], 0))</f>
        <v>NW</v>
      </c>
      <c r="J2576" t="str">
        <f>INDEX(Table9[[#All],[PayGrade]], MATCH('Tabular Data'!D2576, Table9[[#All],[EmpID]], 0))</f>
        <v>C11</v>
      </c>
      <c r="K2576" t="str">
        <f>INDEX(Table9[[#All],[Sales Team Lead]], MATCH('Tabular Data'!D2576, Table9[[#All],[EmpID]], 0))</f>
        <v>Lawson, Harry</v>
      </c>
      <c r="L2576" t="str">
        <f>INDEX(Table11[[#All],[Manufacturer]], MATCH('Tabular Data'!C2576, Table11[[#All],[PROD_CODE]], 0))</f>
        <v>John Deere</v>
      </c>
      <c r="M2576" s="10">
        <v>14999</v>
      </c>
      <c r="N2576">
        <v>24</v>
      </c>
      <c r="O2576" s="10">
        <f t="shared" si="81"/>
        <v>359976</v>
      </c>
    </row>
    <row r="2577" spans="2:15" x14ac:dyDescent="0.3">
      <c r="B2577">
        <v>50</v>
      </c>
      <c r="C2577" t="s">
        <v>58</v>
      </c>
      <c r="D2577" t="s">
        <v>124</v>
      </c>
      <c r="E2577">
        <v>2020</v>
      </c>
      <c r="F2577">
        <v>3</v>
      </c>
      <c r="G2577" t="str">
        <f t="shared" si="80"/>
        <v>2020Q3</v>
      </c>
      <c r="H2577" t="s">
        <v>162</v>
      </c>
      <c r="I2577" t="str">
        <f>INDEX(Table9[[#All],[Region]], MATCH('Tabular Data'!D2577, Table9[[#All],[EmpID]], 0))</f>
        <v>NW</v>
      </c>
      <c r="J2577" t="str">
        <f>INDEX(Table9[[#All],[PayGrade]], MATCH('Tabular Data'!D2577, Table9[[#All],[EmpID]], 0))</f>
        <v>C11</v>
      </c>
      <c r="K2577" t="str">
        <f>INDEX(Table9[[#All],[Sales Team Lead]], MATCH('Tabular Data'!D2577, Table9[[#All],[EmpID]], 0))</f>
        <v>Lawson, Harry</v>
      </c>
      <c r="L2577" t="str">
        <f>INDEX(Table11[[#All],[Manufacturer]], MATCH('Tabular Data'!C2577, Table11[[#All],[PROD_CODE]], 0))</f>
        <v>John Deere</v>
      </c>
      <c r="M2577" s="10">
        <v>14999</v>
      </c>
      <c r="N2577">
        <v>16</v>
      </c>
      <c r="O2577" s="10">
        <f t="shared" si="81"/>
        <v>239984</v>
      </c>
    </row>
    <row r="2578" spans="2:15" x14ac:dyDescent="0.3">
      <c r="B2578">
        <v>50</v>
      </c>
      <c r="C2578" t="s">
        <v>58</v>
      </c>
      <c r="D2578" t="s">
        <v>124</v>
      </c>
      <c r="E2578">
        <v>2020</v>
      </c>
      <c r="F2578">
        <v>3</v>
      </c>
      <c r="G2578" t="str">
        <f t="shared" si="80"/>
        <v>2020Q3</v>
      </c>
      <c r="H2578" t="s">
        <v>163</v>
      </c>
      <c r="I2578" t="str">
        <f>INDEX(Table9[[#All],[Region]], MATCH('Tabular Data'!D2578, Table9[[#All],[EmpID]], 0))</f>
        <v>NW</v>
      </c>
      <c r="J2578" t="str">
        <f>INDEX(Table9[[#All],[PayGrade]], MATCH('Tabular Data'!D2578, Table9[[#All],[EmpID]], 0))</f>
        <v>C11</v>
      </c>
      <c r="K2578" t="str">
        <f>INDEX(Table9[[#All],[Sales Team Lead]], MATCH('Tabular Data'!D2578, Table9[[#All],[EmpID]], 0))</f>
        <v>Lawson, Harry</v>
      </c>
      <c r="L2578" t="str">
        <f>INDEX(Table11[[#All],[Manufacturer]], MATCH('Tabular Data'!C2578, Table11[[#All],[PROD_CODE]], 0))</f>
        <v>John Deere</v>
      </c>
      <c r="M2578" s="10">
        <v>14999</v>
      </c>
      <c r="N2578">
        <v>12</v>
      </c>
      <c r="O2578" s="10">
        <f t="shared" si="81"/>
        <v>179988</v>
      </c>
    </row>
    <row r="2579" spans="2:15" x14ac:dyDescent="0.3">
      <c r="B2579">
        <v>50</v>
      </c>
      <c r="C2579" t="s">
        <v>58</v>
      </c>
      <c r="D2579" t="s">
        <v>124</v>
      </c>
      <c r="E2579">
        <v>2020</v>
      </c>
      <c r="F2579">
        <v>3</v>
      </c>
      <c r="G2579" t="str">
        <f t="shared" si="80"/>
        <v>2020Q3</v>
      </c>
      <c r="H2579" t="s">
        <v>164</v>
      </c>
      <c r="I2579" t="str">
        <f>INDEX(Table9[[#All],[Region]], MATCH('Tabular Data'!D2579, Table9[[#All],[EmpID]], 0))</f>
        <v>NW</v>
      </c>
      <c r="J2579" t="str">
        <f>INDEX(Table9[[#All],[PayGrade]], MATCH('Tabular Data'!D2579, Table9[[#All],[EmpID]], 0))</f>
        <v>C11</v>
      </c>
      <c r="K2579" t="str">
        <f>INDEX(Table9[[#All],[Sales Team Lead]], MATCH('Tabular Data'!D2579, Table9[[#All],[EmpID]], 0))</f>
        <v>Lawson, Harry</v>
      </c>
      <c r="L2579" t="str">
        <f>INDEX(Table11[[#All],[Manufacturer]], MATCH('Tabular Data'!C2579, Table11[[#All],[PROD_CODE]], 0))</f>
        <v>John Deere</v>
      </c>
      <c r="M2579" s="10">
        <v>14999</v>
      </c>
      <c r="N2579">
        <v>15</v>
      </c>
      <c r="O2579" s="10">
        <f t="shared" si="81"/>
        <v>224985</v>
      </c>
    </row>
    <row r="2580" spans="2:15" x14ac:dyDescent="0.3">
      <c r="B2580">
        <v>50</v>
      </c>
      <c r="C2580" t="s">
        <v>58</v>
      </c>
      <c r="D2580" t="s">
        <v>124</v>
      </c>
      <c r="E2580">
        <v>2020</v>
      </c>
      <c r="F2580">
        <v>3</v>
      </c>
      <c r="G2580" t="str">
        <f t="shared" si="80"/>
        <v>2020Q3</v>
      </c>
      <c r="H2580" t="s">
        <v>165</v>
      </c>
      <c r="I2580" t="str">
        <f>INDEX(Table9[[#All],[Region]], MATCH('Tabular Data'!D2580, Table9[[#All],[EmpID]], 0))</f>
        <v>NW</v>
      </c>
      <c r="J2580" t="str">
        <f>INDEX(Table9[[#All],[PayGrade]], MATCH('Tabular Data'!D2580, Table9[[#All],[EmpID]], 0))</f>
        <v>C11</v>
      </c>
      <c r="K2580" t="str">
        <f>INDEX(Table9[[#All],[Sales Team Lead]], MATCH('Tabular Data'!D2580, Table9[[#All],[EmpID]], 0))</f>
        <v>Lawson, Harry</v>
      </c>
      <c r="L2580" t="str">
        <f>INDEX(Table11[[#All],[Manufacturer]], MATCH('Tabular Data'!C2580, Table11[[#All],[PROD_CODE]], 0))</f>
        <v>John Deere</v>
      </c>
      <c r="M2580" s="10">
        <v>14999</v>
      </c>
      <c r="N2580">
        <v>15</v>
      </c>
      <c r="O2580" s="10">
        <f t="shared" si="81"/>
        <v>224985</v>
      </c>
    </row>
    <row r="2581" spans="2:15" x14ac:dyDescent="0.3">
      <c r="B2581">
        <v>50</v>
      </c>
      <c r="C2581" t="s">
        <v>58</v>
      </c>
      <c r="D2581" t="s">
        <v>124</v>
      </c>
      <c r="E2581">
        <v>2020</v>
      </c>
      <c r="F2581">
        <v>3</v>
      </c>
      <c r="G2581" t="str">
        <f t="shared" si="80"/>
        <v>2020Q3</v>
      </c>
      <c r="H2581" t="s">
        <v>166</v>
      </c>
      <c r="I2581" t="str">
        <f>INDEX(Table9[[#All],[Region]], MATCH('Tabular Data'!D2581, Table9[[#All],[EmpID]], 0))</f>
        <v>NW</v>
      </c>
      <c r="J2581" t="str">
        <f>INDEX(Table9[[#All],[PayGrade]], MATCH('Tabular Data'!D2581, Table9[[#All],[EmpID]], 0))</f>
        <v>C11</v>
      </c>
      <c r="K2581" t="str">
        <f>INDEX(Table9[[#All],[Sales Team Lead]], MATCH('Tabular Data'!D2581, Table9[[#All],[EmpID]], 0))</f>
        <v>Lawson, Harry</v>
      </c>
      <c r="L2581" t="str">
        <f>INDEX(Table11[[#All],[Manufacturer]], MATCH('Tabular Data'!C2581, Table11[[#All],[PROD_CODE]], 0))</f>
        <v>John Deere</v>
      </c>
      <c r="M2581" s="10">
        <v>14999</v>
      </c>
      <c r="N2581">
        <v>9</v>
      </c>
      <c r="O2581" s="10">
        <f t="shared" si="81"/>
        <v>134991</v>
      </c>
    </row>
    <row r="2582" spans="2:15" x14ac:dyDescent="0.3">
      <c r="B2582">
        <v>50</v>
      </c>
      <c r="C2582" t="s">
        <v>58</v>
      </c>
      <c r="D2582" t="s">
        <v>124</v>
      </c>
      <c r="E2582">
        <v>2020</v>
      </c>
      <c r="F2582">
        <v>3</v>
      </c>
      <c r="G2582" t="str">
        <f t="shared" si="80"/>
        <v>2020Q3</v>
      </c>
      <c r="H2582" t="s">
        <v>167</v>
      </c>
      <c r="I2582" t="str">
        <f>INDEX(Table9[[#All],[Region]], MATCH('Tabular Data'!D2582, Table9[[#All],[EmpID]], 0))</f>
        <v>NW</v>
      </c>
      <c r="J2582" t="str">
        <f>INDEX(Table9[[#All],[PayGrade]], MATCH('Tabular Data'!D2582, Table9[[#All],[EmpID]], 0))</f>
        <v>C11</v>
      </c>
      <c r="K2582" t="str">
        <f>INDEX(Table9[[#All],[Sales Team Lead]], MATCH('Tabular Data'!D2582, Table9[[#All],[EmpID]], 0))</f>
        <v>Lawson, Harry</v>
      </c>
      <c r="L2582" t="str">
        <f>INDEX(Table11[[#All],[Manufacturer]], MATCH('Tabular Data'!C2582, Table11[[#All],[PROD_CODE]], 0))</f>
        <v>John Deere</v>
      </c>
      <c r="M2582" s="10">
        <v>14999</v>
      </c>
      <c r="N2582">
        <v>15</v>
      </c>
      <c r="O2582" s="10">
        <f t="shared" si="81"/>
        <v>224985</v>
      </c>
    </row>
    <row r="2583" spans="2:15" x14ac:dyDescent="0.3">
      <c r="B2583">
        <v>50</v>
      </c>
      <c r="C2583" t="s">
        <v>58</v>
      </c>
      <c r="D2583" t="s">
        <v>124</v>
      </c>
      <c r="E2583">
        <v>2020</v>
      </c>
      <c r="F2583">
        <v>3</v>
      </c>
      <c r="G2583" t="str">
        <f t="shared" si="80"/>
        <v>2020Q3</v>
      </c>
      <c r="H2583" t="s">
        <v>168</v>
      </c>
      <c r="I2583" t="str">
        <f>INDEX(Table9[[#All],[Region]], MATCH('Tabular Data'!D2583, Table9[[#All],[EmpID]], 0))</f>
        <v>NW</v>
      </c>
      <c r="J2583" t="str">
        <f>INDEX(Table9[[#All],[PayGrade]], MATCH('Tabular Data'!D2583, Table9[[#All],[EmpID]], 0))</f>
        <v>C11</v>
      </c>
      <c r="K2583" t="str">
        <f>INDEX(Table9[[#All],[Sales Team Lead]], MATCH('Tabular Data'!D2583, Table9[[#All],[EmpID]], 0))</f>
        <v>Lawson, Harry</v>
      </c>
      <c r="L2583" t="str">
        <f>INDEX(Table11[[#All],[Manufacturer]], MATCH('Tabular Data'!C2583, Table11[[#All],[PROD_CODE]], 0))</f>
        <v>John Deere</v>
      </c>
      <c r="M2583" s="10">
        <v>14999</v>
      </c>
      <c r="N2583">
        <v>12</v>
      </c>
      <c r="O2583" s="10">
        <f t="shared" si="81"/>
        <v>179988</v>
      </c>
    </row>
    <row r="2584" spans="2:15" x14ac:dyDescent="0.3">
      <c r="B2584">
        <v>50</v>
      </c>
      <c r="C2584" t="s">
        <v>58</v>
      </c>
      <c r="D2584" t="s">
        <v>124</v>
      </c>
      <c r="E2584">
        <v>2020</v>
      </c>
      <c r="F2584">
        <v>3</v>
      </c>
      <c r="G2584" t="str">
        <f t="shared" si="80"/>
        <v>2020Q3</v>
      </c>
      <c r="H2584" t="s">
        <v>169</v>
      </c>
      <c r="I2584" t="str">
        <f>INDEX(Table9[[#All],[Region]], MATCH('Tabular Data'!D2584, Table9[[#All],[EmpID]], 0))</f>
        <v>NW</v>
      </c>
      <c r="J2584" t="str">
        <f>INDEX(Table9[[#All],[PayGrade]], MATCH('Tabular Data'!D2584, Table9[[#All],[EmpID]], 0))</f>
        <v>C11</v>
      </c>
      <c r="K2584" t="str">
        <f>INDEX(Table9[[#All],[Sales Team Lead]], MATCH('Tabular Data'!D2584, Table9[[#All],[EmpID]], 0))</f>
        <v>Lawson, Harry</v>
      </c>
      <c r="L2584" t="str">
        <f>INDEX(Table11[[#All],[Manufacturer]], MATCH('Tabular Data'!C2584, Table11[[#All],[PROD_CODE]], 0))</f>
        <v>John Deere</v>
      </c>
      <c r="M2584" s="10">
        <v>14999</v>
      </c>
      <c r="N2584">
        <v>21</v>
      </c>
      <c r="O2584" s="10">
        <f t="shared" si="81"/>
        <v>314979</v>
      </c>
    </row>
    <row r="2585" spans="2:15" x14ac:dyDescent="0.3">
      <c r="B2585">
        <v>50</v>
      </c>
      <c r="C2585" t="s">
        <v>58</v>
      </c>
      <c r="D2585" t="s">
        <v>124</v>
      </c>
      <c r="E2585">
        <v>2020</v>
      </c>
      <c r="F2585">
        <v>3</v>
      </c>
      <c r="G2585" t="str">
        <f t="shared" si="80"/>
        <v>2020Q3</v>
      </c>
      <c r="H2585" t="s">
        <v>170</v>
      </c>
      <c r="I2585" t="str">
        <f>INDEX(Table9[[#All],[Region]], MATCH('Tabular Data'!D2585, Table9[[#All],[EmpID]], 0))</f>
        <v>NW</v>
      </c>
      <c r="J2585" t="str">
        <f>INDEX(Table9[[#All],[PayGrade]], MATCH('Tabular Data'!D2585, Table9[[#All],[EmpID]], 0))</f>
        <v>C11</v>
      </c>
      <c r="K2585" t="str">
        <f>INDEX(Table9[[#All],[Sales Team Lead]], MATCH('Tabular Data'!D2585, Table9[[#All],[EmpID]], 0))</f>
        <v>Lawson, Harry</v>
      </c>
      <c r="L2585" t="str">
        <f>INDEX(Table11[[#All],[Manufacturer]], MATCH('Tabular Data'!C2585, Table11[[#All],[PROD_CODE]], 0))</f>
        <v>John Deere</v>
      </c>
      <c r="M2585" s="10">
        <v>14999</v>
      </c>
      <c r="N2585">
        <v>21</v>
      </c>
      <c r="O2585" s="10">
        <f t="shared" si="81"/>
        <v>314979</v>
      </c>
    </row>
    <row r="2586" spans="2:15" x14ac:dyDescent="0.3">
      <c r="B2586">
        <v>50</v>
      </c>
      <c r="C2586" t="s">
        <v>58</v>
      </c>
      <c r="D2586" t="s">
        <v>124</v>
      </c>
      <c r="E2586">
        <v>2020</v>
      </c>
      <c r="F2586">
        <v>3</v>
      </c>
      <c r="G2586" t="str">
        <f t="shared" si="80"/>
        <v>2020Q3</v>
      </c>
      <c r="H2586" t="s">
        <v>171</v>
      </c>
      <c r="I2586" t="str">
        <f>INDEX(Table9[[#All],[Region]], MATCH('Tabular Data'!D2586, Table9[[#All],[EmpID]], 0))</f>
        <v>NW</v>
      </c>
      <c r="J2586" t="str">
        <f>INDEX(Table9[[#All],[PayGrade]], MATCH('Tabular Data'!D2586, Table9[[#All],[EmpID]], 0))</f>
        <v>C11</v>
      </c>
      <c r="K2586" t="str">
        <f>INDEX(Table9[[#All],[Sales Team Lead]], MATCH('Tabular Data'!D2586, Table9[[#All],[EmpID]], 0))</f>
        <v>Lawson, Harry</v>
      </c>
      <c r="L2586" t="str">
        <f>INDEX(Table11[[#All],[Manufacturer]], MATCH('Tabular Data'!C2586, Table11[[#All],[PROD_CODE]], 0))</f>
        <v>John Deere</v>
      </c>
      <c r="M2586" s="10">
        <v>14999</v>
      </c>
      <c r="N2586">
        <v>19</v>
      </c>
      <c r="O2586" s="10">
        <f t="shared" si="81"/>
        <v>284981</v>
      </c>
    </row>
    <row r="2587" spans="2:15" x14ac:dyDescent="0.3">
      <c r="B2587">
        <v>50</v>
      </c>
      <c r="C2587" t="s">
        <v>58</v>
      </c>
      <c r="D2587" t="s">
        <v>124</v>
      </c>
      <c r="E2587">
        <v>2020</v>
      </c>
      <c r="F2587">
        <v>3</v>
      </c>
      <c r="G2587" t="str">
        <f t="shared" si="80"/>
        <v>2020Q3</v>
      </c>
      <c r="H2587" t="s">
        <v>172</v>
      </c>
      <c r="I2587" t="str">
        <f>INDEX(Table9[[#All],[Region]], MATCH('Tabular Data'!D2587, Table9[[#All],[EmpID]], 0))</f>
        <v>NW</v>
      </c>
      <c r="J2587" t="str">
        <f>INDEX(Table9[[#All],[PayGrade]], MATCH('Tabular Data'!D2587, Table9[[#All],[EmpID]], 0))</f>
        <v>C11</v>
      </c>
      <c r="K2587" t="str">
        <f>INDEX(Table9[[#All],[Sales Team Lead]], MATCH('Tabular Data'!D2587, Table9[[#All],[EmpID]], 0))</f>
        <v>Lawson, Harry</v>
      </c>
      <c r="L2587" t="str">
        <f>INDEX(Table11[[#All],[Manufacturer]], MATCH('Tabular Data'!C2587, Table11[[#All],[PROD_CODE]], 0))</f>
        <v>John Deere</v>
      </c>
      <c r="M2587" s="10">
        <v>14999</v>
      </c>
      <c r="N2587">
        <v>17</v>
      </c>
      <c r="O2587" s="10">
        <f t="shared" si="81"/>
        <v>254983</v>
      </c>
    </row>
    <row r="2588" spans="2:15" x14ac:dyDescent="0.3">
      <c r="B2588">
        <v>50</v>
      </c>
      <c r="C2588" t="s">
        <v>58</v>
      </c>
      <c r="D2588" t="s">
        <v>124</v>
      </c>
      <c r="E2588">
        <v>2020</v>
      </c>
      <c r="F2588">
        <v>3</v>
      </c>
      <c r="G2588" t="str">
        <f t="shared" si="80"/>
        <v>2020Q3</v>
      </c>
      <c r="H2588" t="s">
        <v>173</v>
      </c>
      <c r="I2588" t="str">
        <f>INDEX(Table9[[#All],[Region]], MATCH('Tabular Data'!D2588, Table9[[#All],[EmpID]], 0))</f>
        <v>NW</v>
      </c>
      <c r="J2588" t="str">
        <f>INDEX(Table9[[#All],[PayGrade]], MATCH('Tabular Data'!D2588, Table9[[#All],[EmpID]], 0))</f>
        <v>C11</v>
      </c>
      <c r="K2588" t="str">
        <f>INDEX(Table9[[#All],[Sales Team Lead]], MATCH('Tabular Data'!D2588, Table9[[#All],[EmpID]], 0))</f>
        <v>Lawson, Harry</v>
      </c>
      <c r="L2588" t="str">
        <f>INDEX(Table11[[#All],[Manufacturer]], MATCH('Tabular Data'!C2588, Table11[[#All],[PROD_CODE]], 0))</f>
        <v>John Deere</v>
      </c>
      <c r="M2588" s="10">
        <v>14999</v>
      </c>
      <c r="N2588">
        <v>40</v>
      </c>
      <c r="O2588" s="10">
        <f t="shared" si="81"/>
        <v>599960</v>
      </c>
    </row>
    <row r="2589" spans="2:15" x14ac:dyDescent="0.3">
      <c r="B2589">
        <v>50</v>
      </c>
      <c r="C2589" t="s">
        <v>58</v>
      </c>
      <c r="D2589" t="s">
        <v>124</v>
      </c>
      <c r="E2589">
        <v>2020</v>
      </c>
      <c r="F2589">
        <v>3</v>
      </c>
      <c r="G2589" t="str">
        <f t="shared" si="80"/>
        <v>2020Q3</v>
      </c>
      <c r="H2589" t="s">
        <v>174</v>
      </c>
      <c r="I2589" t="str">
        <f>INDEX(Table9[[#All],[Region]], MATCH('Tabular Data'!D2589, Table9[[#All],[EmpID]], 0))</f>
        <v>NW</v>
      </c>
      <c r="J2589" t="str">
        <f>INDEX(Table9[[#All],[PayGrade]], MATCH('Tabular Data'!D2589, Table9[[#All],[EmpID]], 0))</f>
        <v>C11</v>
      </c>
      <c r="K2589" t="str">
        <f>INDEX(Table9[[#All],[Sales Team Lead]], MATCH('Tabular Data'!D2589, Table9[[#All],[EmpID]], 0))</f>
        <v>Lawson, Harry</v>
      </c>
      <c r="L2589" t="str">
        <f>INDEX(Table11[[#All],[Manufacturer]], MATCH('Tabular Data'!C2589, Table11[[#All],[PROD_CODE]], 0))</f>
        <v>John Deere</v>
      </c>
      <c r="M2589" s="10">
        <v>14999</v>
      </c>
      <c r="N2589">
        <v>21</v>
      </c>
      <c r="O2589" s="10">
        <f t="shared" si="81"/>
        <v>314979</v>
      </c>
    </row>
    <row r="2590" spans="2:15" x14ac:dyDescent="0.3">
      <c r="B2590">
        <v>50</v>
      </c>
      <c r="C2590" t="s">
        <v>58</v>
      </c>
      <c r="D2590" t="s">
        <v>124</v>
      </c>
      <c r="E2590">
        <v>2020</v>
      </c>
      <c r="F2590">
        <v>4</v>
      </c>
      <c r="G2590" t="str">
        <f t="shared" si="80"/>
        <v>2020Q4</v>
      </c>
      <c r="H2590" t="s">
        <v>175</v>
      </c>
      <c r="I2590" t="str">
        <f>INDEX(Table9[[#All],[Region]], MATCH('Tabular Data'!D2590, Table9[[#All],[EmpID]], 0))</f>
        <v>NW</v>
      </c>
      <c r="J2590" t="str">
        <f>INDEX(Table9[[#All],[PayGrade]], MATCH('Tabular Data'!D2590, Table9[[#All],[EmpID]], 0))</f>
        <v>C11</v>
      </c>
      <c r="K2590" t="str">
        <f>INDEX(Table9[[#All],[Sales Team Lead]], MATCH('Tabular Data'!D2590, Table9[[#All],[EmpID]], 0))</f>
        <v>Lawson, Harry</v>
      </c>
      <c r="L2590" t="str">
        <f>INDEX(Table11[[#All],[Manufacturer]], MATCH('Tabular Data'!C2590, Table11[[#All],[PROD_CODE]], 0))</f>
        <v>John Deere</v>
      </c>
      <c r="M2590" s="10">
        <v>15666</v>
      </c>
      <c r="N2590">
        <v>15</v>
      </c>
      <c r="O2590" s="10">
        <f t="shared" si="81"/>
        <v>234990</v>
      </c>
    </row>
    <row r="2591" spans="2:15" x14ac:dyDescent="0.3">
      <c r="B2591">
        <v>50</v>
      </c>
      <c r="C2591" t="s">
        <v>58</v>
      </c>
      <c r="D2591" t="s">
        <v>124</v>
      </c>
      <c r="E2591">
        <v>2020</v>
      </c>
      <c r="F2591">
        <v>4</v>
      </c>
      <c r="G2591" t="str">
        <f t="shared" si="80"/>
        <v>2020Q4</v>
      </c>
      <c r="H2591" t="s">
        <v>176</v>
      </c>
      <c r="I2591" t="str">
        <f>INDEX(Table9[[#All],[Region]], MATCH('Tabular Data'!D2591, Table9[[#All],[EmpID]], 0))</f>
        <v>NW</v>
      </c>
      <c r="J2591" t="str">
        <f>INDEX(Table9[[#All],[PayGrade]], MATCH('Tabular Data'!D2591, Table9[[#All],[EmpID]], 0))</f>
        <v>C11</v>
      </c>
      <c r="K2591" t="str">
        <f>INDEX(Table9[[#All],[Sales Team Lead]], MATCH('Tabular Data'!D2591, Table9[[#All],[EmpID]], 0))</f>
        <v>Lawson, Harry</v>
      </c>
      <c r="L2591" t="str">
        <f>INDEX(Table11[[#All],[Manufacturer]], MATCH('Tabular Data'!C2591, Table11[[#All],[PROD_CODE]], 0))</f>
        <v>John Deere</v>
      </c>
      <c r="M2591" s="10">
        <v>15666</v>
      </c>
      <c r="N2591">
        <v>12</v>
      </c>
      <c r="O2591" s="10">
        <f t="shared" si="81"/>
        <v>187992</v>
      </c>
    </row>
    <row r="2592" spans="2:15" x14ac:dyDescent="0.3">
      <c r="B2592">
        <v>50</v>
      </c>
      <c r="C2592" t="s">
        <v>58</v>
      </c>
      <c r="D2592" t="s">
        <v>124</v>
      </c>
      <c r="E2592">
        <v>2020</v>
      </c>
      <c r="F2592">
        <v>4</v>
      </c>
      <c r="G2592" t="str">
        <f t="shared" si="80"/>
        <v>2020Q4</v>
      </c>
      <c r="H2592" t="s">
        <v>177</v>
      </c>
      <c r="I2592" t="str">
        <f>INDEX(Table9[[#All],[Region]], MATCH('Tabular Data'!D2592, Table9[[#All],[EmpID]], 0))</f>
        <v>NW</v>
      </c>
      <c r="J2592" t="str">
        <f>INDEX(Table9[[#All],[PayGrade]], MATCH('Tabular Data'!D2592, Table9[[#All],[EmpID]], 0))</f>
        <v>C11</v>
      </c>
      <c r="K2592" t="str">
        <f>INDEX(Table9[[#All],[Sales Team Lead]], MATCH('Tabular Data'!D2592, Table9[[#All],[EmpID]], 0))</f>
        <v>Lawson, Harry</v>
      </c>
      <c r="L2592" t="str">
        <f>INDEX(Table11[[#All],[Manufacturer]], MATCH('Tabular Data'!C2592, Table11[[#All],[PROD_CODE]], 0))</f>
        <v>John Deere</v>
      </c>
      <c r="M2592" s="10">
        <v>15666</v>
      </c>
      <c r="N2592">
        <v>10</v>
      </c>
      <c r="O2592" s="10">
        <f t="shared" si="81"/>
        <v>156660</v>
      </c>
    </row>
    <row r="2593" spans="2:15" x14ac:dyDescent="0.3">
      <c r="B2593">
        <v>50</v>
      </c>
      <c r="C2593" t="s">
        <v>58</v>
      </c>
      <c r="D2593" t="s">
        <v>124</v>
      </c>
      <c r="E2593">
        <v>2020</v>
      </c>
      <c r="F2593">
        <v>4</v>
      </c>
      <c r="G2593" t="str">
        <f t="shared" si="80"/>
        <v>2020Q4</v>
      </c>
      <c r="H2593" t="s">
        <v>178</v>
      </c>
      <c r="I2593" t="str">
        <f>INDEX(Table9[[#All],[Region]], MATCH('Tabular Data'!D2593, Table9[[#All],[EmpID]], 0))</f>
        <v>NW</v>
      </c>
      <c r="J2593" t="str">
        <f>INDEX(Table9[[#All],[PayGrade]], MATCH('Tabular Data'!D2593, Table9[[#All],[EmpID]], 0))</f>
        <v>C11</v>
      </c>
      <c r="K2593" t="str">
        <f>INDEX(Table9[[#All],[Sales Team Lead]], MATCH('Tabular Data'!D2593, Table9[[#All],[EmpID]], 0))</f>
        <v>Lawson, Harry</v>
      </c>
      <c r="L2593" t="str">
        <f>INDEX(Table11[[#All],[Manufacturer]], MATCH('Tabular Data'!C2593, Table11[[#All],[PROD_CODE]], 0))</f>
        <v>John Deere</v>
      </c>
      <c r="M2593" s="10">
        <v>15666</v>
      </c>
      <c r="N2593">
        <v>12</v>
      </c>
      <c r="O2593" s="10">
        <f t="shared" si="81"/>
        <v>187992</v>
      </c>
    </row>
    <row r="2594" spans="2:15" x14ac:dyDescent="0.3">
      <c r="B2594">
        <v>50</v>
      </c>
      <c r="C2594" t="s">
        <v>58</v>
      </c>
      <c r="D2594" t="s">
        <v>124</v>
      </c>
      <c r="E2594">
        <v>2020</v>
      </c>
      <c r="F2594">
        <v>4</v>
      </c>
      <c r="G2594" t="str">
        <f t="shared" si="80"/>
        <v>2020Q4</v>
      </c>
      <c r="H2594" t="s">
        <v>179</v>
      </c>
      <c r="I2594" t="str">
        <f>INDEX(Table9[[#All],[Region]], MATCH('Tabular Data'!D2594, Table9[[#All],[EmpID]], 0))</f>
        <v>NW</v>
      </c>
      <c r="J2594" t="str">
        <f>INDEX(Table9[[#All],[PayGrade]], MATCH('Tabular Data'!D2594, Table9[[#All],[EmpID]], 0))</f>
        <v>C11</v>
      </c>
      <c r="K2594" t="str">
        <f>INDEX(Table9[[#All],[Sales Team Lead]], MATCH('Tabular Data'!D2594, Table9[[#All],[EmpID]], 0))</f>
        <v>Lawson, Harry</v>
      </c>
      <c r="L2594" t="str">
        <f>INDEX(Table11[[#All],[Manufacturer]], MATCH('Tabular Data'!C2594, Table11[[#All],[PROD_CODE]], 0))</f>
        <v>John Deere</v>
      </c>
      <c r="M2594" s="10">
        <v>15666</v>
      </c>
      <c r="N2594">
        <v>12</v>
      </c>
      <c r="O2594" s="10">
        <f t="shared" si="81"/>
        <v>187992</v>
      </c>
    </row>
    <row r="2595" spans="2:15" x14ac:dyDescent="0.3">
      <c r="B2595">
        <v>50</v>
      </c>
      <c r="C2595" t="s">
        <v>58</v>
      </c>
      <c r="D2595" t="s">
        <v>124</v>
      </c>
      <c r="E2595">
        <v>2020</v>
      </c>
      <c r="F2595">
        <v>4</v>
      </c>
      <c r="G2595" t="str">
        <f t="shared" si="80"/>
        <v>2020Q4</v>
      </c>
      <c r="H2595" t="s">
        <v>180</v>
      </c>
      <c r="I2595" t="str">
        <f>INDEX(Table9[[#All],[Region]], MATCH('Tabular Data'!D2595, Table9[[#All],[EmpID]], 0))</f>
        <v>NW</v>
      </c>
      <c r="J2595" t="str">
        <f>INDEX(Table9[[#All],[PayGrade]], MATCH('Tabular Data'!D2595, Table9[[#All],[EmpID]], 0))</f>
        <v>C11</v>
      </c>
      <c r="K2595" t="str">
        <f>INDEX(Table9[[#All],[Sales Team Lead]], MATCH('Tabular Data'!D2595, Table9[[#All],[EmpID]], 0))</f>
        <v>Lawson, Harry</v>
      </c>
      <c r="L2595" t="str">
        <f>INDEX(Table11[[#All],[Manufacturer]], MATCH('Tabular Data'!C2595, Table11[[#All],[PROD_CODE]], 0))</f>
        <v>John Deere</v>
      </c>
      <c r="M2595" s="10">
        <v>15666</v>
      </c>
      <c r="N2595">
        <v>10</v>
      </c>
      <c r="O2595" s="10">
        <f t="shared" si="81"/>
        <v>156660</v>
      </c>
    </row>
    <row r="2596" spans="2:15" x14ac:dyDescent="0.3">
      <c r="B2596">
        <v>50</v>
      </c>
      <c r="C2596" t="s">
        <v>58</v>
      </c>
      <c r="D2596" t="s">
        <v>124</v>
      </c>
      <c r="E2596">
        <v>2020</v>
      </c>
      <c r="F2596">
        <v>4</v>
      </c>
      <c r="G2596" t="str">
        <f t="shared" si="80"/>
        <v>2020Q4</v>
      </c>
      <c r="H2596" t="s">
        <v>181</v>
      </c>
      <c r="I2596" t="str">
        <f>INDEX(Table9[[#All],[Region]], MATCH('Tabular Data'!D2596, Table9[[#All],[EmpID]], 0))</f>
        <v>NW</v>
      </c>
      <c r="J2596" t="str">
        <f>INDEX(Table9[[#All],[PayGrade]], MATCH('Tabular Data'!D2596, Table9[[#All],[EmpID]], 0))</f>
        <v>C11</v>
      </c>
      <c r="K2596" t="str">
        <f>INDEX(Table9[[#All],[Sales Team Lead]], MATCH('Tabular Data'!D2596, Table9[[#All],[EmpID]], 0))</f>
        <v>Lawson, Harry</v>
      </c>
      <c r="L2596" t="str">
        <f>INDEX(Table11[[#All],[Manufacturer]], MATCH('Tabular Data'!C2596, Table11[[#All],[PROD_CODE]], 0))</f>
        <v>John Deere</v>
      </c>
      <c r="M2596" s="10">
        <v>15666</v>
      </c>
      <c r="N2596">
        <v>11</v>
      </c>
      <c r="O2596" s="10">
        <f t="shared" si="81"/>
        <v>172326</v>
      </c>
    </row>
    <row r="2597" spans="2:15" x14ac:dyDescent="0.3">
      <c r="B2597">
        <v>50</v>
      </c>
      <c r="C2597" t="s">
        <v>58</v>
      </c>
      <c r="D2597" t="s">
        <v>124</v>
      </c>
      <c r="E2597">
        <v>2020</v>
      </c>
      <c r="F2597">
        <v>4</v>
      </c>
      <c r="G2597" t="str">
        <f t="shared" si="80"/>
        <v>2020Q4</v>
      </c>
      <c r="H2597" t="s">
        <v>182</v>
      </c>
      <c r="I2597" t="str">
        <f>INDEX(Table9[[#All],[Region]], MATCH('Tabular Data'!D2597, Table9[[#All],[EmpID]], 0))</f>
        <v>NW</v>
      </c>
      <c r="J2597" t="str">
        <f>INDEX(Table9[[#All],[PayGrade]], MATCH('Tabular Data'!D2597, Table9[[#All],[EmpID]], 0))</f>
        <v>C11</v>
      </c>
      <c r="K2597" t="str">
        <f>INDEX(Table9[[#All],[Sales Team Lead]], MATCH('Tabular Data'!D2597, Table9[[#All],[EmpID]], 0))</f>
        <v>Lawson, Harry</v>
      </c>
      <c r="L2597" t="str">
        <f>INDEX(Table11[[#All],[Manufacturer]], MATCH('Tabular Data'!C2597, Table11[[#All],[PROD_CODE]], 0))</f>
        <v>John Deere</v>
      </c>
      <c r="M2597" s="10">
        <v>15666</v>
      </c>
      <c r="N2597">
        <v>16</v>
      </c>
      <c r="O2597" s="10">
        <f t="shared" si="81"/>
        <v>250656</v>
      </c>
    </row>
    <row r="2598" spans="2:15" x14ac:dyDescent="0.3">
      <c r="B2598">
        <v>50</v>
      </c>
      <c r="C2598" t="s">
        <v>58</v>
      </c>
      <c r="D2598" t="s">
        <v>124</v>
      </c>
      <c r="E2598">
        <v>2020</v>
      </c>
      <c r="F2598">
        <v>4</v>
      </c>
      <c r="G2598" t="str">
        <f t="shared" si="80"/>
        <v>2020Q4</v>
      </c>
      <c r="H2598" t="s">
        <v>183</v>
      </c>
      <c r="I2598" t="str">
        <f>INDEX(Table9[[#All],[Region]], MATCH('Tabular Data'!D2598, Table9[[#All],[EmpID]], 0))</f>
        <v>NW</v>
      </c>
      <c r="J2598" t="str">
        <f>INDEX(Table9[[#All],[PayGrade]], MATCH('Tabular Data'!D2598, Table9[[#All],[EmpID]], 0))</f>
        <v>C11</v>
      </c>
      <c r="K2598" t="str">
        <f>INDEX(Table9[[#All],[Sales Team Lead]], MATCH('Tabular Data'!D2598, Table9[[#All],[EmpID]], 0))</f>
        <v>Lawson, Harry</v>
      </c>
      <c r="L2598" t="str">
        <f>INDEX(Table11[[#All],[Manufacturer]], MATCH('Tabular Data'!C2598, Table11[[#All],[PROD_CODE]], 0))</f>
        <v>John Deere</v>
      </c>
      <c r="M2598" s="10">
        <v>15666</v>
      </c>
      <c r="N2598">
        <v>9</v>
      </c>
      <c r="O2598" s="10">
        <f t="shared" si="81"/>
        <v>140994</v>
      </c>
    </row>
    <row r="2599" spans="2:15" x14ac:dyDescent="0.3">
      <c r="B2599">
        <v>50</v>
      </c>
      <c r="C2599" t="s">
        <v>58</v>
      </c>
      <c r="D2599" t="s">
        <v>124</v>
      </c>
      <c r="E2599">
        <v>2020</v>
      </c>
      <c r="F2599">
        <v>4</v>
      </c>
      <c r="G2599" t="str">
        <f t="shared" si="80"/>
        <v>2020Q4</v>
      </c>
      <c r="H2599" t="s">
        <v>184</v>
      </c>
      <c r="I2599" t="str">
        <f>INDEX(Table9[[#All],[Region]], MATCH('Tabular Data'!D2599, Table9[[#All],[EmpID]], 0))</f>
        <v>NW</v>
      </c>
      <c r="J2599" t="str">
        <f>INDEX(Table9[[#All],[PayGrade]], MATCH('Tabular Data'!D2599, Table9[[#All],[EmpID]], 0))</f>
        <v>C11</v>
      </c>
      <c r="K2599" t="str">
        <f>INDEX(Table9[[#All],[Sales Team Lead]], MATCH('Tabular Data'!D2599, Table9[[#All],[EmpID]], 0))</f>
        <v>Lawson, Harry</v>
      </c>
      <c r="L2599" t="str">
        <f>INDEX(Table11[[#All],[Manufacturer]], MATCH('Tabular Data'!C2599, Table11[[#All],[PROD_CODE]], 0))</f>
        <v>John Deere</v>
      </c>
      <c r="M2599" s="10">
        <v>15666</v>
      </c>
      <c r="N2599">
        <v>15</v>
      </c>
      <c r="O2599" s="10">
        <f t="shared" si="81"/>
        <v>234990</v>
      </c>
    </row>
    <row r="2600" spans="2:15" x14ac:dyDescent="0.3">
      <c r="B2600">
        <v>50</v>
      </c>
      <c r="C2600" t="s">
        <v>58</v>
      </c>
      <c r="D2600" t="s">
        <v>124</v>
      </c>
      <c r="E2600">
        <v>2020</v>
      </c>
      <c r="F2600">
        <v>4</v>
      </c>
      <c r="G2600" t="str">
        <f t="shared" si="80"/>
        <v>2020Q4</v>
      </c>
      <c r="H2600" t="s">
        <v>185</v>
      </c>
      <c r="I2600" t="str">
        <f>INDEX(Table9[[#All],[Region]], MATCH('Tabular Data'!D2600, Table9[[#All],[EmpID]], 0))</f>
        <v>NW</v>
      </c>
      <c r="J2600" t="str">
        <f>INDEX(Table9[[#All],[PayGrade]], MATCH('Tabular Data'!D2600, Table9[[#All],[EmpID]], 0))</f>
        <v>C11</v>
      </c>
      <c r="K2600" t="str">
        <f>INDEX(Table9[[#All],[Sales Team Lead]], MATCH('Tabular Data'!D2600, Table9[[#All],[EmpID]], 0))</f>
        <v>Lawson, Harry</v>
      </c>
      <c r="L2600" t="str">
        <f>INDEX(Table11[[#All],[Manufacturer]], MATCH('Tabular Data'!C2600, Table11[[#All],[PROD_CODE]], 0))</f>
        <v>John Deere</v>
      </c>
      <c r="M2600" s="10">
        <v>15666</v>
      </c>
      <c r="N2600">
        <v>11</v>
      </c>
      <c r="O2600" s="10">
        <f t="shared" si="81"/>
        <v>172326</v>
      </c>
    </row>
    <row r="2601" spans="2:15" x14ac:dyDescent="0.3">
      <c r="B2601">
        <v>50</v>
      </c>
      <c r="C2601" t="s">
        <v>58</v>
      </c>
      <c r="D2601" t="s">
        <v>124</v>
      </c>
      <c r="E2601">
        <v>2020</v>
      </c>
      <c r="F2601">
        <v>4</v>
      </c>
      <c r="G2601" t="str">
        <f t="shared" si="80"/>
        <v>2020Q4</v>
      </c>
      <c r="H2601" t="s">
        <v>186</v>
      </c>
      <c r="I2601" t="str">
        <f>INDEX(Table9[[#All],[Region]], MATCH('Tabular Data'!D2601, Table9[[#All],[EmpID]], 0))</f>
        <v>NW</v>
      </c>
      <c r="J2601" t="str">
        <f>INDEX(Table9[[#All],[PayGrade]], MATCH('Tabular Data'!D2601, Table9[[#All],[EmpID]], 0))</f>
        <v>C11</v>
      </c>
      <c r="K2601" t="str">
        <f>INDEX(Table9[[#All],[Sales Team Lead]], MATCH('Tabular Data'!D2601, Table9[[#All],[EmpID]], 0))</f>
        <v>Lawson, Harry</v>
      </c>
      <c r="L2601" t="str">
        <f>INDEX(Table11[[#All],[Manufacturer]], MATCH('Tabular Data'!C2601, Table11[[#All],[PROD_CODE]], 0))</f>
        <v>John Deere</v>
      </c>
      <c r="M2601" s="10">
        <v>15666</v>
      </c>
      <c r="N2601">
        <v>11</v>
      </c>
      <c r="O2601" s="10">
        <f t="shared" si="81"/>
        <v>172326</v>
      </c>
    </row>
    <row r="2602" spans="2:15" x14ac:dyDescent="0.3">
      <c r="B2602">
        <v>50</v>
      </c>
      <c r="C2602" t="s">
        <v>58</v>
      </c>
      <c r="D2602" t="s">
        <v>124</v>
      </c>
      <c r="E2602">
        <v>2020</v>
      </c>
      <c r="F2602">
        <v>4</v>
      </c>
      <c r="G2602" t="str">
        <f t="shared" si="80"/>
        <v>2020Q4</v>
      </c>
      <c r="H2602" t="s">
        <v>187</v>
      </c>
      <c r="I2602" t="str">
        <f>INDEX(Table9[[#All],[Region]], MATCH('Tabular Data'!D2602, Table9[[#All],[EmpID]], 0))</f>
        <v>NW</v>
      </c>
      <c r="J2602" t="str">
        <f>INDEX(Table9[[#All],[PayGrade]], MATCH('Tabular Data'!D2602, Table9[[#All],[EmpID]], 0))</f>
        <v>C11</v>
      </c>
      <c r="K2602" t="str">
        <f>INDEX(Table9[[#All],[Sales Team Lead]], MATCH('Tabular Data'!D2602, Table9[[#All],[EmpID]], 0))</f>
        <v>Lawson, Harry</v>
      </c>
      <c r="L2602" t="str">
        <f>INDEX(Table11[[#All],[Manufacturer]], MATCH('Tabular Data'!C2602, Table11[[#All],[PROD_CODE]], 0))</f>
        <v>John Deere</v>
      </c>
      <c r="M2602" s="10">
        <v>15666</v>
      </c>
      <c r="N2602">
        <v>10</v>
      </c>
      <c r="O2602" s="10">
        <f t="shared" si="81"/>
        <v>156660</v>
      </c>
    </row>
    <row r="2603" spans="2:15" x14ac:dyDescent="0.3">
      <c r="B2603">
        <v>51</v>
      </c>
      <c r="C2603" t="s">
        <v>40</v>
      </c>
      <c r="D2603" t="s">
        <v>123</v>
      </c>
      <c r="E2603">
        <v>2021</v>
      </c>
      <c r="F2603" s="4">
        <v>1</v>
      </c>
      <c r="G2603" t="str">
        <f t="shared" si="80"/>
        <v>2021Q1</v>
      </c>
      <c r="H2603" t="s">
        <v>136</v>
      </c>
      <c r="I2603" t="str">
        <f>INDEX(Table9[[#All],[Region]], MATCH('Tabular Data'!D2603, Table9[[#All],[EmpID]], 0))</f>
        <v>NW</v>
      </c>
      <c r="J2603" t="str">
        <f>INDEX(Table9[[#All],[PayGrade]], MATCH('Tabular Data'!D2603, Table9[[#All],[EmpID]], 0))</f>
        <v>C13</v>
      </c>
      <c r="K2603" t="str">
        <f>INDEX(Table9[[#All],[Sales Team Lead]], MATCH('Tabular Data'!D2603, Table9[[#All],[EmpID]], 0))</f>
        <v>Bachmann, Jane</v>
      </c>
      <c r="L2603" t="str">
        <f>INDEX(Table11[[#All],[Manufacturer]], MATCH('Tabular Data'!C2603, Table11[[#All],[PROD_CODE]], 0))</f>
        <v>Bobcat</v>
      </c>
      <c r="M2603" s="10">
        <v>26070</v>
      </c>
      <c r="N2603">
        <v>12</v>
      </c>
      <c r="O2603" s="10">
        <f t="shared" si="81"/>
        <v>312840</v>
      </c>
    </row>
    <row r="2604" spans="2:15" x14ac:dyDescent="0.3">
      <c r="B2604">
        <v>51</v>
      </c>
      <c r="C2604" t="s">
        <v>40</v>
      </c>
      <c r="D2604" t="s">
        <v>123</v>
      </c>
      <c r="E2604">
        <v>2021</v>
      </c>
      <c r="F2604" s="4">
        <v>1</v>
      </c>
      <c r="G2604" t="str">
        <f t="shared" si="80"/>
        <v>2021Q1</v>
      </c>
      <c r="H2604" t="s">
        <v>137</v>
      </c>
      <c r="I2604" t="str">
        <f>INDEX(Table9[[#All],[Region]], MATCH('Tabular Data'!D2604, Table9[[#All],[EmpID]], 0))</f>
        <v>NW</v>
      </c>
      <c r="J2604" t="str">
        <f>INDEX(Table9[[#All],[PayGrade]], MATCH('Tabular Data'!D2604, Table9[[#All],[EmpID]], 0))</f>
        <v>C13</v>
      </c>
      <c r="K2604" t="str">
        <f>INDEX(Table9[[#All],[Sales Team Lead]], MATCH('Tabular Data'!D2604, Table9[[#All],[EmpID]], 0))</f>
        <v>Bachmann, Jane</v>
      </c>
      <c r="L2604" t="str">
        <f>INDEX(Table11[[#All],[Manufacturer]], MATCH('Tabular Data'!C2604, Table11[[#All],[PROD_CODE]], 0))</f>
        <v>Bobcat</v>
      </c>
      <c r="M2604" s="10">
        <v>26070</v>
      </c>
      <c r="N2604">
        <v>14</v>
      </c>
      <c r="O2604" s="10">
        <f t="shared" si="81"/>
        <v>364980</v>
      </c>
    </row>
    <row r="2605" spans="2:15" x14ac:dyDescent="0.3">
      <c r="B2605">
        <v>51</v>
      </c>
      <c r="C2605" t="s">
        <v>40</v>
      </c>
      <c r="D2605" t="s">
        <v>123</v>
      </c>
      <c r="E2605">
        <v>2021</v>
      </c>
      <c r="F2605" s="4">
        <v>1</v>
      </c>
      <c r="G2605" t="str">
        <f t="shared" si="80"/>
        <v>2021Q1</v>
      </c>
      <c r="H2605" t="s">
        <v>138</v>
      </c>
      <c r="I2605" t="str">
        <f>INDEX(Table9[[#All],[Region]], MATCH('Tabular Data'!D2605, Table9[[#All],[EmpID]], 0))</f>
        <v>NW</v>
      </c>
      <c r="J2605" t="str">
        <f>INDEX(Table9[[#All],[PayGrade]], MATCH('Tabular Data'!D2605, Table9[[#All],[EmpID]], 0))</f>
        <v>C13</v>
      </c>
      <c r="K2605" t="str">
        <f>INDEX(Table9[[#All],[Sales Team Lead]], MATCH('Tabular Data'!D2605, Table9[[#All],[EmpID]], 0))</f>
        <v>Bachmann, Jane</v>
      </c>
      <c r="L2605" t="str">
        <f>INDEX(Table11[[#All],[Manufacturer]], MATCH('Tabular Data'!C2605, Table11[[#All],[PROD_CODE]], 0))</f>
        <v>Bobcat</v>
      </c>
      <c r="M2605" s="10">
        <v>26070</v>
      </c>
      <c r="N2605">
        <v>11</v>
      </c>
      <c r="O2605" s="10">
        <f t="shared" si="81"/>
        <v>286770</v>
      </c>
    </row>
    <row r="2606" spans="2:15" x14ac:dyDescent="0.3">
      <c r="B2606">
        <v>51</v>
      </c>
      <c r="C2606" t="s">
        <v>40</v>
      </c>
      <c r="D2606" t="s">
        <v>123</v>
      </c>
      <c r="E2606">
        <v>2021</v>
      </c>
      <c r="F2606" s="4">
        <v>1</v>
      </c>
      <c r="G2606" t="str">
        <f t="shared" si="80"/>
        <v>2021Q1</v>
      </c>
      <c r="H2606" t="s">
        <v>139</v>
      </c>
      <c r="I2606" t="str">
        <f>INDEX(Table9[[#All],[Region]], MATCH('Tabular Data'!D2606, Table9[[#All],[EmpID]], 0))</f>
        <v>NW</v>
      </c>
      <c r="J2606" t="str">
        <f>INDEX(Table9[[#All],[PayGrade]], MATCH('Tabular Data'!D2606, Table9[[#All],[EmpID]], 0))</f>
        <v>C13</v>
      </c>
      <c r="K2606" t="str">
        <f>INDEX(Table9[[#All],[Sales Team Lead]], MATCH('Tabular Data'!D2606, Table9[[#All],[EmpID]], 0))</f>
        <v>Bachmann, Jane</v>
      </c>
      <c r="L2606" t="str">
        <f>INDEX(Table11[[#All],[Manufacturer]], MATCH('Tabular Data'!C2606, Table11[[#All],[PROD_CODE]], 0))</f>
        <v>Bobcat</v>
      </c>
      <c r="M2606" s="10">
        <v>26070</v>
      </c>
      <c r="N2606">
        <v>11</v>
      </c>
      <c r="O2606" s="10">
        <f t="shared" si="81"/>
        <v>286770</v>
      </c>
    </row>
    <row r="2607" spans="2:15" x14ac:dyDescent="0.3">
      <c r="B2607">
        <v>51</v>
      </c>
      <c r="C2607" t="s">
        <v>40</v>
      </c>
      <c r="D2607" t="s">
        <v>123</v>
      </c>
      <c r="E2607">
        <v>2021</v>
      </c>
      <c r="F2607" s="4">
        <v>1</v>
      </c>
      <c r="G2607" t="str">
        <f t="shared" si="80"/>
        <v>2021Q1</v>
      </c>
      <c r="H2607" t="s">
        <v>140</v>
      </c>
      <c r="I2607" t="str">
        <f>INDEX(Table9[[#All],[Region]], MATCH('Tabular Data'!D2607, Table9[[#All],[EmpID]], 0))</f>
        <v>NW</v>
      </c>
      <c r="J2607" t="str">
        <f>INDEX(Table9[[#All],[PayGrade]], MATCH('Tabular Data'!D2607, Table9[[#All],[EmpID]], 0))</f>
        <v>C13</v>
      </c>
      <c r="K2607" t="str">
        <f>INDEX(Table9[[#All],[Sales Team Lead]], MATCH('Tabular Data'!D2607, Table9[[#All],[EmpID]], 0))</f>
        <v>Bachmann, Jane</v>
      </c>
      <c r="L2607" t="str">
        <f>INDEX(Table11[[#All],[Manufacturer]], MATCH('Tabular Data'!C2607, Table11[[#All],[PROD_CODE]], 0))</f>
        <v>Bobcat</v>
      </c>
      <c r="M2607" s="10">
        <v>26070</v>
      </c>
      <c r="N2607">
        <v>27</v>
      </c>
      <c r="O2607" s="10">
        <f t="shared" si="81"/>
        <v>703890</v>
      </c>
    </row>
    <row r="2608" spans="2:15" x14ac:dyDescent="0.3">
      <c r="B2608">
        <v>51</v>
      </c>
      <c r="C2608" t="s">
        <v>40</v>
      </c>
      <c r="D2608" t="s">
        <v>123</v>
      </c>
      <c r="E2608">
        <v>2021</v>
      </c>
      <c r="F2608" s="4">
        <v>1</v>
      </c>
      <c r="G2608" t="str">
        <f t="shared" si="80"/>
        <v>2021Q1</v>
      </c>
      <c r="H2608" t="s">
        <v>141</v>
      </c>
      <c r="I2608" t="str">
        <f>INDEX(Table9[[#All],[Region]], MATCH('Tabular Data'!D2608, Table9[[#All],[EmpID]], 0))</f>
        <v>NW</v>
      </c>
      <c r="J2608" t="str">
        <f>INDEX(Table9[[#All],[PayGrade]], MATCH('Tabular Data'!D2608, Table9[[#All],[EmpID]], 0))</f>
        <v>C13</v>
      </c>
      <c r="K2608" t="str">
        <f>INDEX(Table9[[#All],[Sales Team Lead]], MATCH('Tabular Data'!D2608, Table9[[#All],[EmpID]], 0))</f>
        <v>Bachmann, Jane</v>
      </c>
      <c r="L2608" t="str">
        <f>INDEX(Table11[[#All],[Manufacturer]], MATCH('Tabular Data'!C2608, Table11[[#All],[PROD_CODE]], 0))</f>
        <v>Bobcat</v>
      </c>
      <c r="M2608" s="10">
        <v>26070</v>
      </c>
      <c r="N2608">
        <v>20</v>
      </c>
      <c r="O2608" s="10">
        <f t="shared" si="81"/>
        <v>521400</v>
      </c>
    </row>
    <row r="2609" spans="2:15" x14ac:dyDescent="0.3">
      <c r="B2609">
        <v>51</v>
      </c>
      <c r="C2609" t="s">
        <v>40</v>
      </c>
      <c r="D2609" t="s">
        <v>123</v>
      </c>
      <c r="E2609">
        <v>2021</v>
      </c>
      <c r="F2609" s="4">
        <v>1</v>
      </c>
      <c r="G2609" t="str">
        <f t="shared" si="80"/>
        <v>2021Q1</v>
      </c>
      <c r="H2609" t="s">
        <v>142</v>
      </c>
      <c r="I2609" t="str">
        <f>INDEX(Table9[[#All],[Region]], MATCH('Tabular Data'!D2609, Table9[[#All],[EmpID]], 0))</f>
        <v>NW</v>
      </c>
      <c r="J2609" t="str">
        <f>INDEX(Table9[[#All],[PayGrade]], MATCH('Tabular Data'!D2609, Table9[[#All],[EmpID]], 0))</f>
        <v>C13</v>
      </c>
      <c r="K2609" t="str">
        <f>INDEX(Table9[[#All],[Sales Team Lead]], MATCH('Tabular Data'!D2609, Table9[[#All],[EmpID]], 0))</f>
        <v>Bachmann, Jane</v>
      </c>
      <c r="L2609" t="str">
        <f>INDEX(Table11[[#All],[Manufacturer]], MATCH('Tabular Data'!C2609, Table11[[#All],[PROD_CODE]], 0))</f>
        <v>Bobcat</v>
      </c>
      <c r="M2609" s="10">
        <v>26070</v>
      </c>
      <c r="N2609">
        <v>37</v>
      </c>
      <c r="O2609" s="10">
        <f t="shared" si="81"/>
        <v>964590</v>
      </c>
    </row>
    <row r="2610" spans="2:15" x14ac:dyDescent="0.3">
      <c r="B2610">
        <v>51</v>
      </c>
      <c r="C2610" t="s">
        <v>40</v>
      </c>
      <c r="D2610" t="s">
        <v>123</v>
      </c>
      <c r="E2610">
        <v>2021</v>
      </c>
      <c r="F2610" s="4">
        <v>1</v>
      </c>
      <c r="G2610" t="str">
        <f t="shared" si="80"/>
        <v>2021Q1</v>
      </c>
      <c r="H2610" t="s">
        <v>143</v>
      </c>
      <c r="I2610" t="str">
        <f>INDEX(Table9[[#All],[Region]], MATCH('Tabular Data'!D2610, Table9[[#All],[EmpID]], 0))</f>
        <v>NW</v>
      </c>
      <c r="J2610" t="str">
        <f>INDEX(Table9[[#All],[PayGrade]], MATCH('Tabular Data'!D2610, Table9[[#All],[EmpID]], 0))</f>
        <v>C13</v>
      </c>
      <c r="K2610" t="str">
        <f>INDEX(Table9[[#All],[Sales Team Lead]], MATCH('Tabular Data'!D2610, Table9[[#All],[EmpID]], 0))</f>
        <v>Bachmann, Jane</v>
      </c>
      <c r="L2610" t="str">
        <f>INDEX(Table11[[#All],[Manufacturer]], MATCH('Tabular Data'!C2610, Table11[[#All],[PROD_CODE]], 0))</f>
        <v>Bobcat</v>
      </c>
      <c r="M2610" s="10">
        <v>26070</v>
      </c>
      <c r="N2610">
        <v>26</v>
      </c>
      <c r="O2610" s="10">
        <f t="shared" si="81"/>
        <v>677820</v>
      </c>
    </row>
    <row r="2611" spans="2:15" x14ac:dyDescent="0.3">
      <c r="B2611">
        <v>51</v>
      </c>
      <c r="C2611" t="s">
        <v>40</v>
      </c>
      <c r="D2611" t="s">
        <v>123</v>
      </c>
      <c r="E2611">
        <v>2021</v>
      </c>
      <c r="F2611" s="4">
        <v>1</v>
      </c>
      <c r="G2611" t="str">
        <f t="shared" si="80"/>
        <v>2021Q1</v>
      </c>
      <c r="H2611" t="s">
        <v>144</v>
      </c>
      <c r="I2611" t="str">
        <f>INDEX(Table9[[#All],[Region]], MATCH('Tabular Data'!D2611, Table9[[#All],[EmpID]], 0))</f>
        <v>NW</v>
      </c>
      <c r="J2611" t="str">
        <f>INDEX(Table9[[#All],[PayGrade]], MATCH('Tabular Data'!D2611, Table9[[#All],[EmpID]], 0))</f>
        <v>C13</v>
      </c>
      <c r="K2611" t="str">
        <f>INDEX(Table9[[#All],[Sales Team Lead]], MATCH('Tabular Data'!D2611, Table9[[#All],[EmpID]], 0))</f>
        <v>Bachmann, Jane</v>
      </c>
      <c r="L2611" t="str">
        <f>INDEX(Table11[[#All],[Manufacturer]], MATCH('Tabular Data'!C2611, Table11[[#All],[PROD_CODE]], 0))</f>
        <v>Bobcat</v>
      </c>
      <c r="M2611" s="10">
        <v>26070</v>
      </c>
      <c r="N2611">
        <v>26</v>
      </c>
      <c r="O2611" s="10">
        <f t="shared" si="81"/>
        <v>677820</v>
      </c>
    </row>
    <row r="2612" spans="2:15" x14ac:dyDescent="0.3">
      <c r="B2612">
        <v>51</v>
      </c>
      <c r="C2612" t="s">
        <v>40</v>
      </c>
      <c r="D2612" t="s">
        <v>123</v>
      </c>
      <c r="E2612">
        <v>2021</v>
      </c>
      <c r="F2612" s="4">
        <v>1</v>
      </c>
      <c r="G2612" t="str">
        <f t="shared" si="80"/>
        <v>2021Q1</v>
      </c>
      <c r="H2612" t="s">
        <v>145</v>
      </c>
      <c r="I2612" t="str">
        <f>INDEX(Table9[[#All],[Region]], MATCH('Tabular Data'!D2612, Table9[[#All],[EmpID]], 0))</f>
        <v>NW</v>
      </c>
      <c r="J2612" t="str">
        <f>INDEX(Table9[[#All],[PayGrade]], MATCH('Tabular Data'!D2612, Table9[[#All],[EmpID]], 0))</f>
        <v>C13</v>
      </c>
      <c r="K2612" t="str">
        <f>INDEX(Table9[[#All],[Sales Team Lead]], MATCH('Tabular Data'!D2612, Table9[[#All],[EmpID]], 0))</f>
        <v>Bachmann, Jane</v>
      </c>
      <c r="L2612" t="str">
        <f>INDEX(Table11[[#All],[Manufacturer]], MATCH('Tabular Data'!C2612, Table11[[#All],[PROD_CODE]], 0))</f>
        <v>Bobcat</v>
      </c>
      <c r="M2612" s="10">
        <v>26070</v>
      </c>
      <c r="N2612">
        <v>27</v>
      </c>
      <c r="O2612" s="10">
        <f t="shared" si="81"/>
        <v>703890</v>
      </c>
    </row>
    <row r="2613" spans="2:15" x14ac:dyDescent="0.3">
      <c r="B2613">
        <v>51</v>
      </c>
      <c r="C2613" t="s">
        <v>40</v>
      </c>
      <c r="D2613" t="s">
        <v>123</v>
      </c>
      <c r="E2613">
        <v>2021</v>
      </c>
      <c r="F2613" s="4">
        <v>1</v>
      </c>
      <c r="G2613" t="str">
        <f t="shared" si="80"/>
        <v>2021Q1</v>
      </c>
      <c r="H2613" t="s">
        <v>146</v>
      </c>
      <c r="I2613" t="str">
        <f>INDEX(Table9[[#All],[Region]], MATCH('Tabular Data'!D2613, Table9[[#All],[EmpID]], 0))</f>
        <v>NW</v>
      </c>
      <c r="J2613" t="str">
        <f>INDEX(Table9[[#All],[PayGrade]], MATCH('Tabular Data'!D2613, Table9[[#All],[EmpID]], 0))</f>
        <v>C13</v>
      </c>
      <c r="K2613" t="str">
        <f>INDEX(Table9[[#All],[Sales Team Lead]], MATCH('Tabular Data'!D2613, Table9[[#All],[EmpID]], 0))</f>
        <v>Bachmann, Jane</v>
      </c>
      <c r="L2613" t="str">
        <f>INDEX(Table11[[#All],[Manufacturer]], MATCH('Tabular Data'!C2613, Table11[[#All],[PROD_CODE]], 0))</f>
        <v>Bobcat</v>
      </c>
      <c r="M2613" s="10">
        <v>26070</v>
      </c>
      <c r="N2613">
        <v>24</v>
      </c>
      <c r="O2613" s="10">
        <f t="shared" si="81"/>
        <v>625680</v>
      </c>
    </row>
    <row r="2614" spans="2:15" x14ac:dyDescent="0.3">
      <c r="B2614">
        <v>51</v>
      </c>
      <c r="C2614" t="s">
        <v>40</v>
      </c>
      <c r="D2614" t="s">
        <v>123</v>
      </c>
      <c r="E2614">
        <v>2021</v>
      </c>
      <c r="F2614" s="4">
        <v>1</v>
      </c>
      <c r="G2614" t="str">
        <f t="shared" si="80"/>
        <v>2021Q1</v>
      </c>
      <c r="H2614" t="s">
        <v>147</v>
      </c>
      <c r="I2614" t="str">
        <f>INDEX(Table9[[#All],[Region]], MATCH('Tabular Data'!D2614, Table9[[#All],[EmpID]], 0))</f>
        <v>NW</v>
      </c>
      <c r="J2614" t="str">
        <f>INDEX(Table9[[#All],[PayGrade]], MATCH('Tabular Data'!D2614, Table9[[#All],[EmpID]], 0))</f>
        <v>C13</v>
      </c>
      <c r="K2614" t="str">
        <f>INDEX(Table9[[#All],[Sales Team Lead]], MATCH('Tabular Data'!D2614, Table9[[#All],[EmpID]], 0))</f>
        <v>Bachmann, Jane</v>
      </c>
      <c r="L2614" t="str">
        <f>INDEX(Table11[[#All],[Manufacturer]], MATCH('Tabular Data'!C2614, Table11[[#All],[PROD_CODE]], 0))</f>
        <v>Bobcat</v>
      </c>
      <c r="M2614" s="10">
        <v>26070</v>
      </c>
      <c r="N2614">
        <v>21</v>
      </c>
      <c r="O2614" s="10">
        <f t="shared" si="81"/>
        <v>547470</v>
      </c>
    </row>
    <row r="2615" spans="2:15" x14ac:dyDescent="0.3">
      <c r="B2615">
        <v>51</v>
      </c>
      <c r="C2615" t="s">
        <v>40</v>
      </c>
      <c r="D2615" t="s">
        <v>123</v>
      </c>
      <c r="E2615">
        <v>2021</v>
      </c>
      <c r="F2615" s="4">
        <v>1</v>
      </c>
      <c r="G2615" t="str">
        <f t="shared" si="80"/>
        <v>2021Q1</v>
      </c>
      <c r="H2615" t="s">
        <v>148</v>
      </c>
      <c r="I2615" t="str">
        <f>INDEX(Table9[[#All],[Region]], MATCH('Tabular Data'!D2615, Table9[[#All],[EmpID]], 0))</f>
        <v>NW</v>
      </c>
      <c r="J2615" t="str">
        <f>INDEX(Table9[[#All],[PayGrade]], MATCH('Tabular Data'!D2615, Table9[[#All],[EmpID]], 0))</f>
        <v>C13</v>
      </c>
      <c r="K2615" t="str">
        <f>INDEX(Table9[[#All],[Sales Team Lead]], MATCH('Tabular Data'!D2615, Table9[[#All],[EmpID]], 0))</f>
        <v>Bachmann, Jane</v>
      </c>
      <c r="L2615" t="str">
        <f>INDEX(Table11[[#All],[Manufacturer]], MATCH('Tabular Data'!C2615, Table11[[#All],[PROD_CODE]], 0))</f>
        <v>Bobcat</v>
      </c>
      <c r="M2615" s="10">
        <v>26070</v>
      </c>
      <c r="N2615">
        <v>12</v>
      </c>
      <c r="O2615" s="10">
        <f t="shared" si="81"/>
        <v>312840</v>
      </c>
    </row>
    <row r="2616" spans="2:15" x14ac:dyDescent="0.3">
      <c r="B2616">
        <v>51</v>
      </c>
      <c r="C2616" t="s">
        <v>40</v>
      </c>
      <c r="D2616" t="s">
        <v>123</v>
      </c>
      <c r="E2616">
        <v>2021</v>
      </c>
      <c r="F2616" s="4">
        <v>1</v>
      </c>
      <c r="G2616" t="str">
        <f t="shared" si="80"/>
        <v>2021Q1</v>
      </c>
      <c r="H2616" t="s">
        <v>149</v>
      </c>
      <c r="I2616" t="str">
        <f>INDEX(Table9[[#All],[Region]], MATCH('Tabular Data'!D2616, Table9[[#All],[EmpID]], 0))</f>
        <v>NW</v>
      </c>
      <c r="J2616" t="str">
        <f>INDEX(Table9[[#All],[PayGrade]], MATCH('Tabular Data'!D2616, Table9[[#All],[EmpID]], 0))</f>
        <v>C13</v>
      </c>
      <c r="K2616" t="str">
        <f>INDEX(Table9[[#All],[Sales Team Lead]], MATCH('Tabular Data'!D2616, Table9[[#All],[EmpID]], 0))</f>
        <v>Bachmann, Jane</v>
      </c>
      <c r="L2616" t="str">
        <f>INDEX(Table11[[#All],[Manufacturer]], MATCH('Tabular Data'!C2616, Table11[[#All],[PROD_CODE]], 0))</f>
        <v>Bobcat</v>
      </c>
      <c r="M2616" s="10">
        <v>26070</v>
      </c>
      <c r="N2616">
        <v>20</v>
      </c>
      <c r="O2616" s="10">
        <f t="shared" si="81"/>
        <v>521400</v>
      </c>
    </row>
    <row r="2617" spans="2:15" x14ac:dyDescent="0.3">
      <c r="B2617">
        <v>51</v>
      </c>
      <c r="C2617" t="s">
        <v>40</v>
      </c>
      <c r="D2617" t="s">
        <v>123</v>
      </c>
      <c r="E2617">
        <v>2021</v>
      </c>
      <c r="F2617" s="4">
        <v>2</v>
      </c>
      <c r="G2617" t="str">
        <f t="shared" si="80"/>
        <v>2021Q2</v>
      </c>
      <c r="H2617" t="s">
        <v>150</v>
      </c>
      <c r="I2617" t="str">
        <f>INDEX(Table9[[#All],[Region]], MATCH('Tabular Data'!D2617, Table9[[#All],[EmpID]], 0))</f>
        <v>NW</v>
      </c>
      <c r="J2617" t="str">
        <f>INDEX(Table9[[#All],[PayGrade]], MATCH('Tabular Data'!D2617, Table9[[#All],[EmpID]], 0))</f>
        <v>C13</v>
      </c>
      <c r="K2617" t="str">
        <f>INDEX(Table9[[#All],[Sales Team Lead]], MATCH('Tabular Data'!D2617, Table9[[#All],[EmpID]], 0))</f>
        <v>Bachmann, Jane</v>
      </c>
      <c r="L2617" t="str">
        <f>INDEX(Table11[[#All],[Manufacturer]], MATCH('Tabular Data'!C2617, Table11[[#All],[PROD_CODE]], 0))</f>
        <v>Bobcat</v>
      </c>
      <c r="M2617" s="10">
        <v>26070</v>
      </c>
      <c r="N2617">
        <v>19</v>
      </c>
      <c r="O2617" s="10">
        <f t="shared" si="81"/>
        <v>495330</v>
      </c>
    </row>
    <row r="2618" spans="2:15" x14ac:dyDescent="0.3">
      <c r="B2618">
        <v>51</v>
      </c>
      <c r="C2618" t="s">
        <v>40</v>
      </c>
      <c r="D2618" t="s">
        <v>123</v>
      </c>
      <c r="E2618">
        <v>2021</v>
      </c>
      <c r="F2618" s="4">
        <v>2</v>
      </c>
      <c r="G2618" t="str">
        <f t="shared" si="80"/>
        <v>2021Q2</v>
      </c>
      <c r="H2618" t="s">
        <v>151</v>
      </c>
      <c r="I2618" t="str">
        <f>INDEX(Table9[[#All],[Region]], MATCH('Tabular Data'!D2618, Table9[[#All],[EmpID]], 0))</f>
        <v>NW</v>
      </c>
      <c r="J2618" t="str">
        <f>INDEX(Table9[[#All],[PayGrade]], MATCH('Tabular Data'!D2618, Table9[[#All],[EmpID]], 0))</f>
        <v>C13</v>
      </c>
      <c r="K2618" t="str">
        <f>INDEX(Table9[[#All],[Sales Team Lead]], MATCH('Tabular Data'!D2618, Table9[[#All],[EmpID]], 0))</f>
        <v>Bachmann, Jane</v>
      </c>
      <c r="L2618" t="str">
        <f>INDEX(Table11[[#All],[Manufacturer]], MATCH('Tabular Data'!C2618, Table11[[#All],[PROD_CODE]], 0))</f>
        <v>Bobcat</v>
      </c>
      <c r="M2618" s="10">
        <v>26070</v>
      </c>
      <c r="N2618">
        <v>28</v>
      </c>
      <c r="O2618" s="10">
        <f t="shared" si="81"/>
        <v>729960</v>
      </c>
    </row>
    <row r="2619" spans="2:15" x14ac:dyDescent="0.3">
      <c r="B2619">
        <v>51</v>
      </c>
      <c r="C2619" t="s">
        <v>40</v>
      </c>
      <c r="D2619" t="s">
        <v>123</v>
      </c>
      <c r="E2619">
        <v>2021</v>
      </c>
      <c r="F2619" s="4">
        <v>2</v>
      </c>
      <c r="G2619" t="str">
        <f t="shared" si="80"/>
        <v>2021Q2</v>
      </c>
      <c r="H2619" t="s">
        <v>152</v>
      </c>
      <c r="I2619" t="str">
        <f>INDEX(Table9[[#All],[Region]], MATCH('Tabular Data'!D2619, Table9[[#All],[EmpID]], 0))</f>
        <v>NW</v>
      </c>
      <c r="J2619" t="str">
        <f>INDEX(Table9[[#All],[PayGrade]], MATCH('Tabular Data'!D2619, Table9[[#All],[EmpID]], 0))</f>
        <v>C13</v>
      </c>
      <c r="K2619" t="str">
        <f>INDEX(Table9[[#All],[Sales Team Lead]], MATCH('Tabular Data'!D2619, Table9[[#All],[EmpID]], 0))</f>
        <v>Bachmann, Jane</v>
      </c>
      <c r="L2619" t="str">
        <f>INDEX(Table11[[#All],[Manufacturer]], MATCH('Tabular Data'!C2619, Table11[[#All],[PROD_CODE]], 0))</f>
        <v>Bobcat</v>
      </c>
      <c r="M2619" s="10">
        <v>26070</v>
      </c>
      <c r="N2619">
        <v>38</v>
      </c>
      <c r="O2619" s="10">
        <f t="shared" si="81"/>
        <v>990660</v>
      </c>
    </row>
    <row r="2620" spans="2:15" x14ac:dyDescent="0.3">
      <c r="B2620">
        <v>51</v>
      </c>
      <c r="C2620" t="s">
        <v>40</v>
      </c>
      <c r="D2620" t="s">
        <v>123</v>
      </c>
      <c r="E2620">
        <v>2021</v>
      </c>
      <c r="F2620" s="4">
        <v>2</v>
      </c>
      <c r="G2620" t="str">
        <f t="shared" si="80"/>
        <v>2021Q2</v>
      </c>
      <c r="H2620" t="s">
        <v>153</v>
      </c>
      <c r="I2620" t="str">
        <f>INDEX(Table9[[#All],[Region]], MATCH('Tabular Data'!D2620, Table9[[#All],[EmpID]], 0))</f>
        <v>NW</v>
      </c>
      <c r="J2620" t="str">
        <f>INDEX(Table9[[#All],[PayGrade]], MATCH('Tabular Data'!D2620, Table9[[#All],[EmpID]], 0))</f>
        <v>C13</v>
      </c>
      <c r="K2620" t="str">
        <f>INDEX(Table9[[#All],[Sales Team Lead]], MATCH('Tabular Data'!D2620, Table9[[#All],[EmpID]], 0))</f>
        <v>Bachmann, Jane</v>
      </c>
      <c r="L2620" t="str">
        <f>INDEX(Table11[[#All],[Manufacturer]], MATCH('Tabular Data'!C2620, Table11[[#All],[PROD_CODE]], 0))</f>
        <v>Bobcat</v>
      </c>
      <c r="M2620" s="10">
        <v>26070</v>
      </c>
      <c r="N2620">
        <v>37</v>
      </c>
      <c r="O2620" s="10">
        <f t="shared" si="81"/>
        <v>964590</v>
      </c>
    </row>
    <row r="2621" spans="2:15" x14ac:dyDescent="0.3">
      <c r="B2621">
        <v>51</v>
      </c>
      <c r="C2621" t="s">
        <v>40</v>
      </c>
      <c r="D2621" t="s">
        <v>123</v>
      </c>
      <c r="E2621">
        <v>2021</v>
      </c>
      <c r="F2621" s="4">
        <v>2</v>
      </c>
      <c r="G2621" t="str">
        <f t="shared" si="80"/>
        <v>2021Q2</v>
      </c>
      <c r="H2621" t="s">
        <v>154</v>
      </c>
      <c r="I2621" t="str">
        <f>INDEX(Table9[[#All],[Region]], MATCH('Tabular Data'!D2621, Table9[[#All],[EmpID]], 0))</f>
        <v>NW</v>
      </c>
      <c r="J2621" t="str">
        <f>INDEX(Table9[[#All],[PayGrade]], MATCH('Tabular Data'!D2621, Table9[[#All],[EmpID]], 0))</f>
        <v>C13</v>
      </c>
      <c r="K2621" t="str">
        <f>INDEX(Table9[[#All],[Sales Team Lead]], MATCH('Tabular Data'!D2621, Table9[[#All],[EmpID]], 0))</f>
        <v>Bachmann, Jane</v>
      </c>
      <c r="L2621" t="str">
        <f>INDEX(Table11[[#All],[Manufacturer]], MATCH('Tabular Data'!C2621, Table11[[#All],[PROD_CODE]], 0))</f>
        <v>Bobcat</v>
      </c>
      <c r="M2621" s="10">
        <v>26070</v>
      </c>
      <c r="N2621">
        <v>41</v>
      </c>
      <c r="O2621" s="10">
        <f t="shared" si="81"/>
        <v>1068870</v>
      </c>
    </row>
    <row r="2622" spans="2:15" x14ac:dyDescent="0.3">
      <c r="B2622">
        <v>51</v>
      </c>
      <c r="C2622" t="s">
        <v>40</v>
      </c>
      <c r="D2622" t="s">
        <v>123</v>
      </c>
      <c r="E2622">
        <v>2021</v>
      </c>
      <c r="F2622" s="4">
        <v>2</v>
      </c>
      <c r="G2622" t="str">
        <f t="shared" si="80"/>
        <v>2021Q2</v>
      </c>
      <c r="H2622" t="s">
        <v>155</v>
      </c>
      <c r="I2622" t="str">
        <f>INDEX(Table9[[#All],[Region]], MATCH('Tabular Data'!D2622, Table9[[#All],[EmpID]], 0))</f>
        <v>NW</v>
      </c>
      <c r="J2622" t="str">
        <f>INDEX(Table9[[#All],[PayGrade]], MATCH('Tabular Data'!D2622, Table9[[#All],[EmpID]], 0))</f>
        <v>C13</v>
      </c>
      <c r="K2622" t="str">
        <f>INDEX(Table9[[#All],[Sales Team Lead]], MATCH('Tabular Data'!D2622, Table9[[#All],[EmpID]], 0))</f>
        <v>Bachmann, Jane</v>
      </c>
      <c r="L2622" t="str">
        <f>INDEX(Table11[[#All],[Manufacturer]], MATCH('Tabular Data'!C2622, Table11[[#All],[PROD_CODE]], 0))</f>
        <v>Bobcat</v>
      </c>
      <c r="M2622" s="10">
        <v>26070</v>
      </c>
      <c r="N2622">
        <v>25</v>
      </c>
      <c r="O2622" s="10">
        <f t="shared" si="81"/>
        <v>651750</v>
      </c>
    </row>
    <row r="2623" spans="2:15" x14ac:dyDescent="0.3">
      <c r="B2623">
        <v>51</v>
      </c>
      <c r="C2623" t="s">
        <v>40</v>
      </c>
      <c r="D2623" t="s">
        <v>123</v>
      </c>
      <c r="E2623">
        <v>2021</v>
      </c>
      <c r="F2623" s="4">
        <v>2</v>
      </c>
      <c r="G2623" t="str">
        <f t="shared" si="80"/>
        <v>2021Q2</v>
      </c>
      <c r="H2623" t="s">
        <v>156</v>
      </c>
      <c r="I2623" t="str">
        <f>INDEX(Table9[[#All],[Region]], MATCH('Tabular Data'!D2623, Table9[[#All],[EmpID]], 0))</f>
        <v>NW</v>
      </c>
      <c r="J2623" t="str">
        <f>INDEX(Table9[[#All],[PayGrade]], MATCH('Tabular Data'!D2623, Table9[[#All],[EmpID]], 0))</f>
        <v>C13</v>
      </c>
      <c r="K2623" t="str">
        <f>INDEX(Table9[[#All],[Sales Team Lead]], MATCH('Tabular Data'!D2623, Table9[[#All],[EmpID]], 0))</f>
        <v>Bachmann, Jane</v>
      </c>
      <c r="L2623" t="str">
        <f>INDEX(Table11[[#All],[Manufacturer]], MATCH('Tabular Data'!C2623, Table11[[#All],[PROD_CODE]], 0))</f>
        <v>Bobcat</v>
      </c>
      <c r="M2623" s="10">
        <v>26070</v>
      </c>
      <c r="N2623">
        <v>44</v>
      </c>
      <c r="O2623" s="10">
        <f t="shared" si="81"/>
        <v>1147080</v>
      </c>
    </row>
    <row r="2624" spans="2:15" x14ac:dyDescent="0.3">
      <c r="B2624">
        <v>51</v>
      </c>
      <c r="C2624" t="s">
        <v>40</v>
      </c>
      <c r="D2624" t="s">
        <v>123</v>
      </c>
      <c r="E2624">
        <v>2021</v>
      </c>
      <c r="F2624" s="4">
        <v>2</v>
      </c>
      <c r="G2624" t="str">
        <f t="shared" si="80"/>
        <v>2021Q2</v>
      </c>
      <c r="H2624" t="s">
        <v>157</v>
      </c>
      <c r="I2624" t="str">
        <f>INDEX(Table9[[#All],[Region]], MATCH('Tabular Data'!D2624, Table9[[#All],[EmpID]], 0))</f>
        <v>NW</v>
      </c>
      <c r="J2624" t="str">
        <f>INDEX(Table9[[#All],[PayGrade]], MATCH('Tabular Data'!D2624, Table9[[#All],[EmpID]], 0))</f>
        <v>C13</v>
      </c>
      <c r="K2624" t="str">
        <f>INDEX(Table9[[#All],[Sales Team Lead]], MATCH('Tabular Data'!D2624, Table9[[#All],[EmpID]], 0))</f>
        <v>Bachmann, Jane</v>
      </c>
      <c r="L2624" t="str">
        <f>INDEX(Table11[[#All],[Manufacturer]], MATCH('Tabular Data'!C2624, Table11[[#All],[PROD_CODE]], 0))</f>
        <v>Bobcat</v>
      </c>
      <c r="M2624" s="10">
        <v>26070</v>
      </c>
      <c r="N2624">
        <v>40</v>
      </c>
      <c r="O2624" s="10">
        <f t="shared" si="81"/>
        <v>1042800</v>
      </c>
    </row>
    <row r="2625" spans="2:15" x14ac:dyDescent="0.3">
      <c r="B2625">
        <v>51</v>
      </c>
      <c r="C2625" t="s">
        <v>40</v>
      </c>
      <c r="D2625" t="s">
        <v>123</v>
      </c>
      <c r="E2625">
        <v>2021</v>
      </c>
      <c r="F2625" s="4">
        <v>2</v>
      </c>
      <c r="G2625" t="str">
        <f t="shared" si="80"/>
        <v>2021Q2</v>
      </c>
      <c r="H2625" t="s">
        <v>158</v>
      </c>
      <c r="I2625" t="str">
        <f>INDEX(Table9[[#All],[Region]], MATCH('Tabular Data'!D2625, Table9[[#All],[EmpID]], 0))</f>
        <v>NW</v>
      </c>
      <c r="J2625" t="str">
        <f>INDEX(Table9[[#All],[PayGrade]], MATCH('Tabular Data'!D2625, Table9[[#All],[EmpID]], 0))</f>
        <v>C13</v>
      </c>
      <c r="K2625" t="str">
        <f>INDEX(Table9[[#All],[Sales Team Lead]], MATCH('Tabular Data'!D2625, Table9[[#All],[EmpID]], 0))</f>
        <v>Bachmann, Jane</v>
      </c>
      <c r="L2625" t="str">
        <f>INDEX(Table11[[#All],[Manufacturer]], MATCH('Tabular Data'!C2625, Table11[[#All],[PROD_CODE]], 0))</f>
        <v>Bobcat</v>
      </c>
      <c r="M2625" s="10">
        <v>26070</v>
      </c>
      <c r="N2625">
        <v>46</v>
      </c>
      <c r="O2625" s="10">
        <f t="shared" si="81"/>
        <v>1199220</v>
      </c>
    </row>
    <row r="2626" spans="2:15" x14ac:dyDescent="0.3">
      <c r="B2626">
        <v>51</v>
      </c>
      <c r="C2626" t="s">
        <v>40</v>
      </c>
      <c r="D2626" t="s">
        <v>123</v>
      </c>
      <c r="E2626">
        <v>2021</v>
      </c>
      <c r="F2626" s="4">
        <v>2</v>
      </c>
      <c r="G2626" t="str">
        <f t="shared" si="80"/>
        <v>2021Q2</v>
      </c>
      <c r="H2626" t="s">
        <v>159</v>
      </c>
      <c r="I2626" t="str">
        <f>INDEX(Table9[[#All],[Region]], MATCH('Tabular Data'!D2626, Table9[[#All],[EmpID]], 0))</f>
        <v>NW</v>
      </c>
      <c r="J2626" t="str">
        <f>INDEX(Table9[[#All],[PayGrade]], MATCH('Tabular Data'!D2626, Table9[[#All],[EmpID]], 0))</f>
        <v>C13</v>
      </c>
      <c r="K2626" t="str">
        <f>INDEX(Table9[[#All],[Sales Team Lead]], MATCH('Tabular Data'!D2626, Table9[[#All],[EmpID]], 0))</f>
        <v>Bachmann, Jane</v>
      </c>
      <c r="L2626" t="str">
        <f>INDEX(Table11[[#All],[Manufacturer]], MATCH('Tabular Data'!C2626, Table11[[#All],[PROD_CODE]], 0))</f>
        <v>Bobcat</v>
      </c>
      <c r="M2626" s="10">
        <v>26070</v>
      </c>
      <c r="N2626">
        <v>59</v>
      </c>
      <c r="O2626" s="10">
        <f t="shared" si="81"/>
        <v>1538130</v>
      </c>
    </row>
    <row r="2627" spans="2:15" x14ac:dyDescent="0.3">
      <c r="B2627">
        <v>51</v>
      </c>
      <c r="C2627" t="s">
        <v>40</v>
      </c>
      <c r="D2627" t="s">
        <v>123</v>
      </c>
      <c r="E2627">
        <v>2021</v>
      </c>
      <c r="F2627" s="4">
        <v>2</v>
      </c>
      <c r="G2627" t="str">
        <f t="shared" si="80"/>
        <v>2021Q2</v>
      </c>
      <c r="H2627" t="s">
        <v>160</v>
      </c>
      <c r="I2627" t="str">
        <f>INDEX(Table9[[#All],[Region]], MATCH('Tabular Data'!D2627, Table9[[#All],[EmpID]], 0))</f>
        <v>NW</v>
      </c>
      <c r="J2627" t="str">
        <f>INDEX(Table9[[#All],[PayGrade]], MATCH('Tabular Data'!D2627, Table9[[#All],[EmpID]], 0))</f>
        <v>C13</v>
      </c>
      <c r="K2627" t="str">
        <f>INDEX(Table9[[#All],[Sales Team Lead]], MATCH('Tabular Data'!D2627, Table9[[#All],[EmpID]], 0))</f>
        <v>Bachmann, Jane</v>
      </c>
      <c r="L2627" t="str">
        <f>INDEX(Table11[[#All],[Manufacturer]], MATCH('Tabular Data'!C2627, Table11[[#All],[PROD_CODE]], 0))</f>
        <v>Bobcat</v>
      </c>
      <c r="M2627" s="10">
        <v>26070</v>
      </c>
      <c r="N2627">
        <v>32</v>
      </c>
      <c r="O2627" s="10">
        <f t="shared" si="81"/>
        <v>834240</v>
      </c>
    </row>
    <row r="2628" spans="2:15" x14ac:dyDescent="0.3">
      <c r="B2628">
        <v>51</v>
      </c>
      <c r="C2628" t="s">
        <v>40</v>
      </c>
      <c r="D2628" t="s">
        <v>123</v>
      </c>
      <c r="E2628">
        <v>2021</v>
      </c>
      <c r="F2628" s="4">
        <v>2</v>
      </c>
      <c r="G2628" t="str">
        <f t="shared" ref="G2628:G2691" si="82">_xlfn.CONCAT(E2628, "Q", F2628)</f>
        <v>2021Q2</v>
      </c>
      <c r="H2628" t="s">
        <v>161</v>
      </c>
      <c r="I2628" t="str">
        <f>INDEX(Table9[[#All],[Region]], MATCH('Tabular Data'!D2628, Table9[[#All],[EmpID]], 0))</f>
        <v>NW</v>
      </c>
      <c r="J2628" t="str">
        <f>INDEX(Table9[[#All],[PayGrade]], MATCH('Tabular Data'!D2628, Table9[[#All],[EmpID]], 0))</f>
        <v>C13</v>
      </c>
      <c r="K2628" t="str">
        <f>INDEX(Table9[[#All],[Sales Team Lead]], MATCH('Tabular Data'!D2628, Table9[[#All],[EmpID]], 0))</f>
        <v>Bachmann, Jane</v>
      </c>
      <c r="L2628" t="str">
        <f>INDEX(Table11[[#All],[Manufacturer]], MATCH('Tabular Data'!C2628, Table11[[#All],[PROD_CODE]], 0))</f>
        <v>Bobcat</v>
      </c>
      <c r="M2628" s="10">
        <v>26070</v>
      </c>
      <c r="N2628">
        <v>31</v>
      </c>
      <c r="O2628" s="10">
        <f t="shared" ref="O2628:O2691" si="83">M2628*N2628</f>
        <v>808170</v>
      </c>
    </row>
    <row r="2629" spans="2:15" x14ac:dyDescent="0.3">
      <c r="B2629">
        <v>51</v>
      </c>
      <c r="C2629" t="s">
        <v>40</v>
      </c>
      <c r="D2629" t="s">
        <v>123</v>
      </c>
      <c r="E2629">
        <v>2021</v>
      </c>
      <c r="F2629">
        <v>3</v>
      </c>
      <c r="G2629" t="str">
        <f t="shared" si="82"/>
        <v>2021Q3</v>
      </c>
      <c r="H2629" t="s">
        <v>162</v>
      </c>
      <c r="I2629" t="str">
        <f>INDEX(Table9[[#All],[Region]], MATCH('Tabular Data'!D2629, Table9[[#All],[EmpID]], 0))</f>
        <v>NW</v>
      </c>
      <c r="J2629" t="str">
        <f>INDEX(Table9[[#All],[PayGrade]], MATCH('Tabular Data'!D2629, Table9[[#All],[EmpID]], 0))</f>
        <v>C13</v>
      </c>
      <c r="K2629" t="str">
        <f>INDEX(Table9[[#All],[Sales Team Lead]], MATCH('Tabular Data'!D2629, Table9[[#All],[EmpID]], 0))</f>
        <v>Bachmann, Jane</v>
      </c>
      <c r="L2629" t="str">
        <f>INDEX(Table11[[#All],[Manufacturer]], MATCH('Tabular Data'!C2629, Table11[[#All],[PROD_CODE]], 0))</f>
        <v>Bobcat</v>
      </c>
      <c r="M2629" s="10">
        <v>26070</v>
      </c>
      <c r="N2629">
        <v>15</v>
      </c>
      <c r="O2629" s="10">
        <f t="shared" si="83"/>
        <v>391050</v>
      </c>
    </row>
    <row r="2630" spans="2:15" x14ac:dyDescent="0.3">
      <c r="B2630">
        <v>51</v>
      </c>
      <c r="C2630" t="s">
        <v>40</v>
      </c>
      <c r="D2630" t="s">
        <v>123</v>
      </c>
      <c r="E2630">
        <v>2021</v>
      </c>
      <c r="F2630">
        <v>3</v>
      </c>
      <c r="G2630" t="str">
        <f t="shared" si="82"/>
        <v>2021Q3</v>
      </c>
      <c r="H2630" t="s">
        <v>163</v>
      </c>
      <c r="I2630" t="str">
        <f>INDEX(Table9[[#All],[Region]], MATCH('Tabular Data'!D2630, Table9[[#All],[EmpID]], 0))</f>
        <v>NW</v>
      </c>
      <c r="J2630" t="str">
        <f>INDEX(Table9[[#All],[PayGrade]], MATCH('Tabular Data'!D2630, Table9[[#All],[EmpID]], 0))</f>
        <v>C13</v>
      </c>
      <c r="K2630" t="str">
        <f>INDEX(Table9[[#All],[Sales Team Lead]], MATCH('Tabular Data'!D2630, Table9[[#All],[EmpID]], 0))</f>
        <v>Bachmann, Jane</v>
      </c>
      <c r="L2630" t="str">
        <f>INDEX(Table11[[#All],[Manufacturer]], MATCH('Tabular Data'!C2630, Table11[[#All],[PROD_CODE]], 0))</f>
        <v>Bobcat</v>
      </c>
      <c r="M2630" s="10">
        <v>26070</v>
      </c>
      <c r="N2630">
        <v>21</v>
      </c>
      <c r="O2630" s="10">
        <f t="shared" si="83"/>
        <v>547470</v>
      </c>
    </row>
    <row r="2631" spans="2:15" x14ac:dyDescent="0.3">
      <c r="B2631">
        <v>51</v>
      </c>
      <c r="C2631" t="s">
        <v>40</v>
      </c>
      <c r="D2631" t="s">
        <v>123</v>
      </c>
      <c r="E2631">
        <v>2021</v>
      </c>
      <c r="F2631">
        <v>3</v>
      </c>
      <c r="G2631" t="str">
        <f t="shared" si="82"/>
        <v>2021Q3</v>
      </c>
      <c r="H2631" t="s">
        <v>164</v>
      </c>
      <c r="I2631" t="str">
        <f>INDEX(Table9[[#All],[Region]], MATCH('Tabular Data'!D2631, Table9[[#All],[EmpID]], 0))</f>
        <v>NW</v>
      </c>
      <c r="J2631" t="str">
        <f>INDEX(Table9[[#All],[PayGrade]], MATCH('Tabular Data'!D2631, Table9[[#All],[EmpID]], 0))</f>
        <v>C13</v>
      </c>
      <c r="K2631" t="str">
        <f>INDEX(Table9[[#All],[Sales Team Lead]], MATCH('Tabular Data'!D2631, Table9[[#All],[EmpID]], 0))</f>
        <v>Bachmann, Jane</v>
      </c>
      <c r="L2631" t="str">
        <f>INDEX(Table11[[#All],[Manufacturer]], MATCH('Tabular Data'!C2631, Table11[[#All],[PROD_CODE]], 0))</f>
        <v>Bobcat</v>
      </c>
      <c r="M2631" s="10">
        <v>26070</v>
      </c>
      <c r="N2631">
        <v>14</v>
      </c>
      <c r="O2631" s="10">
        <f t="shared" si="83"/>
        <v>364980</v>
      </c>
    </row>
    <row r="2632" spans="2:15" x14ac:dyDescent="0.3">
      <c r="B2632">
        <v>51</v>
      </c>
      <c r="C2632" t="s">
        <v>40</v>
      </c>
      <c r="D2632" t="s">
        <v>123</v>
      </c>
      <c r="E2632">
        <v>2021</v>
      </c>
      <c r="F2632">
        <v>3</v>
      </c>
      <c r="G2632" t="str">
        <f t="shared" si="82"/>
        <v>2021Q3</v>
      </c>
      <c r="H2632" t="s">
        <v>165</v>
      </c>
      <c r="I2632" t="str">
        <f>INDEX(Table9[[#All],[Region]], MATCH('Tabular Data'!D2632, Table9[[#All],[EmpID]], 0))</f>
        <v>NW</v>
      </c>
      <c r="J2632" t="str">
        <f>INDEX(Table9[[#All],[PayGrade]], MATCH('Tabular Data'!D2632, Table9[[#All],[EmpID]], 0))</f>
        <v>C13</v>
      </c>
      <c r="K2632" t="str">
        <f>INDEX(Table9[[#All],[Sales Team Lead]], MATCH('Tabular Data'!D2632, Table9[[#All],[EmpID]], 0))</f>
        <v>Bachmann, Jane</v>
      </c>
      <c r="L2632" t="str">
        <f>INDEX(Table11[[#All],[Manufacturer]], MATCH('Tabular Data'!C2632, Table11[[#All],[PROD_CODE]], 0))</f>
        <v>Bobcat</v>
      </c>
      <c r="M2632" s="10">
        <v>26070</v>
      </c>
      <c r="N2632">
        <v>10</v>
      </c>
      <c r="O2632" s="10">
        <f t="shared" si="83"/>
        <v>260700</v>
      </c>
    </row>
    <row r="2633" spans="2:15" x14ac:dyDescent="0.3">
      <c r="B2633">
        <v>51</v>
      </c>
      <c r="C2633" t="s">
        <v>40</v>
      </c>
      <c r="D2633" t="s">
        <v>123</v>
      </c>
      <c r="E2633">
        <v>2021</v>
      </c>
      <c r="F2633">
        <v>3</v>
      </c>
      <c r="G2633" t="str">
        <f t="shared" si="82"/>
        <v>2021Q3</v>
      </c>
      <c r="H2633" t="s">
        <v>166</v>
      </c>
      <c r="I2633" t="str">
        <f>INDEX(Table9[[#All],[Region]], MATCH('Tabular Data'!D2633, Table9[[#All],[EmpID]], 0))</f>
        <v>NW</v>
      </c>
      <c r="J2633" t="str">
        <f>INDEX(Table9[[#All],[PayGrade]], MATCH('Tabular Data'!D2633, Table9[[#All],[EmpID]], 0))</f>
        <v>C13</v>
      </c>
      <c r="K2633" t="str">
        <f>INDEX(Table9[[#All],[Sales Team Lead]], MATCH('Tabular Data'!D2633, Table9[[#All],[EmpID]], 0))</f>
        <v>Bachmann, Jane</v>
      </c>
      <c r="L2633" t="str">
        <f>INDEX(Table11[[#All],[Manufacturer]], MATCH('Tabular Data'!C2633, Table11[[#All],[PROD_CODE]], 0))</f>
        <v>Bobcat</v>
      </c>
      <c r="M2633" s="10">
        <v>26070</v>
      </c>
      <c r="N2633">
        <v>14</v>
      </c>
      <c r="O2633" s="10">
        <f t="shared" si="83"/>
        <v>364980</v>
      </c>
    </row>
    <row r="2634" spans="2:15" x14ac:dyDescent="0.3">
      <c r="B2634">
        <v>51</v>
      </c>
      <c r="C2634" t="s">
        <v>40</v>
      </c>
      <c r="D2634" t="s">
        <v>123</v>
      </c>
      <c r="E2634">
        <v>2021</v>
      </c>
      <c r="F2634">
        <v>3</v>
      </c>
      <c r="G2634" t="str">
        <f t="shared" si="82"/>
        <v>2021Q3</v>
      </c>
      <c r="H2634" t="s">
        <v>167</v>
      </c>
      <c r="I2634" t="str">
        <f>INDEX(Table9[[#All],[Region]], MATCH('Tabular Data'!D2634, Table9[[#All],[EmpID]], 0))</f>
        <v>NW</v>
      </c>
      <c r="J2634" t="str">
        <f>INDEX(Table9[[#All],[PayGrade]], MATCH('Tabular Data'!D2634, Table9[[#All],[EmpID]], 0))</f>
        <v>C13</v>
      </c>
      <c r="K2634" t="str">
        <f>INDEX(Table9[[#All],[Sales Team Lead]], MATCH('Tabular Data'!D2634, Table9[[#All],[EmpID]], 0))</f>
        <v>Bachmann, Jane</v>
      </c>
      <c r="L2634" t="str">
        <f>INDEX(Table11[[#All],[Manufacturer]], MATCH('Tabular Data'!C2634, Table11[[#All],[PROD_CODE]], 0))</f>
        <v>Bobcat</v>
      </c>
      <c r="M2634" s="10">
        <v>26070</v>
      </c>
      <c r="N2634">
        <v>17</v>
      </c>
      <c r="O2634" s="10">
        <f t="shared" si="83"/>
        <v>443190</v>
      </c>
    </row>
    <row r="2635" spans="2:15" x14ac:dyDescent="0.3">
      <c r="B2635">
        <v>51</v>
      </c>
      <c r="C2635" t="s">
        <v>40</v>
      </c>
      <c r="D2635" t="s">
        <v>123</v>
      </c>
      <c r="E2635">
        <v>2021</v>
      </c>
      <c r="F2635">
        <v>3</v>
      </c>
      <c r="G2635" t="str">
        <f t="shared" si="82"/>
        <v>2021Q3</v>
      </c>
      <c r="H2635" t="s">
        <v>168</v>
      </c>
      <c r="I2635" t="str">
        <f>INDEX(Table9[[#All],[Region]], MATCH('Tabular Data'!D2635, Table9[[#All],[EmpID]], 0))</f>
        <v>NW</v>
      </c>
      <c r="J2635" t="str">
        <f>INDEX(Table9[[#All],[PayGrade]], MATCH('Tabular Data'!D2635, Table9[[#All],[EmpID]], 0))</f>
        <v>C13</v>
      </c>
      <c r="K2635" t="str">
        <f>INDEX(Table9[[#All],[Sales Team Lead]], MATCH('Tabular Data'!D2635, Table9[[#All],[EmpID]], 0))</f>
        <v>Bachmann, Jane</v>
      </c>
      <c r="L2635" t="str">
        <f>INDEX(Table11[[#All],[Manufacturer]], MATCH('Tabular Data'!C2635, Table11[[#All],[PROD_CODE]], 0))</f>
        <v>Bobcat</v>
      </c>
      <c r="M2635" s="10">
        <v>26070</v>
      </c>
      <c r="N2635">
        <v>10</v>
      </c>
      <c r="O2635" s="10">
        <f t="shared" si="83"/>
        <v>260700</v>
      </c>
    </row>
    <row r="2636" spans="2:15" x14ac:dyDescent="0.3">
      <c r="B2636">
        <v>51</v>
      </c>
      <c r="C2636" t="s">
        <v>40</v>
      </c>
      <c r="D2636" t="s">
        <v>123</v>
      </c>
      <c r="E2636">
        <v>2021</v>
      </c>
      <c r="F2636">
        <v>3</v>
      </c>
      <c r="G2636" t="str">
        <f t="shared" si="82"/>
        <v>2021Q3</v>
      </c>
      <c r="H2636" t="s">
        <v>169</v>
      </c>
      <c r="I2636" t="str">
        <f>INDEX(Table9[[#All],[Region]], MATCH('Tabular Data'!D2636, Table9[[#All],[EmpID]], 0))</f>
        <v>NW</v>
      </c>
      <c r="J2636" t="str">
        <f>INDEX(Table9[[#All],[PayGrade]], MATCH('Tabular Data'!D2636, Table9[[#All],[EmpID]], 0))</f>
        <v>C13</v>
      </c>
      <c r="K2636" t="str">
        <f>INDEX(Table9[[#All],[Sales Team Lead]], MATCH('Tabular Data'!D2636, Table9[[#All],[EmpID]], 0))</f>
        <v>Bachmann, Jane</v>
      </c>
      <c r="L2636" t="str">
        <f>INDEX(Table11[[#All],[Manufacturer]], MATCH('Tabular Data'!C2636, Table11[[#All],[PROD_CODE]], 0))</f>
        <v>Bobcat</v>
      </c>
      <c r="M2636" s="10">
        <v>26070</v>
      </c>
      <c r="N2636">
        <v>12</v>
      </c>
      <c r="O2636" s="10">
        <f t="shared" si="83"/>
        <v>312840</v>
      </c>
    </row>
    <row r="2637" spans="2:15" x14ac:dyDescent="0.3">
      <c r="B2637">
        <v>51</v>
      </c>
      <c r="C2637" t="s">
        <v>40</v>
      </c>
      <c r="D2637" t="s">
        <v>123</v>
      </c>
      <c r="E2637">
        <v>2021</v>
      </c>
      <c r="F2637">
        <v>3</v>
      </c>
      <c r="G2637" t="str">
        <f t="shared" si="82"/>
        <v>2021Q3</v>
      </c>
      <c r="H2637" t="s">
        <v>170</v>
      </c>
      <c r="I2637" t="str">
        <f>INDEX(Table9[[#All],[Region]], MATCH('Tabular Data'!D2637, Table9[[#All],[EmpID]], 0))</f>
        <v>NW</v>
      </c>
      <c r="J2637" t="str">
        <f>INDEX(Table9[[#All],[PayGrade]], MATCH('Tabular Data'!D2637, Table9[[#All],[EmpID]], 0))</f>
        <v>C13</v>
      </c>
      <c r="K2637" t="str">
        <f>INDEX(Table9[[#All],[Sales Team Lead]], MATCH('Tabular Data'!D2637, Table9[[#All],[EmpID]], 0))</f>
        <v>Bachmann, Jane</v>
      </c>
      <c r="L2637" t="str">
        <f>INDEX(Table11[[#All],[Manufacturer]], MATCH('Tabular Data'!C2637, Table11[[#All],[PROD_CODE]], 0))</f>
        <v>Bobcat</v>
      </c>
      <c r="M2637" s="10">
        <v>26070</v>
      </c>
      <c r="N2637">
        <v>16</v>
      </c>
      <c r="O2637" s="10">
        <f t="shared" si="83"/>
        <v>417120</v>
      </c>
    </row>
    <row r="2638" spans="2:15" x14ac:dyDescent="0.3">
      <c r="B2638">
        <v>51</v>
      </c>
      <c r="C2638" t="s">
        <v>40</v>
      </c>
      <c r="D2638" t="s">
        <v>123</v>
      </c>
      <c r="E2638">
        <v>2021</v>
      </c>
      <c r="F2638">
        <v>3</v>
      </c>
      <c r="G2638" t="str">
        <f t="shared" si="82"/>
        <v>2021Q3</v>
      </c>
      <c r="H2638" t="s">
        <v>171</v>
      </c>
      <c r="I2638" t="str">
        <f>INDEX(Table9[[#All],[Region]], MATCH('Tabular Data'!D2638, Table9[[#All],[EmpID]], 0))</f>
        <v>NW</v>
      </c>
      <c r="J2638" t="str">
        <f>INDEX(Table9[[#All],[PayGrade]], MATCH('Tabular Data'!D2638, Table9[[#All],[EmpID]], 0))</f>
        <v>C13</v>
      </c>
      <c r="K2638" t="str">
        <f>INDEX(Table9[[#All],[Sales Team Lead]], MATCH('Tabular Data'!D2638, Table9[[#All],[EmpID]], 0))</f>
        <v>Bachmann, Jane</v>
      </c>
      <c r="L2638" t="str">
        <f>INDEX(Table11[[#All],[Manufacturer]], MATCH('Tabular Data'!C2638, Table11[[#All],[PROD_CODE]], 0))</f>
        <v>Bobcat</v>
      </c>
      <c r="M2638" s="10">
        <v>26070</v>
      </c>
      <c r="N2638">
        <v>13</v>
      </c>
      <c r="O2638" s="10">
        <f t="shared" si="83"/>
        <v>338910</v>
      </c>
    </row>
    <row r="2639" spans="2:15" x14ac:dyDescent="0.3">
      <c r="B2639">
        <v>51</v>
      </c>
      <c r="C2639" t="s">
        <v>40</v>
      </c>
      <c r="D2639" t="s">
        <v>123</v>
      </c>
      <c r="E2639">
        <v>2021</v>
      </c>
      <c r="F2639">
        <v>3</v>
      </c>
      <c r="G2639" t="str">
        <f t="shared" si="82"/>
        <v>2021Q3</v>
      </c>
      <c r="H2639" t="s">
        <v>172</v>
      </c>
      <c r="I2639" t="str">
        <f>INDEX(Table9[[#All],[Region]], MATCH('Tabular Data'!D2639, Table9[[#All],[EmpID]], 0))</f>
        <v>NW</v>
      </c>
      <c r="J2639" t="str">
        <f>INDEX(Table9[[#All],[PayGrade]], MATCH('Tabular Data'!D2639, Table9[[#All],[EmpID]], 0))</f>
        <v>C13</v>
      </c>
      <c r="K2639" t="str">
        <f>INDEX(Table9[[#All],[Sales Team Lead]], MATCH('Tabular Data'!D2639, Table9[[#All],[EmpID]], 0))</f>
        <v>Bachmann, Jane</v>
      </c>
      <c r="L2639" t="str">
        <f>INDEX(Table11[[#All],[Manufacturer]], MATCH('Tabular Data'!C2639, Table11[[#All],[PROD_CODE]], 0))</f>
        <v>Bobcat</v>
      </c>
      <c r="M2639" s="10">
        <v>26070</v>
      </c>
      <c r="N2639">
        <v>18</v>
      </c>
      <c r="O2639" s="10">
        <f t="shared" si="83"/>
        <v>469260</v>
      </c>
    </row>
    <row r="2640" spans="2:15" x14ac:dyDescent="0.3">
      <c r="B2640">
        <v>51</v>
      </c>
      <c r="C2640" t="s">
        <v>40</v>
      </c>
      <c r="D2640" t="s">
        <v>123</v>
      </c>
      <c r="E2640">
        <v>2021</v>
      </c>
      <c r="F2640">
        <v>3</v>
      </c>
      <c r="G2640" t="str">
        <f t="shared" si="82"/>
        <v>2021Q3</v>
      </c>
      <c r="H2640" t="s">
        <v>173</v>
      </c>
      <c r="I2640" t="str">
        <f>INDEX(Table9[[#All],[Region]], MATCH('Tabular Data'!D2640, Table9[[#All],[EmpID]], 0))</f>
        <v>NW</v>
      </c>
      <c r="J2640" t="str">
        <f>INDEX(Table9[[#All],[PayGrade]], MATCH('Tabular Data'!D2640, Table9[[#All],[EmpID]], 0))</f>
        <v>C13</v>
      </c>
      <c r="K2640" t="str">
        <f>INDEX(Table9[[#All],[Sales Team Lead]], MATCH('Tabular Data'!D2640, Table9[[#All],[EmpID]], 0))</f>
        <v>Bachmann, Jane</v>
      </c>
      <c r="L2640" t="str">
        <f>INDEX(Table11[[#All],[Manufacturer]], MATCH('Tabular Data'!C2640, Table11[[#All],[PROD_CODE]], 0))</f>
        <v>Bobcat</v>
      </c>
      <c r="M2640" s="10">
        <v>26070</v>
      </c>
      <c r="N2640">
        <v>23</v>
      </c>
      <c r="O2640" s="10">
        <f t="shared" si="83"/>
        <v>599610</v>
      </c>
    </row>
    <row r="2641" spans="2:15" x14ac:dyDescent="0.3">
      <c r="B2641">
        <v>51</v>
      </c>
      <c r="C2641" t="s">
        <v>40</v>
      </c>
      <c r="D2641" t="s">
        <v>123</v>
      </c>
      <c r="E2641">
        <v>2021</v>
      </c>
      <c r="F2641">
        <v>3</v>
      </c>
      <c r="G2641" t="str">
        <f t="shared" si="82"/>
        <v>2021Q3</v>
      </c>
      <c r="H2641" t="s">
        <v>174</v>
      </c>
      <c r="I2641" t="str">
        <f>INDEX(Table9[[#All],[Region]], MATCH('Tabular Data'!D2641, Table9[[#All],[EmpID]], 0))</f>
        <v>NW</v>
      </c>
      <c r="J2641" t="str">
        <f>INDEX(Table9[[#All],[PayGrade]], MATCH('Tabular Data'!D2641, Table9[[#All],[EmpID]], 0))</f>
        <v>C13</v>
      </c>
      <c r="K2641" t="str">
        <f>INDEX(Table9[[#All],[Sales Team Lead]], MATCH('Tabular Data'!D2641, Table9[[#All],[EmpID]], 0))</f>
        <v>Bachmann, Jane</v>
      </c>
      <c r="L2641" t="str">
        <f>INDEX(Table11[[#All],[Manufacturer]], MATCH('Tabular Data'!C2641, Table11[[#All],[PROD_CODE]], 0))</f>
        <v>Bobcat</v>
      </c>
      <c r="M2641" s="10">
        <v>26070</v>
      </c>
      <c r="N2641">
        <v>23</v>
      </c>
      <c r="O2641" s="10">
        <f t="shared" si="83"/>
        <v>599610</v>
      </c>
    </row>
    <row r="2642" spans="2:15" x14ac:dyDescent="0.3">
      <c r="B2642">
        <v>51</v>
      </c>
      <c r="C2642" t="s">
        <v>40</v>
      </c>
      <c r="D2642" t="s">
        <v>123</v>
      </c>
      <c r="E2642">
        <v>2021</v>
      </c>
      <c r="F2642">
        <v>4</v>
      </c>
      <c r="G2642" t="str">
        <f t="shared" si="82"/>
        <v>2021Q4</v>
      </c>
      <c r="H2642" t="s">
        <v>175</v>
      </c>
      <c r="I2642" t="str">
        <f>INDEX(Table9[[#All],[Region]], MATCH('Tabular Data'!D2642, Table9[[#All],[EmpID]], 0))</f>
        <v>NW</v>
      </c>
      <c r="J2642" t="str">
        <f>INDEX(Table9[[#All],[PayGrade]], MATCH('Tabular Data'!D2642, Table9[[#All],[EmpID]], 0))</f>
        <v>C13</v>
      </c>
      <c r="K2642" t="str">
        <f>INDEX(Table9[[#All],[Sales Team Lead]], MATCH('Tabular Data'!D2642, Table9[[#All],[EmpID]], 0))</f>
        <v>Bachmann, Jane</v>
      </c>
      <c r="L2642" t="str">
        <f>INDEX(Table11[[#All],[Manufacturer]], MATCH('Tabular Data'!C2642, Table11[[#All],[PROD_CODE]], 0))</f>
        <v>Bobcat</v>
      </c>
      <c r="M2642" s="10">
        <v>26070</v>
      </c>
      <c r="N2642">
        <v>17</v>
      </c>
      <c r="O2642" s="10">
        <f t="shared" si="83"/>
        <v>443190</v>
      </c>
    </row>
    <row r="2643" spans="2:15" x14ac:dyDescent="0.3">
      <c r="B2643">
        <v>51</v>
      </c>
      <c r="C2643" t="s">
        <v>40</v>
      </c>
      <c r="D2643" t="s">
        <v>123</v>
      </c>
      <c r="E2643">
        <v>2021</v>
      </c>
      <c r="F2643">
        <v>4</v>
      </c>
      <c r="G2643" t="str">
        <f t="shared" si="82"/>
        <v>2021Q4</v>
      </c>
      <c r="H2643" t="s">
        <v>176</v>
      </c>
      <c r="I2643" t="str">
        <f>INDEX(Table9[[#All],[Region]], MATCH('Tabular Data'!D2643, Table9[[#All],[EmpID]], 0))</f>
        <v>NW</v>
      </c>
      <c r="J2643" t="str">
        <f>INDEX(Table9[[#All],[PayGrade]], MATCH('Tabular Data'!D2643, Table9[[#All],[EmpID]], 0))</f>
        <v>C13</v>
      </c>
      <c r="K2643" t="str">
        <f>INDEX(Table9[[#All],[Sales Team Lead]], MATCH('Tabular Data'!D2643, Table9[[#All],[EmpID]], 0))</f>
        <v>Bachmann, Jane</v>
      </c>
      <c r="L2643" t="str">
        <f>INDEX(Table11[[#All],[Manufacturer]], MATCH('Tabular Data'!C2643, Table11[[#All],[PROD_CODE]], 0))</f>
        <v>Bobcat</v>
      </c>
      <c r="M2643" s="10">
        <v>26070</v>
      </c>
      <c r="N2643">
        <v>14</v>
      </c>
      <c r="O2643" s="10">
        <f t="shared" si="83"/>
        <v>364980</v>
      </c>
    </row>
    <row r="2644" spans="2:15" x14ac:dyDescent="0.3">
      <c r="B2644">
        <v>51</v>
      </c>
      <c r="C2644" t="s">
        <v>40</v>
      </c>
      <c r="D2644" t="s">
        <v>123</v>
      </c>
      <c r="E2644">
        <v>2021</v>
      </c>
      <c r="F2644">
        <v>4</v>
      </c>
      <c r="G2644" t="str">
        <f t="shared" si="82"/>
        <v>2021Q4</v>
      </c>
      <c r="H2644" t="s">
        <v>177</v>
      </c>
      <c r="I2644" t="str">
        <f>INDEX(Table9[[#All],[Region]], MATCH('Tabular Data'!D2644, Table9[[#All],[EmpID]], 0))</f>
        <v>NW</v>
      </c>
      <c r="J2644" t="str">
        <f>INDEX(Table9[[#All],[PayGrade]], MATCH('Tabular Data'!D2644, Table9[[#All],[EmpID]], 0))</f>
        <v>C13</v>
      </c>
      <c r="K2644" t="str">
        <f>INDEX(Table9[[#All],[Sales Team Lead]], MATCH('Tabular Data'!D2644, Table9[[#All],[EmpID]], 0))</f>
        <v>Bachmann, Jane</v>
      </c>
      <c r="L2644" t="str">
        <f>INDEX(Table11[[#All],[Manufacturer]], MATCH('Tabular Data'!C2644, Table11[[#All],[PROD_CODE]], 0))</f>
        <v>Bobcat</v>
      </c>
      <c r="M2644" s="10">
        <v>26070</v>
      </c>
      <c r="N2644">
        <v>10</v>
      </c>
      <c r="O2644" s="10">
        <f t="shared" si="83"/>
        <v>260700</v>
      </c>
    </row>
    <row r="2645" spans="2:15" x14ac:dyDescent="0.3">
      <c r="B2645">
        <v>51</v>
      </c>
      <c r="C2645" t="s">
        <v>40</v>
      </c>
      <c r="D2645" t="s">
        <v>123</v>
      </c>
      <c r="E2645">
        <v>2021</v>
      </c>
      <c r="F2645">
        <v>4</v>
      </c>
      <c r="G2645" t="str">
        <f t="shared" si="82"/>
        <v>2021Q4</v>
      </c>
      <c r="H2645" t="s">
        <v>178</v>
      </c>
      <c r="I2645" t="str">
        <f>INDEX(Table9[[#All],[Region]], MATCH('Tabular Data'!D2645, Table9[[#All],[EmpID]], 0))</f>
        <v>NW</v>
      </c>
      <c r="J2645" t="str">
        <f>INDEX(Table9[[#All],[PayGrade]], MATCH('Tabular Data'!D2645, Table9[[#All],[EmpID]], 0))</f>
        <v>C13</v>
      </c>
      <c r="K2645" t="str">
        <f>INDEX(Table9[[#All],[Sales Team Lead]], MATCH('Tabular Data'!D2645, Table9[[#All],[EmpID]], 0))</f>
        <v>Bachmann, Jane</v>
      </c>
      <c r="L2645" t="str">
        <f>INDEX(Table11[[#All],[Manufacturer]], MATCH('Tabular Data'!C2645, Table11[[#All],[PROD_CODE]], 0))</f>
        <v>Bobcat</v>
      </c>
      <c r="M2645" s="10">
        <v>26070</v>
      </c>
      <c r="N2645">
        <v>13</v>
      </c>
      <c r="O2645" s="10">
        <f t="shared" si="83"/>
        <v>338910</v>
      </c>
    </row>
    <row r="2646" spans="2:15" x14ac:dyDescent="0.3">
      <c r="B2646">
        <v>51</v>
      </c>
      <c r="C2646" t="s">
        <v>40</v>
      </c>
      <c r="D2646" t="s">
        <v>123</v>
      </c>
      <c r="E2646">
        <v>2021</v>
      </c>
      <c r="F2646">
        <v>4</v>
      </c>
      <c r="G2646" t="str">
        <f t="shared" si="82"/>
        <v>2021Q4</v>
      </c>
      <c r="H2646" t="s">
        <v>179</v>
      </c>
      <c r="I2646" t="str">
        <f>INDEX(Table9[[#All],[Region]], MATCH('Tabular Data'!D2646, Table9[[#All],[EmpID]], 0))</f>
        <v>NW</v>
      </c>
      <c r="J2646" t="str">
        <f>INDEX(Table9[[#All],[PayGrade]], MATCH('Tabular Data'!D2646, Table9[[#All],[EmpID]], 0))</f>
        <v>C13</v>
      </c>
      <c r="K2646" t="str">
        <f>INDEX(Table9[[#All],[Sales Team Lead]], MATCH('Tabular Data'!D2646, Table9[[#All],[EmpID]], 0))</f>
        <v>Bachmann, Jane</v>
      </c>
      <c r="L2646" t="str">
        <f>INDEX(Table11[[#All],[Manufacturer]], MATCH('Tabular Data'!C2646, Table11[[#All],[PROD_CODE]], 0))</f>
        <v>Bobcat</v>
      </c>
      <c r="M2646" s="10">
        <v>26070</v>
      </c>
      <c r="N2646">
        <v>6</v>
      </c>
      <c r="O2646" s="10">
        <f t="shared" si="83"/>
        <v>156420</v>
      </c>
    </row>
    <row r="2647" spans="2:15" x14ac:dyDescent="0.3">
      <c r="B2647">
        <v>51</v>
      </c>
      <c r="C2647" t="s">
        <v>40</v>
      </c>
      <c r="D2647" t="s">
        <v>123</v>
      </c>
      <c r="E2647">
        <v>2021</v>
      </c>
      <c r="F2647">
        <v>4</v>
      </c>
      <c r="G2647" t="str">
        <f t="shared" si="82"/>
        <v>2021Q4</v>
      </c>
      <c r="H2647" t="s">
        <v>180</v>
      </c>
      <c r="I2647" t="str">
        <f>INDEX(Table9[[#All],[Region]], MATCH('Tabular Data'!D2647, Table9[[#All],[EmpID]], 0))</f>
        <v>NW</v>
      </c>
      <c r="J2647" t="str">
        <f>INDEX(Table9[[#All],[PayGrade]], MATCH('Tabular Data'!D2647, Table9[[#All],[EmpID]], 0))</f>
        <v>C13</v>
      </c>
      <c r="K2647" t="str">
        <f>INDEX(Table9[[#All],[Sales Team Lead]], MATCH('Tabular Data'!D2647, Table9[[#All],[EmpID]], 0))</f>
        <v>Bachmann, Jane</v>
      </c>
      <c r="L2647" t="str">
        <f>INDEX(Table11[[#All],[Manufacturer]], MATCH('Tabular Data'!C2647, Table11[[#All],[PROD_CODE]], 0))</f>
        <v>Bobcat</v>
      </c>
      <c r="M2647" s="10">
        <v>26070</v>
      </c>
      <c r="N2647">
        <v>6</v>
      </c>
      <c r="O2647" s="10">
        <f t="shared" si="83"/>
        <v>156420</v>
      </c>
    </row>
    <row r="2648" spans="2:15" x14ac:dyDescent="0.3">
      <c r="B2648">
        <v>51</v>
      </c>
      <c r="C2648" t="s">
        <v>40</v>
      </c>
      <c r="D2648" t="s">
        <v>123</v>
      </c>
      <c r="E2648">
        <v>2021</v>
      </c>
      <c r="F2648">
        <v>4</v>
      </c>
      <c r="G2648" t="str">
        <f t="shared" si="82"/>
        <v>2021Q4</v>
      </c>
      <c r="H2648" t="s">
        <v>181</v>
      </c>
      <c r="I2648" t="str">
        <f>INDEX(Table9[[#All],[Region]], MATCH('Tabular Data'!D2648, Table9[[#All],[EmpID]], 0))</f>
        <v>NW</v>
      </c>
      <c r="J2648" t="str">
        <f>INDEX(Table9[[#All],[PayGrade]], MATCH('Tabular Data'!D2648, Table9[[#All],[EmpID]], 0))</f>
        <v>C13</v>
      </c>
      <c r="K2648" t="str">
        <f>INDEX(Table9[[#All],[Sales Team Lead]], MATCH('Tabular Data'!D2648, Table9[[#All],[EmpID]], 0))</f>
        <v>Bachmann, Jane</v>
      </c>
      <c r="L2648" t="str">
        <f>INDEX(Table11[[#All],[Manufacturer]], MATCH('Tabular Data'!C2648, Table11[[#All],[PROD_CODE]], 0))</f>
        <v>Bobcat</v>
      </c>
      <c r="M2648" s="10">
        <v>26070</v>
      </c>
      <c r="N2648">
        <v>12</v>
      </c>
      <c r="O2648" s="10">
        <f t="shared" si="83"/>
        <v>312840</v>
      </c>
    </row>
    <row r="2649" spans="2:15" x14ac:dyDescent="0.3">
      <c r="B2649">
        <v>51</v>
      </c>
      <c r="C2649" t="s">
        <v>40</v>
      </c>
      <c r="D2649" t="s">
        <v>123</v>
      </c>
      <c r="E2649">
        <v>2021</v>
      </c>
      <c r="F2649">
        <v>4</v>
      </c>
      <c r="G2649" t="str">
        <f t="shared" si="82"/>
        <v>2021Q4</v>
      </c>
      <c r="H2649" t="s">
        <v>182</v>
      </c>
      <c r="I2649" t="str">
        <f>INDEX(Table9[[#All],[Region]], MATCH('Tabular Data'!D2649, Table9[[#All],[EmpID]], 0))</f>
        <v>NW</v>
      </c>
      <c r="J2649" t="str">
        <f>INDEX(Table9[[#All],[PayGrade]], MATCH('Tabular Data'!D2649, Table9[[#All],[EmpID]], 0))</f>
        <v>C13</v>
      </c>
      <c r="K2649" t="str">
        <f>INDEX(Table9[[#All],[Sales Team Lead]], MATCH('Tabular Data'!D2649, Table9[[#All],[EmpID]], 0))</f>
        <v>Bachmann, Jane</v>
      </c>
      <c r="L2649" t="str">
        <f>INDEX(Table11[[#All],[Manufacturer]], MATCH('Tabular Data'!C2649, Table11[[#All],[PROD_CODE]], 0))</f>
        <v>Bobcat</v>
      </c>
      <c r="M2649" s="10">
        <v>26070</v>
      </c>
      <c r="N2649">
        <v>8</v>
      </c>
      <c r="O2649" s="10">
        <f t="shared" si="83"/>
        <v>208560</v>
      </c>
    </row>
    <row r="2650" spans="2:15" x14ac:dyDescent="0.3">
      <c r="B2650">
        <v>51</v>
      </c>
      <c r="C2650" t="s">
        <v>40</v>
      </c>
      <c r="D2650" t="s">
        <v>123</v>
      </c>
      <c r="E2650">
        <v>2021</v>
      </c>
      <c r="F2650">
        <v>4</v>
      </c>
      <c r="G2650" t="str">
        <f t="shared" si="82"/>
        <v>2021Q4</v>
      </c>
      <c r="H2650" t="s">
        <v>183</v>
      </c>
      <c r="I2650" t="str">
        <f>INDEX(Table9[[#All],[Region]], MATCH('Tabular Data'!D2650, Table9[[#All],[EmpID]], 0))</f>
        <v>NW</v>
      </c>
      <c r="J2650" t="str">
        <f>INDEX(Table9[[#All],[PayGrade]], MATCH('Tabular Data'!D2650, Table9[[#All],[EmpID]], 0))</f>
        <v>C13</v>
      </c>
      <c r="K2650" t="str">
        <f>INDEX(Table9[[#All],[Sales Team Lead]], MATCH('Tabular Data'!D2650, Table9[[#All],[EmpID]], 0))</f>
        <v>Bachmann, Jane</v>
      </c>
      <c r="L2650" t="str">
        <f>INDEX(Table11[[#All],[Manufacturer]], MATCH('Tabular Data'!C2650, Table11[[#All],[PROD_CODE]], 0))</f>
        <v>Bobcat</v>
      </c>
      <c r="M2650" s="10">
        <v>26070</v>
      </c>
      <c r="N2650">
        <v>14</v>
      </c>
      <c r="O2650" s="10">
        <f t="shared" si="83"/>
        <v>364980</v>
      </c>
    </row>
    <row r="2651" spans="2:15" x14ac:dyDescent="0.3">
      <c r="B2651">
        <v>51</v>
      </c>
      <c r="C2651" t="s">
        <v>40</v>
      </c>
      <c r="D2651" t="s">
        <v>123</v>
      </c>
      <c r="E2651">
        <v>2021</v>
      </c>
      <c r="F2651">
        <v>4</v>
      </c>
      <c r="G2651" t="str">
        <f t="shared" si="82"/>
        <v>2021Q4</v>
      </c>
      <c r="H2651" t="s">
        <v>184</v>
      </c>
      <c r="I2651" t="str">
        <f>INDEX(Table9[[#All],[Region]], MATCH('Tabular Data'!D2651, Table9[[#All],[EmpID]], 0))</f>
        <v>NW</v>
      </c>
      <c r="J2651" t="str">
        <f>INDEX(Table9[[#All],[PayGrade]], MATCH('Tabular Data'!D2651, Table9[[#All],[EmpID]], 0))</f>
        <v>C13</v>
      </c>
      <c r="K2651" t="str">
        <f>INDEX(Table9[[#All],[Sales Team Lead]], MATCH('Tabular Data'!D2651, Table9[[#All],[EmpID]], 0))</f>
        <v>Bachmann, Jane</v>
      </c>
      <c r="L2651" t="str">
        <f>INDEX(Table11[[#All],[Manufacturer]], MATCH('Tabular Data'!C2651, Table11[[#All],[PROD_CODE]], 0))</f>
        <v>Bobcat</v>
      </c>
      <c r="M2651" s="10">
        <v>26070</v>
      </c>
      <c r="N2651">
        <v>16</v>
      </c>
      <c r="O2651" s="10">
        <f t="shared" si="83"/>
        <v>417120</v>
      </c>
    </row>
    <row r="2652" spans="2:15" x14ac:dyDescent="0.3">
      <c r="B2652">
        <v>51</v>
      </c>
      <c r="C2652" t="s">
        <v>40</v>
      </c>
      <c r="D2652" t="s">
        <v>123</v>
      </c>
      <c r="E2652">
        <v>2021</v>
      </c>
      <c r="F2652">
        <v>4</v>
      </c>
      <c r="G2652" t="str">
        <f t="shared" si="82"/>
        <v>2021Q4</v>
      </c>
      <c r="H2652" t="s">
        <v>185</v>
      </c>
      <c r="I2652" t="str">
        <f>INDEX(Table9[[#All],[Region]], MATCH('Tabular Data'!D2652, Table9[[#All],[EmpID]], 0))</f>
        <v>NW</v>
      </c>
      <c r="J2652" t="str">
        <f>INDEX(Table9[[#All],[PayGrade]], MATCH('Tabular Data'!D2652, Table9[[#All],[EmpID]], 0))</f>
        <v>C13</v>
      </c>
      <c r="K2652" t="str">
        <f>INDEX(Table9[[#All],[Sales Team Lead]], MATCH('Tabular Data'!D2652, Table9[[#All],[EmpID]], 0))</f>
        <v>Bachmann, Jane</v>
      </c>
      <c r="L2652" t="str">
        <f>INDEX(Table11[[#All],[Manufacturer]], MATCH('Tabular Data'!C2652, Table11[[#All],[PROD_CODE]], 0))</f>
        <v>Bobcat</v>
      </c>
      <c r="M2652" s="10">
        <v>26070</v>
      </c>
      <c r="N2652">
        <v>13</v>
      </c>
      <c r="O2652" s="10">
        <f t="shared" si="83"/>
        <v>338910</v>
      </c>
    </row>
    <row r="2653" spans="2:15" x14ac:dyDescent="0.3">
      <c r="B2653">
        <v>51</v>
      </c>
      <c r="C2653" t="s">
        <v>40</v>
      </c>
      <c r="D2653" t="s">
        <v>123</v>
      </c>
      <c r="E2653">
        <v>2021</v>
      </c>
      <c r="F2653">
        <v>4</v>
      </c>
      <c r="G2653" t="str">
        <f t="shared" si="82"/>
        <v>2021Q4</v>
      </c>
      <c r="H2653" t="s">
        <v>186</v>
      </c>
      <c r="I2653" t="str">
        <f>INDEX(Table9[[#All],[Region]], MATCH('Tabular Data'!D2653, Table9[[#All],[EmpID]], 0))</f>
        <v>NW</v>
      </c>
      <c r="J2653" t="str">
        <f>INDEX(Table9[[#All],[PayGrade]], MATCH('Tabular Data'!D2653, Table9[[#All],[EmpID]], 0))</f>
        <v>C13</v>
      </c>
      <c r="K2653" t="str">
        <f>INDEX(Table9[[#All],[Sales Team Lead]], MATCH('Tabular Data'!D2653, Table9[[#All],[EmpID]], 0))</f>
        <v>Bachmann, Jane</v>
      </c>
      <c r="L2653" t="str">
        <f>INDEX(Table11[[#All],[Manufacturer]], MATCH('Tabular Data'!C2653, Table11[[#All],[PROD_CODE]], 0))</f>
        <v>Bobcat</v>
      </c>
      <c r="M2653" s="10">
        <v>26070</v>
      </c>
      <c r="N2653">
        <v>13</v>
      </c>
      <c r="O2653" s="10">
        <f t="shared" si="83"/>
        <v>338910</v>
      </c>
    </row>
    <row r="2654" spans="2:15" x14ac:dyDescent="0.3">
      <c r="B2654">
        <v>51</v>
      </c>
      <c r="C2654" t="s">
        <v>40</v>
      </c>
      <c r="D2654" t="s">
        <v>123</v>
      </c>
      <c r="E2654">
        <v>2021</v>
      </c>
      <c r="F2654">
        <v>4</v>
      </c>
      <c r="G2654" t="str">
        <f t="shared" si="82"/>
        <v>2021Q4</v>
      </c>
      <c r="H2654" t="s">
        <v>187</v>
      </c>
      <c r="I2654" t="str">
        <f>INDEX(Table9[[#All],[Region]], MATCH('Tabular Data'!D2654, Table9[[#All],[EmpID]], 0))</f>
        <v>NW</v>
      </c>
      <c r="J2654" t="str">
        <f>INDEX(Table9[[#All],[PayGrade]], MATCH('Tabular Data'!D2654, Table9[[#All],[EmpID]], 0))</f>
        <v>C13</v>
      </c>
      <c r="K2654" t="str">
        <f>INDEX(Table9[[#All],[Sales Team Lead]], MATCH('Tabular Data'!D2654, Table9[[#All],[EmpID]], 0))</f>
        <v>Bachmann, Jane</v>
      </c>
      <c r="L2654" t="str">
        <f>INDEX(Table11[[#All],[Manufacturer]], MATCH('Tabular Data'!C2654, Table11[[#All],[PROD_CODE]], 0))</f>
        <v>Bobcat</v>
      </c>
      <c r="M2654" s="10">
        <v>26070</v>
      </c>
      <c r="N2654">
        <v>10</v>
      </c>
      <c r="O2654" s="10">
        <f t="shared" si="83"/>
        <v>260700</v>
      </c>
    </row>
    <row r="2655" spans="2:15" x14ac:dyDescent="0.3">
      <c r="B2655">
        <v>52</v>
      </c>
      <c r="C2655" t="s">
        <v>40</v>
      </c>
      <c r="D2655" t="s">
        <v>123</v>
      </c>
      <c r="E2655">
        <v>2020</v>
      </c>
      <c r="F2655" s="4">
        <v>1</v>
      </c>
      <c r="G2655" t="str">
        <f t="shared" si="82"/>
        <v>2020Q1</v>
      </c>
      <c r="H2655" t="s">
        <v>136</v>
      </c>
      <c r="I2655" t="str">
        <f>INDEX(Table9[[#All],[Region]], MATCH('Tabular Data'!D2655, Table9[[#All],[EmpID]], 0))</f>
        <v>NW</v>
      </c>
      <c r="J2655" t="str">
        <f>INDEX(Table9[[#All],[PayGrade]], MATCH('Tabular Data'!D2655, Table9[[#All],[EmpID]], 0))</f>
        <v>C13</v>
      </c>
      <c r="K2655" t="str">
        <f>INDEX(Table9[[#All],[Sales Team Lead]], MATCH('Tabular Data'!D2655, Table9[[#All],[EmpID]], 0))</f>
        <v>Bachmann, Jane</v>
      </c>
      <c r="L2655" t="str">
        <f>INDEX(Table11[[#All],[Manufacturer]], MATCH('Tabular Data'!C2655, Table11[[#All],[PROD_CODE]], 0))</f>
        <v>Bobcat</v>
      </c>
      <c r="M2655" s="10">
        <v>22987</v>
      </c>
      <c r="N2655">
        <v>10</v>
      </c>
      <c r="O2655" s="10">
        <f t="shared" si="83"/>
        <v>229870</v>
      </c>
    </row>
    <row r="2656" spans="2:15" x14ac:dyDescent="0.3">
      <c r="B2656">
        <v>52</v>
      </c>
      <c r="C2656" t="s">
        <v>40</v>
      </c>
      <c r="D2656" t="s">
        <v>123</v>
      </c>
      <c r="E2656">
        <v>2020</v>
      </c>
      <c r="F2656" s="4">
        <v>1</v>
      </c>
      <c r="G2656" t="str">
        <f t="shared" si="82"/>
        <v>2020Q1</v>
      </c>
      <c r="H2656" t="s">
        <v>137</v>
      </c>
      <c r="I2656" t="str">
        <f>INDEX(Table9[[#All],[Region]], MATCH('Tabular Data'!D2656, Table9[[#All],[EmpID]], 0))</f>
        <v>NW</v>
      </c>
      <c r="J2656" t="str">
        <f>INDEX(Table9[[#All],[PayGrade]], MATCH('Tabular Data'!D2656, Table9[[#All],[EmpID]], 0))</f>
        <v>C13</v>
      </c>
      <c r="K2656" t="str">
        <f>INDEX(Table9[[#All],[Sales Team Lead]], MATCH('Tabular Data'!D2656, Table9[[#All],[EmpID]], 0))</f>
        <v>Bachmann, Jane</v>
      </c>
      <c r="L2656" t="str">
        <f>INDEX(Table11[[#All],[Manufacturer]], MATCH('Tabular Data'!C2656, Table11[[#All],[PROD_CODE]], 0))</f>
        <v>Bobcat</v>
      </c>
      <c r="M2656" s="10">
        <v>22987</v>
      </c>
      <c r="N2656">
        <v>17</v>
      </c>
      <c r="O2656" s="10">
        <f t="shared" si="83"/>
        <v>390779</v>
      </c>
    </row>
    <row r="2657" spans="2:15" x14ac:dyDescent="0.3">
      <c r="B2657">
        <v>52</v>
      </c>
      <c r="C2657" t="s">
        <v>40</v>
      </c>
      <c r="D2657" t="s">
        <v>123</v>
      </c>
      <c r="E2657">
        <v>2020</v>
      </c>
      <c r="F2657" s="4">
        <v>1</v>
      </c>
      <c r="G2657" t="str">
        <f t="shared" si="82"/>
        <v>2020Q1</v>
      </c>
      <c r="H2657" t="s">
        <v>138</v>
      </c>
      <c r="I2657" t="str">
        <f>INDEX(Table9[[#All],[Region]], MATCH('Tabular Data'!D2657, Table9[[#All],[EmpID]], 0))</f>
        <v>NW</v>
      </c>
      <c r="J2657" t="str">
        <f>INDEX(Table9[[#All],[PayGrade]], MATCH('Tabular Data'!D2657, Table9[[#All],[EmpID]], 0))</f>
        <v>C13</v>
      </c>
      <c r="K2657" t="str">
        <f>INDEX(Table9[[#All],[Sales Team Lead]], MATCH('Tabular Data'!D2657, Table9[[#All],[EmpID]], 0))</f>
        <v>Bachmann, Jane</v>
      </c>
      <c r="L2657" t="str">
        <f>INDEX(Table11[[#All],[Manufacturer]], MATCH('Tabular Data'!C2657, Table11[[#All],[PROD_CODE]], 0))</f>
        <v>Bobcat</v>
      </c>
      <c r="M2657" s="10">
        <v>22987</v>
      </c>
      <c r="N2657">
        <v>14</v>
      </c>
      <c r="O2657" s="10">
        <f t="shared" si="83"/>
        <v>321818</v>
      </c>
    </row>
    <row r="2658" spans="2:15" x14ac:dyDescent="0.3">
      <c r="B2658">
        <v>52</v>
      </c>
      <c r="C2658" t="s">
        <v>40</v>
      </c>
      <c r="D2658" t="s">
        <v>123</v>
      </c>
      <c r="E2658">
        <v>2020</v>
      </c>
      <c r="F2658" s="4">
        <v>1</v>
      </c>
      <c r="G2658" t="str">
        <f t="shared" si="82"/>
        <v>2020Q1</v>
      </c>
      <c r="H2658" t="s">
        <v>139</v>
      </c>
      <c r="I2658" t="str">
        <f>INDEX(Table9[[#All],[Region]], MATCH('Tabular Data'!D2658, Table9[[#All],[EmpID]], 0))</f>
        <v>NW</v>
      </c>
      <c r="J2658" t="str">
        <f>INDEX(Table9[[#All],[PayGrade]], MATCH('Tabular Data'!D2658, Table9[[#All],[EmpID]], 0))</f>
        <v>C13</v>
      </c>
      <c r="K2658" t="str">
        <f>INDEX(Table9[[#All],[Sales Team Lead]], MATCH('Tabular Data'!D2658, Table9[[#All],[EmpID]], 0))</f>
        <v>Bachmann, Jane</v>
      </c>
      <c r="L2658" t="str">
        <f>INDEX(Table11[[#All],[Manufacturer]], MATCH('Tabular Data'!C2658, Table11[[#All],[PROD_CODE]], 0))</f>
        <v>Bobcat</v>
      </c>
      <c r="M2658" s="10">
        <v>22987</v>
      </c>
      <c r="N2658">
        <v>12</v>
      </c>
      <c r="O2658" s="10">
        <f t="shared" si="83"/>
        <v>275844</v>
      </c>
    </row>
    <row r="2659" spans="2:15" x14ac:dyDescent="0.3">
      <c r="B2659">
        <v>52</v>
      </c>
      <c r="C2659" t="s">
        <v>40</v>
      </c>
      <c r="D2659" t="s">
        <v>123</v>
      </c>
      <c r="E2659">
        <v>2020</v>
      </c>
      <c r="F2659" s="4">
        <v>1</v>
      </c>
      <c r="G2659" t="str">
        <f t="shared" si="82"/>
        <v>2020Q1</v>
      </c>
      <c r="H2659" t="s">
        <v>140</v>
      </c>
      <c r="I2659" t="str">
        <f>INDEX(Table9[[#All],[Region]], MATCH('Tabular Data'!D2659, Table9[[#All],[EmpID]], 0))</f>
        <v>NW</v>
      </c>
      <c r="J2659" t="str">
        <f>INDEX(Table9[[#All],[PayGrade]], MATCH('Tabular Data'!D2659, Table9[[#All],[EmpID]], 0))</f>
        <v>C13</v>
      </c>
      <c r="K2659" t="str">
        <f>INDEX(Table9[[#All],[Sales Team Lead]], MATCH('Tabular Data'!D2659, Table9[[#All],[EmpID]], 0))</f>
        <v>Bachmann, Jane</v>
      </c>
      <c r="L2659" t="str">
        <f>INDEX(Table11[[#All],[Manufacturer]], MATCH('Tabular Data'!C2659, Table11[[#All],[PROD_CODE]], 0))</f>
        <v>Bobcat</v>
      </c>
      <c r="M2659" s="10">
        <v>22987</v>
      </c>
      <c r="N2659">
        <v>12</v>
      </c>
      <c r="O2659" s="10">
        <f t="shared" si="83"/>
        <v>275844</v>
      </c>
    </row>
    <row r="2660" spans="2:15" x14ac:dyDescent="0.3">
      <c r="B2660">
        <v>52</v>
      </c>
      <c r="C2660" t="s">
        <v>40</v>
      </c>
      <c r="D2660" t="s">
        <v>123</v>
      </c>
      <c r="E2660">
        <v>2020</v>
      </c>
      <c r="F2660" s="4">
        <v>1</v>
      </c>
      <c r="G2660" t="str">
        <f t="shared" si="82"/>
        <v>2020Q1</v>
      </c>
      <c r="H2660" t="s">
        <v>141</v>
      </c>
      <c r="I2660" t="str">
        <f>INDEX(Table9[[#All],[Region]], MATCH('Tabular Data'!D2660, Table9[[#All],[EmpID]], 0))</f>
        <v>NW</v>
      </c>
      <c r="J2660" t="str">
        <f>INDEX(Table9[[#All],[PayGrade]], MATCH('Tabular Data'!D2660, Table9[[#All],[EmpID]], 0))</f>
        <v>C13</v>
      </c>
      <c r="K2660" t="str">
        <f>INDEX(Table9[[#All],[Sales Team Lead]], MATCH('Tabular Data'!D2660, Table9[[#All],[EmpID]], 0))</f>
        <v>Bachmann, Jane</v>
      </c>
      <c r="L2660" t="str">
        <f>INDEX(Table11[[#All],[Manufacturer]], MATCH('Tabular Data'!C2660, Table11[[#All],[PROD_CODE]], 0))</f>
        <v>Bobcat</v>
      </c>
      <c r="M2660" s="10">
        <v>22987</v>
      </c>
      <c r="N2660">
        <v>29</v>
      </c>
      <c r="O2660" s="10">
        <f t="shared" si="83"/>
        <v>666623</v>
      </c>
    </row>
    <row r="2661" spans="2:15" x14ac:dyDescent="0.3">
      <c r="B2661">
        <v>52</v>
      </c>
      <c r="C2661" t="s">
        <v>40</v>
      </c>
      <c r="D2661" t="s">
        <v>123</v>
      </c>
      <c r="E2661">
        <v>2020</v>
      </c>
      <c r="F2661" s="4">
        <v>1</v>
      </c>
      <c r="G2661" t="str">
        <f t="shared" si="82"/>
        <v>2020Q1</v>
      </c>
      <c r="H2661" t="s">
        <v>142</v>
      </c>
      <c r="I2661" t="str">
        <f>INDEX(Table9[[#All],[Region]], MATCH('Tabular Data'!D2661, Table9[[#All],[EmpID]], 0))</f>
        <v>NW</v>
      </c>
      <c r="J2661" t="str">
        <f>INDEX(Table9[[#All],[PayGrade]], MATCH('Tabular Data'!D2661, Table9[[#All],[EmpID]], 0))</f>
        <v>C13</v>
      </c>
      <c r="K2661" t="str">
        <f>INDEX(Table9[[#All],[Sales Team Lead]], MATCH('Tabular Data'!D2661, Table9[[#All],[EmpID]], 0))</f>
        <v>Bachmann, Jane</v>
      </c>
      <c r="L2661" t="str">
        <f>INDEX(Table11[[#All],[Manufacturer]], MATCH('Tabular Data'!C2661, Table11[[#All],[PROD_CODE]], 0))</f>
        <v>Bobcat</v>
      </c>
      <c r="M2661" s="10">
        <v>22987</v>
      </c>
      <c r="N2661">
        <v>30</v>
      </c>
      <c r="O2661" s="10">
        <f t="shared" si="83"/>
        <v>689610</v>
      </c>
    </row>
    <row r="2662" spans="2:15" x14ac:dyDescent="0.3">
      <c r="B2662">
        <v>52</v>
      </c>
      <c r="C2662" t="s">
        <v>40</v>
      </c>
      <c r="D2662" t="s">
        <v>123</v>
      </c>
      <c r="E2662">
        <v>2020</v>
      </c>
      <c r="F2662" s="4">
        <v>1</v>
      </c>
      <c r="G2662" t="str">
        <f t="shared" si="82"/>
        <v>2020Q1</v>
      </c>
      <c r="H2662" t="s">
        <v>143</v>
      </c>
      <c r="I2662" t="str">
        <f>INDEX(Table9[[#All],[Region]], MATCH('Tabular Data'!D2662, Table9[[#All],[EmpID]], 0))</f>
        <v>NW</v>
      </c>
      <c r="J2662" t="str">
        <f>INDEX(Table9[[#All],[PayGrade]], MATCH('Tabular Data'!D2662, Table9[[#All],[EmpID]], 0))</f>
        <v>C13</v>
      </c>
      <c r="K2662" t="str">
        <f>INDEX(Table9[[#All],[Sales Team Lead]], MATCH('Tabular Data'!D2662, Table9[[#All],[EmpID]], 0))</f>
        <v>Bachmann, Jane</v>
      </c>
      <c r="L2662" t="str">
        <f>INDEX(Table11[[#All],[Manufacturer]], MATCH('Tabular Data'!C2662, Table11[[#All],[PROD_CODE]], 0))</f>
        <v>Bobcat</v>
      </c>
      <c r="M2662" s="10">
        <v>22987</v>
      </c>
      <c r="N2662">
        <v>22</v>
      </c>
      <c r="O2662" s="10">
        <f t="shared" si="83"/>
        <v>505714</v>
      </c>
    </row>
    <row r="2663" spans="2:15" x14ac:dyDescent="0.3">
      <c r="B2663">
        <v>52</v>
      </c>
      <c r="C2663" t="s">
        <v>40</v>
      </c>
      <c r="D2663" t="s">
        <v>123</v>
      </c>
      <c r="E2663">
        <v>2020</v>
      </c>
      <c r="F2663" s="4">
        <v>1</v>
      </c>
      <c r="G2663" t="str">
        <f t="shared" si="82"/>
        <v>2020Q1</v>
      </c>
      <c r="H2663" t="s">
        <v>144</v>
      </c>
      <c r="I2663" t="str">
        <f>INDEX(Table9[[#All],[Region]], MATCH('Tabular Data'!D2663, Table9[[#All],[EmpID]], 0))</f>
        <v>NW</v>
      </c>
      <c r="J2663" t="str">
        <f>INDEX(Table9[[#All],[PayGrade]], MATCH('Tabular Data'!D2663, Table9[[#All],[EmpID]], 0))</f>
        <v>C13</v>
      </c>
      <c r="K2663" t="str">
        <f>INDEX(Table9[[#All],[Sales Team Lead]], MATCH('Tabular Data'!D2663, Table9[[#All],[EmpID]], 0))</f>
        <v>Bachmann, Jane</v>
      </c>
      <c r="L2663" t="str">
        <f>INDEX(Table11[[#All],[Manufacturer]], MATCH('Tabular Data'!C2663, Table11[[#All],[PROD_CODE]], 0))</f>
        <v>Bobcat</v>
      </c>
      <c r="M2663" s="10">
        <v>22987</v>
      </c>
      <c r="N2663">
        <v>34</v>
      </c>
      <c r="O2663" s="10">
        <f t="shared" si="83"/>
        <v>781558</v>
      </c>
    </row>
    <row r="2664" spans="2:15" x14ac:dyDescent="0.3">
      <c r="B2664">
        <v>52</v>
      </c>
      <c r="C2664" t="s">
        <v>40</v>
      </c>
      <c r="D2664" t="s">
        <v>123</v>
      </c>
      <c r="E2664">
        <v>2020</v>
      </c>
      <c r="F2664" s="4">
        <v>1</v>
      </c>
      <c r="G2664" t="str">
        <f t="shared" si="82"/>
        <v>2020Q1</v>
      </c>
      <c r="H2664" t="s">
        <v>145</v>
      </c>
      <c r="I2664" t="str">
        <f>INDEX(Table9[[#All],[Region]], MATCH('Tabular Data'!D2664, Table9[[#All],[EmpID]], 0))</f>
        <v>NW</v>
      </c>
      <c r="J2664" t="str">
        <f>INDEX(Table9[[#All],[PayGrade]], MATCH('Tabular Data'!D2664, Table9[[#All],[EmpID]], 0))</f>
        <v>C13</v>
      </c>
      <c r="K2664" t="str">
        <f>INDEX(Table9[[#All],[Sales Team Lead]], MATCH('Tabular Data'!D2664, Table9[[#All],[EmpID]], 0))</f>
        <v>Bachmann, Jane</v>
      </c>
      <c r="L2664" t="str">
        <f>INDEX(Table11[[#All],[Manufacturer]], MATCH('Tabular Data'!C2664, Table11[[#All],[PROD_CODE]], 0))</f>
        <v>Bobcat</v>
      </c>
      <c r="M2664" s="10">
        <v>22987</v>
      </c>
      <c r="N2664">
        <v>16</v>
      </c>
      <c r="O2664" s="10">
        <f t="shared" si="83"/>
        <v>367792</v>
      </c>
    </row>
    <row r="2665" spans="2:15" x14ac:dyDescent="0.3">
      <c r="B2665">
        <v>52</v>
      </c>
      <c r="C2665" t="s">
        <v>40</v>
      </c>
      <c r="D2665" t="s">
        <v>123</v>
      </c>
      <c r="E2665">
        <v>2020</v>
      </c>
      <c r="F2665" s="4">
        <v>1</v>
      </c>
      <c r="G2665" t="str">
        <f t="shared" si="82"/>
        <v>2020Q1</v>
      </c>
      <c r="H2665" t="s">
        <v>146</v>
      </c>
      <c r="I2665" t="str">
        <f>INDEX(Table9[[#All],[Region]], MATCH('Tabular Data'!D2665, Table9[[#All],[EmpID]], 0))</f>
        <v>NW</v>
      </c>
      <c r="J2665" t="str">
        <f>INDEX(Table9[[#All],[PayGrade]], MATCH('Tabular Data'!D2665, Table9[[#All],[EmpID]], 0))</f>
        <v>C13</v>
      </c>
      <c r="K2665" t="str">
        <f>INDEX(Table9[[#All],[Sales Team Lead]], MATCH('Tabular Data'!D2665, Table9[[#All],[EmpID]], 0))</f>
        <v>Bachmann, Jane</v>
      </c>
      <c r="L2665" t="str">
        <f>INDEX(Table11[[#All],[Manufacturer]], MATCH('Tabular Data'!C2665, Table11[[#All],[PROD_CODE]], 0))</f>
        <v>Bobcat</v>
      </c>
      <c r="M2665" s="10">
        <v>22987</v>
      </c>
      <c r="N2665">
        <v>25</v>
      </c>
      <c r="O2665" s="10">
        <f t="shared" si="83"/>
        <v>574675</v>
      </c>
    </row>
    <row r="2666" spans="2:15" x14ac:dyDescent="0.3">
      <c r="B2666">
        <v>52</v>
      </c>
      <c r="C2666" t="s">
        <v>40</v>
      </c>
      <c r="D2666" t="s">
        <v>123</v>
      </c>
      <c r="E2666">
        <v>2020</v>
      </c>
      <c r="F2666" s="4">
        <v>1</v>
      </c>
      <c r="G2666" t="str">
        <f t="shared" si="82"/>
        <v>2020Q1</v>
      </c>
      <c r="H2666" t="s">
        <v>147</v>
      </c>
      <c r="I2666" t="str">
        <f>INDEX(Table9[[#All],[Region]], MATCH('Tabular Data'!D2666, Table9[[#All],[EmpID]], 0))</f>
        <v>NW</v>
      </c>
      <c r="J2666" t="str">
        <f>INDEX(Table9[[#All],[PayGrade]], MATCH('Tabular Data'!D2666, Table9[[#All],[EmpID]], 0))</f>
        <v>C13</v>
      </c>
      <c r="K2666" t="str">
        <f>INDEX(Table9[[#All],[Sales Team Lead]], MATCH('Tabular Data'!D2666, Table9[[#All],[EmpID]], 0))</f>
        <v>Bachmann, Jane</v>
      </c>
      <c r="L2666" t="str">
        <f>INDEX(Table11[[#All],[Manufacturer]], MATCH('Tabular Data'!C2666, Table11[[#All],[PROD_CODE]], 0))</f>
        <v>Bobcat</v>
      </c>
      <c r="M2666" s="10">
        <v>22987</v>
      </c>
      <c r="N2666">
        <v>22</v>
      </c>
      <c r="O2666" s="10">
        <f t="shared" si="83"/>
        <v>505714</v>
      </c>
    </row>
    <row r="2667" spans="2:15" x14ac:dyDescent="0.3">
      <c r="B2667">
        <v>52</v>
      </c>
      <c r="C2667" t="s">
        <v>40</v>
      </c>
      <c r="D2667" t="s">
        <v>123</v>
      </c>
      <c r="E2667">
        <v>2020</v>
      </c>
      <c r="F2667" s="4">
        <v>1</v>
      </c>
      <c r="G2667" t="str">
        <f t="shared" si="82"/>
        <v>2020Q1</v>
      </c>
      <c r="H2667" t="s">
        <v>148</v>
      </c>
      <c r="I2667" t="str">
        <f>INDEX(Table9[[#All],[Region]], MATCH('Tabular Data'!D2667, Table9[[#All],[EmpID]], 0))</f>
        <v>NW</v>
      </c>
      <c r="J2667" t="str">
        <f>INDEX(Table9[[#All],[PayGrade]], MATCH('Tabular Data'!D2667, Table9[[#All],[EmpID]], 0))</f>
        <v>C13</v>
      </c>
      <c r="K2667" t="str">
        <f>INDEX(Table9[[#All],[Sales Team Lead]], MATCH('Tabular Data'!D2667, Table9[[#All],[EmpID]], 0))</f>
        <v>Bachmann, Jane</v>
      </c>
      <c r="L2667" t="str">
        <f>INDEX(Table11[[#All],[Manufacturer]], MATCH('Tabular Data'!C2667, Table11[[#All],[PROD_CODE]], 0))</f>
        <v>Bobcat</v>
      </c>
      <c r="M2667" s="10">
        <v>22987</v>
      </c>
      <c r="N2667">
        <v>14</v>
      </c>
      <c r="O2667" s="10">
        <f t="shared" si="83"/>
        <v>321818</v>
      </c>
    </row>
    <row r="2668" spans="2:15" x14ac:dyDescent="0.3">
      <c r="B2668">
        <v>52</v>
      </c>
      <c r="C2668" t="s">
        <v>40</v>
      </c>
      <c r="D2668" t="s">
        <v>123</v>
      </c>
      <c r="E2668">
        <v>2020</v>
      </c>
      <c r="F2668" s="4">
        <v>1</v>
      </c>
      <c r="G2668" t="str">
        <f t="shared" si="82"/>
        <v>2020Q1</v>
      </c>
      <c r="H2668" t="s">
        <v>149</v>
      </c>
      <c r="I2668" t="str">
        <f>INDEX(Table9[[#All],[Region]], MATCH('Tabular Data'!D2668, Table9[[#All],[EmpID]], 0))</f>
        <v>NW</v>
      </c>
      <c r="J2668" t="str">
        <f>INDEX(Table9[[#All],[PayGrade]], MATCH('Tabular Data'!D2668, Table9[[#All],[EmpID]], 0))</f>
        <v>C13</v>
      </c>
      <c r="K2668" t="str">
        <f>INDEX(Table9[[#All],[Sales Team Lead]], MATCH('Tabular Data'!D2668, Table9[[#All],[EmpID]], 0))</f>
        <v>Bachmann, Jane</v>
      </c>
      <c r="L2668" t="str">
        <f>INDEX(Table11[[#All],[Manufacturer]], MATCH('Tabular Data'!C2668, Table11[[#All],[PROD_CODE]], 0))</f>
        <v>Bobcat</v>
      </c>
      <c r="M2668" s="10">
        <v>22987</v>
      </c>
      <c r="N2668">
        <v>32</v>
      </c>
      <c r="O2668" s="10">
        <f t="shared" si="83"/>
        <v>735584</v>
      </c>
    </row>
    <row r="2669" spans="2:15" x14ac:dyDescent="0.3">
      <c r="B2669">
        <v>52</v>
      </c>
      <c r="C2669" t="s">
        <v>40</v>
      </c>
      <c r="D2669" t="s">
        <v>123</v>
      </c>
      <c r="E2669">
        <v>2020</v>
      </c>
      <c r="F2669" s="4">
        <v>2</v>
      </c>
      <c r="G2669" t="str">
        <f t="shared" si="82"/>
        <v>2020Q2</v>
      </c>
      <c r="H2669" t="s">
        <v>150</v>
      </c>
      <c r="I2669" t="str">
        <f>INDEX(Table9[[#All],[Region]], MATCH('Tabular Data'!D2669, Table9[[#All],[EmpID]], 0))</f>
        <v>NW</v>
      </c>
      <c r="J2669" t="str">
        <f>INDEX(Table9[[#All],[PayGrade]], MATCH('Tabular Data'!D2669, Table9[[#All],[EmpID]], 0))</f>
        <v>C13</v>
      </c>
      <c r="K2669" t="str">
        <f>INDEX(Table9[[#All],[Sales Team Lead]], MATCH('Tabular Data'!D2669, Table9[[#All],[EmpID]], 0))</f>
        <v>Bachmann, Jane</v>
      </c>
      <c r="L2669" t="str">
        <f>INDEX(Table11[[#All],[Manufacturer]], MATCH('Tabular Data'!C2669, Table11[[#All],[PROD_CODE]], 0))</f>
        <v>Bobcat</v>
      </c>
      <c r="M2669" s="10">
        <v>22987</v>
      </c>
      <c r="N2669">
        <v>14</v>
      </c>
      <c r="O2669" s="10">
        <f t="shared" si="83"/>
        <v>321818</v>
      </c>
    </row>
    <row r="2670" spans="2:15" x14ac:dyDescent="0.3">
      <c r="B2670">
        <v>52</v>
      </c>
      <c r="C2670" t="s">
        <v>40</v>
      </c>
      <c r="D2670" t="s">
        <v>123</v>
      </c>
      <c r="E2670">
        <v>2020</v>
      </c>
      <c r="F2670" s="4">
        <v>2</v>
      </c>
      <c r="G2670" t="str">
        <f t="shared" si="82"/>
        <v>2020Q2</v>
      </c>
      <c r="H2670" t="s">
        <v>151</v>
      </c>
      <c r="I2670" t="str">
        <f>INDEX(Table9[[#All],[Region]], MATCH('Tabular Data'!D2670, Table9[[#All],[EmpID]], 0))</f>
        <v>NW</v>
      </c>
      <c r="J2670" t="str">
        <f>INDEX(Table9[[#All],[PayGrade]], MATCH('Tabular Data'!D2670, Table9[[#All],[EmpID]], 0))</f>
        <v>C13</v>
      </c>
      <c r="K2670" t="str">
        <f>INDEX(Table9[[#All],[Sales Team Lead]], MATCH('Tabular Data'!D2670, Table9[[#All],[EmpID]], 0))</f>
        <v>Bachmann, Jane</v>
      </c>
      <c r="L2670" t="str">
        <f>INDEX(Table11[[#All],[Manufacturer]], MATCH('Tabular Data'!C2670, Table11[[#All],[PROD_CODE]], 0))</f>
        <v>Bobcat</v>
      </c>
      <c r="M2670" s="10">
        <v>22987</v>
      </c>
      <c r="N2670">
        <v>29</v>
      </c>
      <c r="O2670" s="10">
        <f t="shared" si="83"/>
        <v>666623</v>
      </c>
    </row>
    <row r="2671" spans="2:15" x14ac:dyDescent="0.3">
      <c r="B2671">
        <v>52</v>
      </c>
      <c r="C2671" t="s">
        <v>40</v>
      </c>
      <c r="D2671" t="s">
        <v>123</v>
      </c>
      <c r="E2671">
        <v>2020</v>
      </c>
      <c r="F2671" s="4">
        <v>2</v>
      </c>
      <c r="G2671" t="str">
        <f t="shared" si="82"/>
        <v>2020Q2</v>
      </c>
      <c r="H2671" t="s">
        <v>152</v>
      </c>
      <c r="I2671" t="str">
        <f>INDEX(Table9[[#All],[Region]], MATCH('Tabular Data'!D2671, Table9[[#All],[EmpID]], 0))</f>
        <v>NW</v>
      </c>
      <c r="J2671" t="str">
        <f>INDEX(Table9[[#All],[PayGrade]], MATCH('Tabular Data'!D2671, Table9[[#All],[EmpID]], 0))</f>
        <v>C13</v>
      </c>
      <c r="K2671" t="str">
        <f>INDEX(Table9[[#All],[Sales Team Lead]], MATCH('Tabular Data'!D2671, Table9[[#All],[EmpID]], 0))</f>
        <v>Bachmann, Jane</v>
      </c>
      <c r="L2671" t="str">
        <f>INDEX(Table11[[#All],[Manufacturer]], MATCH('Tabular Data'!C2671, Table11[[#All],[PROD_CODE]], 0))</f>
        <v>Bobcat</v>
      </c>
      <c r="M2671" s="10">
        <v>22987</v>
      </c>
      <c r="N2671">
        <v>36</v>
      </c>
      <c r="O2671" s="10">
        <f t="shared" si="83"/>
        <v>827532</v>
      </c>
    </row>
    <row r="2672" spans="2:15" x14ac:dyDescent="0.3">
      <c r="B2672">
        <v>52</v>
      </c>
      <c r="C2672" t="s">
        <v>40</v>
      </c>
      <c r="D2672" t="s">
        <v>123</v>
      </c>
      <c r="E2672">
        <v>2020</v>
      </c>
      <c r="F2672" s="4">
        <v>2</v>
      </c>
      <c r="G2672" t="str">
        <f t="shared" si="82"/>
        <v>2020Q2</v>
      </c>
      <c r="H2672" t="s">
        <v>153</v>
      </c>
      <c r="I2672" t="str">
        <f>INDEX(Table9[[#All],[Region]], MATCH('Tabular Data'!D2672, Table9[[#All],[EmpID]], 0))</f>
        <v>NW</v>
      </c>
      <c r="J2672" t="str">
        <f>INDEX(Table9[[#All],[PayGrade]], MATCH('Tabular Data'!D2672, Table9[[#All],[EmpID]], 0))</f>
        <v>C13</v>
      </c>
      <c r="K2672" t="str">
        <f>INDEX(Table9[[#All],[Sales Team Lead]], MATCH('Tabular Data'!D2672, Table9[[#All],[EmpID]], 0))</f>
        <v>Bachmann, Jane</v>
      </c>
      <c r="L2672" t="str">
        <f>INDEX(Table11[[#All],[Manufacturer]], MATCH('Tabular Data'!C2672, Table11[[#All],[PROD_CODE]], 0))</f>
        <v>Bobcat</v>
      </c>
      <c r="M2672" s="10">
        <v>22987</v>
      </c>
      <c r="N2672">
        <v>21</v>
      </c>
      <c r="O2672" s="10">
        <f t="shared" si="83"/>
        <v>482727</v>
      </c>
    </row>
    <row r="2673" spans="2:15" x14ac:dyDescent="0.3">
      <c r="B2673">
        <v>52</v>
      </c>
      <c r="C2673" t="s">
        <v>40</v>
      </c>
      <c r="D2673" t="s">
        <v>123</v>
      </c>
      <c r="E2673">
        <v>2020</v>
      </c>
      <c r="F2673" s="4">
        <v>2</v>
      </c>
      <c r="G2673" t="str">
        <f t="shared" si="82"/>
        <v>2020Q2</v>
      </c>
      <c r="H2673" t="s">
        <v>154</v>
      </c>
      <c r="I2673" t="str">
        <f>INDEX(Table9[[#All],[Region]], MATCH('Tabular Data'!D2673, Table9[[#All],[EmpID]], 0))</f>
        <v>NW</v>
      </c>
      <c r="J2673" t="str">
        <f>INDEX(Table9[[#All],[PayGrade]], MATCH('Tabular Data'!D2673, Table9[[#All],[EmpID]], 0))</f>
        <v>C13</v>
      </c>
      <c r="K2673" t="str">
        <f>INDEX(Table9[[#All],[Sales Team Lead]], MATCH('Tabular Data'!D2673, Table9[[#All],[EmpID]], 0))</f>
        <v>Bachmann, Jane</v>
      </c>
      <c r="L2673" t="str">
        <f>INDEX(Table11[[#All],[Manufacturer]], MATCH('Tabular Data'!C2673, Table11[[#All],[PROD_CODE]], 0))</f>
        <v>Bobcat</v>
      </c>
      <c r="M2673" s="10">
        <v>22987</v>
      </c>
      <c r="N2673">
        <v>26</v>
      </c>
      <c r="O2673" s="10">
        <f t="shared" si="83"/>
        <v>597662</v>
      </c>
    </row>
    <row r="2674" spans="2:15" x14ac:dyDescent="0.3">
      <c r="B2674">
        <v>52</v>
      </c>
      <c r="C2674" t="s">
        <v>40</v>
      </c>
      <c r="D2674" t="s">
        <v>123</v>
      </c>
      <c r="E2674">
        <v>2020</v>
      </c>
      <c r="F2674" s="4">
        <v>2</v>
      </c>
      <c r="G2674" t="str">
        <f t="shared" si="82"/>
        <v>2020Q2</v>
      </c>
      <c r="H2674" t="s">
        <v>155</v>
      </c>
      <c r="I2674" t="str">
        <f>INDEX(Table9[[#All],[Region]], MATCH('Tabular Data'!D2674, Table9[[#All],[EmpID]], 0))</f>
        <v>NW</v>
      </c>
      <c r="J2674" t="str">
        <f>INDEX(Table9[[#All],[PayGrade]], MATCH('Tabular Data'!D2674, Table9[[#All],[EmpID]], 0))</f>
        <v>C13</v>
      </c>
      <c r="K2674" t="str">
        <f>INDEX(Table9[[#All],[Sales Team Lead]], MATCH('Tabular Data'!D2674, Table9[[#All],[EmpID]], 0))</f>
        <v>Bachmann, Jane</v>
      </c>
      <c r="L2674" t="str">
        <f>INDEX(Table11[[#All],[Manufacturer]], MATCH('Tabular Data'!C2674, Table11[[#All],[PROD_CODE]], 0))</f>
        <v>Bobcat</v>
      </c>
      <c r="M2674" s="10">
        <v>22987</v>
      </c>
      <c r="N2674">
        <v>44</v>
      </c>
      <c r="O2674" s="10">
        <f t="shared" si="83"/>
        <v>1011428</v>
      </c>
    </row>
    <row r="2675" spans="2:15" x14ac:dyDescent="0.3">
      <c r="B2675">
        <v>52</v>
      </c>
      <c r="C2675" t="s">
        <v>40</v>
      </c>
      <c r="D2675" t="s">
        <v>123</v>
      </c>
      <c r="E2675">
        <v>2020</v>
      </c>
      <c r="F2675" s="4">
        <v>2</v>
      </c>
      <c r="G2675" t="str">
        <f t="shared" si="82"/>
        <v>2020Q2</v>
      </c>
      <c r="H2675" t="s">
        <v>156</v>
      </c>
      <c r="I2675" t="str">
        <f>INDEX(Table9[[#All],[Region]], MATCH('Tabular Data'!D2675, Table9[[#All],[EmpID]], 0))</f>
        <v>NW</v>
      </c>
      <c r="J2675" t="str">
        <f>INDEX(Table9[[#All],[PayGrade]], MATCH('Tabular Data'!D2675, Table9[[#All],[EmpID]], 0))</f>
        <v>C13</v>
      </c>
      <c r="K2675" t="str">
        <f>INDEX(Table9[[#All],[Sales Team Lead]], MATCH('Tabular Data'!D2675, Table9[[#All],[EmpID]], 0))</f>
        <v>Bachmann, Jane</v>
      </c>
      <c r="L2675" t="str">
        <f>INDEX(Table11[[#All],[Manufacturer]], MATCH('Tabular Data'!C2675, Table11[[#All],[PROD_CODE]], 0))</f>
        <v>Bobcat</v>
      </c>
      <c r="M2675" s="10">
        <v>22987</v>
      </c>
      <c r="N2675">
        <v>30</v>
      </c>
      <c r="O2675" s="10">
        <f t="shared" si="83"/>
        <v>689610</v>
      </c>
    </row>
    <row r="2676" spans="2:15" x14ac:dyDescent="0.3">
      <c r="B2676">
        <v>52</v>
      </c>
      <c r="C2676" t="s">
        <v>40</v>
      </c>
      <c r="D2676" t="s">
        <v>123</v>
      </c>
      <c r="E2676">
        <v>2020</v>
      </c>
      <c r="F2676" s="4">
        <v>2</v>
      </c>
      <c r="G2676" t="str">
        <f t="shared" si="82"/>
        <v>2020Q2</v>
      </c>
      <c r="H2676" t="s">
        <v>157</v>
      </c>
      <c r="I2676" t="str">
        <f>INDEX(Table9[[#All],[Region]], MATCH('Tabular Data'!D2676, Table9[[#All],[EmpID]], 0))</f>
        <v>NW</v>
      </c>
      <c r="J2676" t="str">
        <f>INDEX(Table9[[#All],[PayGrade]], MATCH('Tabular Data'!D2676, Table9[[#All],[EmpID]], 0))</f>
        <v>C13</v>
      </c>
      <c r="K2676" t="str">
        <f>INDEX(Table9[[#All],[Sales Team Lead]], MATCH('Tabular Data'!D2676, Table9[[#All],[EmpID]], 0))</f>
        <v>Bachmann, Jane</v>
      </c>
      <c r="L2676" t="str">
        <f>INDEX(Table11[[#All],[Manufacturer]], MATCH('Tabular Data'!C2676, Table11[[#All],[PROD_CODE]], 0))</f>
        <v>Bobcat</v>
      </c>
      <c r="M2676" s="10">
        <v>22987</v>
      </c>
      <c r="N2676">
        <v>42</v>
      </c>
      <c r="O2676" s="10">
        <f t="shared" si="83"/>
        <v>965454</v>
      </c>
    </row>
    <row r="2677" spans="2:15" x14ac:dyDescent="0.3">
      <c r="B2677">
        <v>52</v>
      </c>
      <c r="C2677" t="s">
        <v>40</v>
      </c>
      <c r="D2677" t="s">
        <v>123</v>
      </c>
      <c r="E2677">
        <v>2020</v>
      </c>
      <c r="F2677" s="4">
        <v>2</v>
      </c>
      <c r="G2677" t="str">
        <f t="shared" si="82"/>
        <v>2020Q2</v>
      </c>
      <c r="H2677" t="s">
        <v>158</v>
      </c>
      <c r="I2677" t="str">
        <f>INDEX(Table9[[#All],[Region]], MATCH('Tabular Data'!D2677, Table9[[#All],[EmpID]], 0))</f>
        <v>NW</v>
      </c>
      <c r="J2677" t="str">
        <f>INDEX(Table9[[#All],[PayGrade]], MATCH('Tabular Data'!D2677, Table9[[#All],[EmpID]], 0))</f>
        <v>C13</v>
      </c>
      <c r="K2677" t="str">
        <f>INDEX(Table9[[#All],[Sales Team Lead]], MATCH('Tabular Data'!D2677, Table9[[#All],[EmpID]], 0))</f>
        <v>Bachmann, Jane</v>
      </c>
      <c r="L2677" t="str">
        <f>INDEX(Table11[[#All],[Manufacturer]], MATCH('Tabular Data'!C2677, Table11[[#All],[PROD_CODE]], 0))</f>
        <v>Bobcat</v>
      </c>
      <c r="M2677" s="10">
        <v>22987</v>
      </c>
      <c r="N2677">
        <v>40</v>
      </c>
      <c r="O2677" s="10">
        <f t="shared" si="83"/>
        <v>919480</v>
      </c>
    </row>
    <row r="2678" spans="2:15" x14ac:dyDescent="0.3">
      <c r="B2678">
        <v>52</v>
      </c>
      <c r="C2678" t="s">
        <v>40</v>
      </c>
      <c r="D2678" t="s">
        <v>123</v>
      </c>
      <c r="E2678">
        <v>2020</v>
      </c>
      <c r="F2678" s="4">
        <v>2</v>
      </c>
      <c r="G2678" t="str">
        <f t="shared" si="82"/>
        <v>2020Q2</v>
      </c>
      <c r="H2678" t="s">
        <v>159</v>
      </c>
      <c r="I2678" t="str">
        <f>INDEX(Table9[[#All],[Region]], MATCH('Tabular Data'!D2678, Table9[[#All],[EmpID]], 0))</f>
        <v>NW</v>
      </c>
      <c r="J2678" t="str">
        <f>INDEX(Table9[[#All],[PayGrade]], MATCH('Tabular Data'!D2678, Table9[[#All],[EmpID]], 0))</f>
        <v>C13</v>
      </c>
      <c r="K2678" t="str">
        <f>INDEX(Table9[[#All],[Sales Team Lead]], MATCH('Tabular Data'!D2678, Table9[[#All],[EmpID]], 0))</f>
        <v>Bachmann, Jane</v>
      </c>
      <c r="L2678" t="str">
        <f>INDEX(Table11[[#All],[Manufacturer]], MATCH('Tabular Data'!C2678, Table11[[#All],[PROD_CODE]], 0))</f>
        <v>Bobcat</v>
      </c>
      <c r="M2678" s="10">
        <v>22987</v>
      </c>
      <c r="N2678">
        <v>36</v>
      </c>
      <c r="O2678" s="10">
        <f t="shared" si="83"/>
        <v>827532</v>
      </c>
    </row>
    <row r="2679" spans="2:15" x14ac:dyDescent="0.3">
      <c r="B2679">
        <v>52</v>
      </c>
      <c r="C2679" t="s">
        <v>40</v>
      </c>
      <c r="D2679" t="s">
        <v>123</v>
      </c>
      <c r="E2679">
        <v>2020</v>
      </c>
      <c r="F2679" s="4">
        <v>2</v>
      </c>
      <c r="G2679" t="str">
        <f t="shared" si="82"/>
        <v>2020Q2</v>
      </c>
      <c r="H2679" t="s">
        <v>160</v>
      </c>
      <c r="I2679" t="str">
        <f>INDEX(Table9[[#All],[Region]], MATCH('Tabular Data'!D2679, Table9[[#All],[EmpID]], 0))</f>
        <v>NW</v>
      </c>
      <c r="J2679" t="str">
        <f>INDEX(Table9[[#All],[PayGrade]], MATCH('Tabular Data'!D2679, Table9[[#All],[EmpID]], 0))</f>
        <v>C13</v>
      </c>
      <c r="K2679" t="str">
        <f>INDEX(Table9[[#All],[Sales Team Lead]], MATCH('Tabular Data'!D2679, Table9[[#All],[EmpID]], 0))</f>
        <v>Bachmann, Jane</v>
      </c>
      <c r="L2679" t="str">
        <f>INDEX(Table11[[#All],[Manufacturer]], MATCH('Tabular Data'!C2679, Table11[[#All],[PROD_CODE]], 0))</f>
        <v>Bobcat</v>
      </c>
      <c r="M2679" s="10">
        <v>22987</v>
      </c>
      <c r="N2679">
        <v>50</v>
      </c>
      <c r="O2679" s="10">
        <f t="shared" si="83"/>
        <v>1149350</v>
      </c>
    </row>
    <row r="2680" spans="2:15" x14ac:dyDescent="0.3">
      <c r="B2680">
        <v>52</v>
      </c>
      <c r="C2680" t="s">
        <v>40</v>
      </c>
      <c r="D2680" t="s">
        <v>123</v>
      </c>
      <c r="E2680">
        <v>2020</v>
      </c>
      <c r="F2680" s="4">
        <v>2</v>
      </c>
      <c r="G2680" t="str">
        <f t="shared" si="82"/>
        <v>2020Q2</v>
      </c>
      <c r="H2680" t="s">
        <v>161</v>
      </c>
      <c r="I2680" t="str">
        <f>INDEX(Table9[[#All],[Region]], MATCH('Tabular Data'!D2680, Table9[[#All],[EmpID]], 0))</f>
        <v>NW</v>
      </c>
      <c r="J2680" t="str">
        <f>INDEX(Table9[[#All],[PayGrade]], MATCH('Tabular Data'!D2680, Table9[[#All],[EmpID]], 0))</f>
        <v>C13</v>
      </c>
      <c r="K2680" t="str">
        <f>INDEX(Table9[[#All],[Sales Team Lead]], MATCH('Tabular Data'!D2680, Table9[[#All],[EmpID]], 0))</f>
        <v>Bachmann, Jane</v>
      </c>
      <c r="L2680" t="str">
        <f>INDEX(Table11[[#All],[Manufacturer]], MATCH('Tabular Data'!C2680, Table11[[#All],[PROD_CODE]], 0))</f>
        <v>Bobcat</v>
      </c>
      <c r="M2680" s="10">
        <v>22987</v>
      </c>
      <c r="N2680">
        <v>34</v>
      </c>
      <c r="O2680" s="10">
        <f t="shared" si="83"/>
        <v>781558</v>
      </c>
    </row>
    <row r="2681" spans="2:15" x14ac:dyDescent="0.3">
      <c r="B2681">
        <v>52</v>
      </c>
      <c r="C2681" t="s">
        <v>40</v>
      </c>
      <c r="D2681" t="s">
        <v>123</v>
      </c>
      <c r="E2681">
        <v>2020</v>
      </c>
      <c r="F2681">
        <v>3</v>
      </c>
      <c r="G2681" t="str">
        <f t="shared" si="82"/>
        <v>2020Q3</v>
      </c>
      <c r="H2681" t="s">
        <v>162</v>
      </c>
      <c r="I2681" t="str">
        <f>INDEX(Table9[[#All],[Region]], MATCH('Tabular Data'!D2681, Table9[[#All],[EmpID]], 0))</f>
        <v>NW</v>
      </c>
      <c r="J2681" t="str">
        <f>INDEX(Table9[[#All],[PayGrade]], MATCH('Tabular Data'!D2681, Table9[[#All],[EmpID]], 0))</f>
        <v>C13</v>
      </c>
      <c r="K2681" t="str">
        <f>INDEX(Table9[[#All],[Sales Team Lead]], MATCH('Tabular Data'!D2681, Table9[[#All],[EmpID]], 0))</f>
        <v>Bachmann, Jane</v>
      </c>
      <c r="L2681" t="str">
        <f>INDEX(Table11[[#All],[Manufacturer]], MATCH('Tabular Data'!C2681, Table11[[#All],[PROD_CODE]], 0))</f>
        <v>Bobcat</v>
      </c>
      <c r="M2681" s="10">
        <v>22987</v>
      </c>
      <c r="N2681">
        <v>15</v>
      </c>
      <c r="O2681" s="10">
        <f t="shared" si="83"/>
        <v>344805</v>
      </c>
    </row>
    <row r="2682" spans="2:15" x14ac:dyDescent="0.3">
      <c r="B2682">
        <v>52</v>
      </c>
      <c r="C2682" t="s">
        <v>40</v>
      </c>
      <c r="D2682" t="s">
        <v>123</v>
      </c>
      <c r="E2682">
        <v>2020</v>
      </c>
      <c r="F2682">
        <v>3</v>
      </c>
      <c r="G2682" t="str">
        <f t="shared" si="82"/>
        <v>2020Q3</v>
      </c>
      <c r="H2682" t="s">
        <v>163</v>
      </c>
      <c r="I2682" t="str">
        <f>INDEX(Table9[[#All],[Region]], MATCH('Tabular Data'!D2682, Table9[[#All],[EmpID]], 0))</f>
        <v>NW</v>
      </c>
      <c r="J2682" t="str">
        <f>INDEX(Table9[[#All],[PayGrade]], MATCH('Tabular Data'!D2682, Table9[[#All],[EmpID]], 0))</f>
        <v>C13</v>
      </c>
      <c r="K2682" t="str">
        <f>INDEX(Table9[[#All],[Sales Team Lead]], MATCH('Tabular Data'!D2682, Table9[[#All],[EmpID]], 0))</f>
        <v>Bachmann, Jane</v>
      </c>
      <c r="L2682" t="str">
        <f>INDEX(Table11[[#All],[Manufacturer]], MATCH('Tabular Data'!C2682, Table11[[#All],[PROD_CODE]], 0))</f>
        <v>Bobcat</v>
      </c>
      <c r="M2682" s="10">
        <v>22987</v>
      </c>
      <c r="N2682">
        <v>13</v>
      </c>
      <c r="O2682" s="10">
        <f t="shared" si="83"/>
        <v>298831</v>
      </c>
    </row>
    <row r="2683" spans="2:15" x14ac:dyDescent="0.3">
      <c r="B2683">
        <v>52</v>
      </c>
      <c r="C2683" t="s">
        <v>40</v>
      </c>
      <c r="D2683" t="s">
        <v>123</v>
      </c>
      <c r="E2683">
        <v>2020</v>
      </c>
      <c r="F2683">
        <v>3</v>
      </c>
      <c r="G2683" t="str">
        <f t="shared" si="82"/>
        <v>2020Q3</v>
      </c>
      <c r="H2683" t="s">
        <v>164</v>
      </c>
      <c r="I2683" t="str">
        <f>INDEX(Table9[[#All],[Region]], MATCH('Tabular Data'!D2683, Table9[[#All],[EmpID]], 0))</f>
        <v>NW</v>
      </c>
      <c r="J2683" t="str">
        <f>INDEX(Table9[[#All],[PayGrade]], MATCH('Tabular Data'!D2683, Table9[[#All],[EmpID]], 0))</f>
        <v>C13</v>
      </c>
      <c r="K2683" t="str">
        <f>INDEX(Table9[[#All],[Sales Team Lead]], MATCH('Tabular Data'!D2683, Table9[[#All],[EmpID]], 0))</f>
        <v>Bachmann, Jane</v>
      </c>
      <c r="L2683" t="str">
        <f>INDEX(Table11[[#All],[Manufacturer]], MATCH('Tabular Data'!C2683, Table11[[#All],[PROD_CODE]], 0))</f>
        <v>Bobcat</v>
      </c>
      <c r="M2683" s="10">
        <v>22987</v>
      </c>
      <c r="N2683">
        <v>11</v>
      </c>
      <c r="O2683" s="10">
        <f t="shared" si="83"/>
        <v>252857</v>
      </c>
    </row>
    <row r="2684" spans="2:15" x14ac:dyDescent="0.3">
      <c r="B2684">
        <v>52</v>
      </c>
      <c r="C2684" t="s">
        <v>40</v>
      </c>
      <c r="D2684" t="s">
        <v>123</v>
      </c>
      <c r="E2684">
        <v>2020</v>
      </c>
      <c r="F2684">
        <v>3</v>
      </c>
      <c r="G2684" t="str">
        <f t="shared" si="82"/>
        <v>2020Q3</v>
      </c>
      <c r="H2684" t="s">
        <v>165</v>
      </c>
      <c r="I2684" t="str">
        <f>INDEX(Table9[[#All],[Region]], MATCH('Tabular Data'!D2684, Table9[[#All],[EmpID]], 0))</f>
        <v>NW</v>
      </c>
      <c r="J2684" t="str">
        <f>INDEX(Table9[[#All],[PayGrade]], MATCH('Tabular Data'!D2684, Table9[[#All],[EmpID]], 0))</f>
        <v>C13</v>
      </c>
      <c r="K2684" t="str">
        <f>INDEX(Table9[[#All],[Sales Team Lead]], MATCH('Tabular Data'!D2684, Table9[[#All],[EmpID]], 0))</f>
        <v>Bachmann, Jane</v>
      </c>
      <c r="L2684" t="str">
        <f>INDEX(Table11[[#All],[Manufacturer]], MATCH('Tabular Data'!C2684, Table11[[#All],[PROD_CODE]], 0))</f>
        <v>Bobcat</v>
      </c>
      <c r="M2684" s="10">
        <v>22987</v>
      </c>
      <c r="N2684">
        <v>15</v>
      </c>
      <c r="O2684" s="10">
        <f t="shared" si="83"/>
        <v>344805</v>
      </c>
    </row>
    <row r="2685" spans="2:15" x14ac:dyDescent="0.3">
      <c r="B2685">
        <v>52</v>
      </c>
      <c r="C2685" t="s">
        <v>40</v>
      </c>
      <c r="D2685" t="s">
        <v>123</v>
      </c>
      <c r="E2685">
        <v>2020</v>
      </c>
      <c r="F2685">
        <v>3</v>
      </c>
      <c r="G2685" t="str">
        <f t="shared" si="82"/>
        <v>2020Q3</v>
      </c>
      <c r="H2685" t="s">
        <v>166</v>
      </c>
      <c r="I2685" t="str">
        <f>INDEX(Table9[[#All],[Region]], MATCH('Tabular Data'!D2685, Table9[[#All],[EmpID]], 0))</f>
        <v>NW</v>
      </c>
      <c r="J2685" t="str">
        <f>INDEX(Table9[[#All],[PayGrade]], MATCH('Tabular Data'!D2685, Table9[[#All],[EmpID]], 0))</f>
        <v>C13</v>
      </c>
      <c r="K2685" t="str">
        <f>INDEX(Table9[[#All],[Sales Team Lead]], MATCH('Tabular Data'!D2685, Table9[[#All],[EmpID]], 0))</f>
        <v>Bachmann, Jane</v>
      </c>
      <c r="L2685" t="str">
        <f>INDEX(Table11[[#All],[Manufacturer]], MATCH('Tabular Data'!C2685, Table11[[#All],[PROD_CODE]], 0))</f>
        <v>Bobcat</v>
      </c>
      <c r="M2685" s="10">
        <v>22987</v>
      </c>
      <c r="N2685">
        <v>13</v>
      </c>
      <c r="O2685" s="10">
        <f t="shared" si="83"/>
        <v>298831</v>
      </c>
    </row>
    <row r="2686" spans="2:15" x14ac:dyDescent="0.3">
      <c r="B2686">
        <v>52</v>
      </c>
      <c r="C2686" t="s">
        <v>40</v>
      </c>
      <c r="D2686" t="s">
        <v>123</v>
      </c>
      <c r="E2686">
        <v>2020</v>
      </c>
      <c r="F2686">
        <v>3</v>
      </c>
      <c r="G2686" t="str">
        <f t="shared" si="82"/>
        <v>2020Q3</v>
      </c>
      <c r="H2686" t="s">
        <v>167</v>
      </c>
      <c r="I2686" t="str">
        <f>INDEX(Table9[[#All],[Region]], MATCH('Tabular Data'!D2686, Table9[[#All],[EmpID]], 0))</f>
        <v>NW</v>
      </c>
      <c r="J2686" t="str">
        <f>INDEX(Table9[[#All],[PayGrade]], MATCH('Tabular Data'!D2686, Table9[[#All],[EmpID]], 0))</f>
        <v>C13</v>
      </c>
      <c r="K2686" t="str">
        <f>INDEX(Table9[[#All],[Sales Team Lead]], MATCH('Tabular Data'!D2686, Table9[[#All],[EmpID]], 0))</f>
        <v>Bachmann, Jane</v>
      </c>
      <c r="L2686" t="str">
        <f>INDEX(Table11[[#All],[Manufacturer]], MATCH('Tabular Data'!C2686, Table11[[#All],[PROD_CODE]], 0))</f>
        <v>Bobcat</v>
      </c>
      <c r="M2686" s="10">
        <v>22987</v>
      </c>
      <c r="N2686">
        <v>10</v>
      </c>
      <c r="O2686" s="10">
        <f t="shared" si="83"/>
        <v>229870</v>
      </c>
    </row>
    <row r="2687" spans="2:15" x14ac:dyDescent="0.3">
      <c r="B2687">
        <v>52</v>
      </c>
      <c r="C2687" t="s">
        <v>40</v>
      </c>
      <c r="D2687" t="s">
        <v>123</v>
      </c>
      <c r="E2687">
        <v>2020</v>
      </c>
      <c r="F2687">
        <v>3</v>
      </c>
      <c r="G2687" t="str">
        <f t="shared" si="82"/>
        <v>2020Q3</v>
      </c>
      <c r="H2687" t="s">
        <v>168</v>
      </c>
      <c r="I2687" t="str">
        <f>INDEX(Table9[[#All],[Region]], MATCH('Tabular Data'!D2687, Table9[[#All],[EmpID]], 0))</f>
        <v>NW</v>
      </c>
      <c r="J2687" t="str">
        <f>INDEX(Table9[[#All],[PayGrade]], MATCH('Tabular Data'!D2687, Table9[[#All],[EmpID]], 0))</f>
        <v>C13</v>
      </c>
      <c r="K2687" t="str">
        <f>INDEX(Table9[[#All],[Sales Team Lead]], MATCH('Tabular Data'!D2687, Table9[[#All],[EmpID]], 0))</f>
        <v>Bachmann, Jane</v>
      </c>
      <c r="L2687" t="str">
        <f>INDEX(Table11[[#All],[Manufacturer]], MATCH('Tabular Data'!C2687, Table11[[#All],[PROD_CODE]], 0))</f>
        <v>Bobcat</v>
      </c>
      <c r="M2687" s="10">
        <v>22987</v>
      </c>
      <c r="N2687">
        <v>10</v>
      </c>
      <c r="O2687" s="10">
        <f t="shared" si="83"/>
        <v>229870</v>
      </c>
    </row>
    <row r="2688" spans="2:15" x14ac:dyDescent="0.3">
      <c r="B2688">
        <v>52</v>
      </c>
      <c r="C2688" t="s">
        <v>40</v>
      </c>
      <c r="D2688" t="s">
        <v>123</v>
      </c>
      <c r="E2688">
        <v>2020</v>
      </c>
      <c r="F2688">
        <v>3</v>
      </c>
      <c r="G2688" t="str">
        <f t="shared" si="82"/>
        <v>2020Q3</v>
      </c>
      <c r="H2688" t="s">
        <v>169</v>
      </c>
      <c r="I2688" t="str">
        <f>INDEX(Table9[[#All],[Region]], MATCH('Tabular Data'!D2688, Table9[[#All],[EmpID]], 0))</f>
        <v>NW</v>
      </c>
      <c r="J2688" t="str">
        <f>INDEX(Table9[[#All],[PayGrade]], MATCH('Tabular Data'!D2688, Table9[[#All],[EmpID]], 0))</f>
        <v>C13</v>
      </c>
      <c r="K2688" t="str">
        <f>INDEX(Table9[[#All],[Sales Team Lead]], MATCH('Tabular Data'!D2688, Table9[[#All],[EmpID]], 0))</f>
        <v>Bachmann, Jane</v>
      </c>
      <c r="L2688" t="str">
        <f>INDEX(Table11[[#All],[Manufacturer]], MATCH('Tabular Data'!C2688, Table11[[#All],[PROD_CODE]], 0))</f>
        <v>Bobcat</v>
      </c>
      <c r="M2688" s="10">
        <v>22987</v>
      </c>
      <c r="N2688">
        <v>18</v>
      </c>
      <c r="O2688" s="10">
        <f t="shared" si="83"/>
        <v>413766</v>
      </c>
    </row>
    <row r="2689" spans="2:15" x14ac:dyDescent="0.3">
      <c r="B2689">
        <v>52</v>
      </c>
      <c r="C2689" t="s">
        <v>40</v>
      </c>
      <c r="D2689" t="s">
        <v>123</v>
      </c>
      <c r="E2689">
        <v>2020</v>
      </c>
      <c r="F2689">
        <v>3</v>
      </c>
      <c r="G2689" t="str">
        <f t="shared" si="82"/>
        <v>2020Q3</v>
      </c>
      <c r="H2689" t="s">
        <v>170</v>
      </c>
      <c r="I2689" t="str">
        <f>INDEX(Table9[[#All],[Region]], MATCH('Tabular Data'!D2689, Table9[[#All],[EmpID]], 0))</f>
        <v>NW</v>
      </c>
      <c r="J2689" t="str">
        <f>INDEX(Table9[[#All],[PayGrade]], MATCH('Tabular Data'!D2689, Table9[[#All],[EmpID]], 0))</f>
        <v>C13</v>
      </c>
      <c r="K2689" t="str">
        <f>INDEX(Table9[[#All],[Sales Team Lead]], MATCH('Tabular Data'!D2689, Table9[[#All],[EmpID]], 0))</f>
        <v>Bachmann, Jane</v>
      </c>
      <c r="L2689" t="str">
        <f>INDEX(Table11[[#All],[Manufacturer]], MATCH('Tabular Data'!C2689, Table11[[#All],[PROD_CODE]], 0))</f>
        <v>Bobcat</v>
      </c>
      <c r="M2689" s="10">
        <v>22987</v>
      </c>
      <c r="N2689">
        <v>23</v>
      </c>
      <c r="O2689" s="10">
        <f t="shared" si="83"/>
        <v>528701</v>
      </c>
    </row>
    <row r="2690" spans="2:15" x14ac:dyDescent="0.3">
      <c r="B2690">
        <v>52</v>
      </c>
      <c r="C2690" t="s">
        <v>40</v>
      </c>
      <c r="D2690" t="s">
        <v>123</v>
      </c>
      <c r="E2690">
        <v>2020</v>
      </c>
      <c r="F2690">
        <v>3</v>
      </c>
      <c r="G2690" t="str">
        <f t="shared" si="82"/>
        <v>2020Q3</v>
      </c>
      <c r="H2690" t="s">
        <v>171</v>
      </c>
      <c r="I2690" t="str">
        <f>INDEX(Table9[[#All],[Region]], MATCH('Tabular Data'!D2690, Table9[[#All],[EmpID]], 0))</f>
        <v>NW</v>
      </c>
      <c r="J2690" t="str">
        <f>INDEX(Table9[[#All],[PayGrade]], MATCH('Tabular Data'!D2690, Table9[[#All],[EmpID]], 0))</f>
        <v>C13</v>
      </c>
      <c r="K2690" t="str">
        <f>INDEX(Table9[[#All],[Sales Team Lead]], MATCH('Tabular Data'!D2690, Table9[[#All],[EmpID]], 0))</f>
        <v>Bachmann, Jane</v>
      </c>
      <c r="L2690" t="str">
        <f>INDEX(Table11[[#All],[Manufacturer]], MATCH('Tabular Data'!C2690, Table11[[#All],[PROD_CODE]], 0))</f>
        <v>Bobcat</v>
      </c>
      <c r="M2690" s="10">
        <v>22987</v>
      </c>
      <c r="N2690">
        <v>16</v>
      </c>
      <c r="O2690" s="10">
        <f t="shared" si="83"/>
        <v>367792</v>
      </c>
    </row>
    <row r="2691" spans="2:15" x14ac:dyDescent="0.3">
      <c r="B2691">
        <v>52</v>
      </c>
      <c r="C2691" t="s">
        <v>40</v>
      </c>
      <c r="D2691" t="s">
        <v>123</v>
      </c>
      <c r="E2691">
        <v>2020</v>
      </c>
      <c r="F2691">
        <v>3</v>
      </c>
      <c r="G2691" t="str">
        <f t="shared" si="82"/>
        <v>2020Q3</v>
      </c>
      <c r="H2691" t="s">
        <v>172</v>
      </c>
      <c r="I2691" t="str">
        <f>INDEX(Table9[[#All],[Region]], MATCH('Tabular Data'!D2691, Table9[[#All],[EmpID]], 0))</f>
        <v>NW</v>
      </c>
      <c r="J2691" t="str">
        <f>INDEX(Table9[[#All],[PayGrade]], MATCH('Tabular Data'!D2691, Table9[[#All],[EmpID]], 0))</f>
        <v>C13</v>
      </c>
      <c r="K2691" t="str">
        <f>INDEX(Table9[[#All],[Sales Team Lead]], MATCH('Tabular Data'!D2691, Table9[[#All],[EmpID]], 0))</f>
        <v>Bachmann, Jane</v>
      </c>
      <c r="L2691" t="str">
        <f>INDEX(Table11[[#All],[Manufacturer]], MATCH('Tabular Data'!C2691, Table11[[#All],[PROD_CODE]], 0))</f>
        <v>Bobcat</v>
      </c>
      <c r="M2691" s="10">
        <v>22987</v>
      </c>
      <c r="N2691">
        <v>27</v>
      </c>
      <c r="O2691" s="10">
        <f t="shared" si="83"/>
        <v>620649</v>
      </c>
    </row>
    <row r="2692" spans="2:15" x14ac:dyDescent="0.3">
      <c r="B2692">
        <v>52</v>
      </c>
      <c r="C2692" t="s">
        <v>40</v>
      </c>
      <c r="D2692" t="s">
        <v>123</v>
      </c>
      <c r="E2692">
        <v>2020</v>
      </c>
      <c r="F2692">
        <v>3</v>
      </c>
      <c r="G2692" t="str">
        <f t="shared" ref="G2692:G2755" si="84">_xlfn.CONCAT(E2692, "Q", F2692)</f>
        <v>2020Q3</v>
      </c>
      <c r="H2692" t="s">
        <v>173</v>
      </c>
      <c r="I2692" t="str">
        <f>INDEX(Table9[[#All],[Region]], MATCH('Tabular Data'!D2692, Table9[[#All],[EmpID]], 0))</f>
        <v>NW</v>
      </c>
      <c r="J2692" t="str">
        <f>INDEX(Table9[[#All],[PayGrade]], MATCH('Tabular Data'!D2692, Table9[[#All],[EmpID]], 0))</f>
        <v>C13</v>
      </c>
      <c r="K2692" t="str">
        <f>INDEX(Table9[[#All],[Sales Team Lead]], MATCH('Tabular Data'!D2692, Table9[[#All],[EmpID]], 0))</f>
        <v>Bachmann, Jane</v>
      </c>
      <c r="L2692" t="str">
        <f>INDEX(Table11[[#All],[Manufacturer]], MATCH('Tabular Data'!C2692, Table11[[#All],[PROD_CODE]], 0))</f>
        <v>Bobcat</v>
      </c>
      <c r="M2692" s="10">
        <v>22987</v>
      </c>
      <c r="N2692">
        <v>33</v>
      </c>
      <c r="O2692" s="10">
        <f t="shared" ref="O2692:O2755" si="85">M2692*N2692</f>
        <v>758571</v>
      </c>
    </row>
    <row r="2693" spans="2:15" x14ac:dyDescent="0.3">
      <c r="B2693">
        <v>52</v>
      </c>
      <c r="C2693" t="s">
        <v>40</v>
      </c>
      <c r="D2693" t="s">
        <v>123</v>
      </c>
      <c r="E2693">
        <v>2020</v>
      </c>
      <c r="F2693">
        <v>3</v>
      </c>
      <c r="G2693" t="str">
        <f t="shared" si="84"/>
        <v>2020Q3</v>
      </c>
      <c r="H2693" t="s">
        <v>174</v>
      </c>
      <c r="I2693" t="str">
        <f>INDEX(Table9[[#All],[Region]], MATCH('Tabular Data'!D2693, Table9[[#All],[EmpID]], 0))</f>
        <v>NW</v>
      </c>
      <c r="J2693" t="str">
        <f>INDEX(Table9[[#All],[PayGrade]], MATCH('Tabular Data'!D2693, Table9[[#All],[EmpID]], 0))</f>
        <v>C13</v>
      </c>
      <c r="K2693" t="str">
        <f>INDEX(Table9[[#All],[Sales Team Lead]], MATCH('Tabular Data'!D2693, Table9[[#All],[EmpID]], 0))</f>
        <v>Bachmann, Jane</v>
      </c>
      <c r="L2693" t="str">
        <f>INDEX(Table11[[#All],[Manufacturer]], MATCH('Tabular Data'!C2693, Table11[[#All],[PROD_CODE]], 0))</f>
        <v>Bobcat</v>
      </c>
      <c r="M2693" s="10">
        <v>22987</v>
      </c>
      <c r="N2693">
        <v>27</v>
      </c>
      <c r="O2693" s="10">
        <f t="shared" si="85"/>
        <v>620649</v>
      </c>
    </row>
    <row r="2694" spans="2:15" x14ac:dyDescent="0.3">
      <c r="B2694">
        <v>52</v>
      </c>
      <c r="C2694" t="s">
        <v>40</v>
      </c>
      <c r="D2694" t="s">
        <v>123</v>
      </c>
      <c r="E2694">
        <v>2020</v>
      </c>
      <c r="F2694">
        <v>4</v>
      </c>
      <c r="G2694" t="str">
        <f t="shared" si="84"/>
        <v>2020Q4</v>
      </c>
      <c r="H2694" t="s">
        <v>175</v>
      </c>
      <c r="I2694" t="str">
        <f>INDEX(Table9[[#All],[Region]], MATCH('Tabular Data'!D2694, Table9[[#All],[EmpID]], 0))</f>
        <v>NW</v>
      </c>
      <c r="J2694" t="str">
        <f>INDEX(Table9[[#All],[PayGrade]], MATCH('Tabular Data'!D2694, Table9[[#All],[EmpID]], 0))</f>
        <v>C13</v>
      </c>
      <c r="K2694" t="str">
        <f>INDEX(Table9[[#All],[Sales Team Lead]], MATCH('Tabular Data'!D2694, Table9[[#All],[EmpID]], 0))</f>
        <v>Bachmann, Jane</v>
      </c>
      <c r="L2694" t="str">
        <f>INDEX(Table11[[#All],[Manufacturer]], MATCH('Tabular Data'!C2694, Table11[[#All],[PROD_CODE]], 0))</f>
        <v>Bobcat</v>
      </c>
      <c r="M2694" s="10">
        <v>23505</v>
      </c>
      <c r="N2694">
        <v>18</v>
      </c>
      <c r="O2694" s="10">
        <f t="shared" si="85"/>
        <v>423090</v>
      </c>
    </row>
    <row r="2695" spans="2:15" x14ac:dyDescent="0.3">
      <c r="B2695">
        <v>52</v>
      </c>
      <c r="C2695" t="s">
        <v>40</v>
      </c>
      <c r="D2695" t="s">
        <v>123</v>
      </c>
      <c r="E2695">
        <v>2020</v>
      </c>
      <c r="F2695">
        <v>4</v>
      </c>
      <c r="G2695" t="str">
        <f t="shared" si="84"/>
        <v>2020Q4</v>
      </c>
      <c r="H2695" t="s">
        <v>176</v>
      </c>
      <c r="I2695" t="str">
        <f>INDEX(Table9[[#All],[Region]], MATCH('Tabular Data'!D2695, Table9[[#All],[EmpID]], 0))</f>
        <v>NW</v>
      </c>
      <c r="J2695" t="str">
        <f>INDEX(Table9[[#All],[PayGrade]], MATCH('Tabular Data'!D2695, Table9[[#All],[EmpID]], 0))</f>
        <v>C13</v>
      </c>
      <c r="K2695" t="str">
        <f>INDEX(Table9[[#All],[Sales Team Lead]], MATCH('Tabular Data'!D2695, Table9[[#All],[EmpID]], 0))</f>
        <v>Bachmann, Jane</v>
      </c>
      <c r="L2695" t="str">
        <f>INDEX(Table11[[#All],[Manufacturer]], MATCH('Tabular Data'!C2695, Table11[[#All],[PROD_CODE]], 0))</f>
        <v>Bobcat</v>
      </c>
      <c r="M2695" s="10">
        <v>23505</v>
      </c>
      <c r="N2695">
        <v>7</v>
      </c>
      <c r="O2695" s="10">
        <f t="shared" si="85"/>
        <v>164535</v>
      </c>
    </row>
    <row r="2696" spans="2:15" x14ac:dyDescent="0.3">
      <c r="B2696">
        <v>52</v>
      </c>
      <c r="C2696" t="s">
        <v>40</v>
      </c>
      <c r="D2696" t="s">
        <v>123</v>
      </c>
      <c r="E2696">
        <v>2020</v>
      </c>
      <c r="F2696">
        <v>4</v>
      </c>
      <c r="G2696" t="str">
        <f t="shared" si="84"/>
        <v>2020Q4</v>
      </c>
      <c r="H2696" t="s">
        <v>177</v>
      </c>
      <c r="I2696" t="str">
        <f>INDEX(Table9[[#All],[Region]], MATCH('Tabular Data'!D2696, Table9[[#All],[EmpID]], 0))</f>
        <v>NW</v>
      </c>
      <c r="J2696" t="str">
        <f>INDEX(Table9[[#All],[PayGrade]], MATCH('Tabular Data'!D2696, Table9[[#All],[EmpID]], 0))</f>
        <v>C13</v>
      </c>
      <c r="K2696" t="str">
        <f>INDEX(Table9[[#All],[Sales Team Lead]], MATCH('Tabular Data'!D2696, Table9[[#All],[EmpID]], 0))</f>
        <v>Bachmann, Jane</v>
      </c>
      <c r="L2696" t="str">
        <f>INDEX(Table11[[#All],[Manufacturer]], MATCH('Tabular Data'!C2696, Table11[[#All],[PROD_CODE]], 0))</f>
        <v>Bobcat</v>
      </c>
      <c r="M2696" s="10">
        <v>23505</v>
      </c>
      <c r="N2696">
        <v>13</v>
      </c>
      <c r="O2696" s="10">
        <f t="shared" si="85"/>
        <v>305565</v>
      </c>
    </row>
    <row r="2697" spans="2:15" x14ac:dyDescent="0.3">
      <c r="B2697">
        <v>52</v>
      </c>
      <c r="C2697" t="s">
        <v>40</v>
      </c>
      <c r="D2697" t="s">
        <v>123</v>
      </c>
      <c r="E2697">
        <v>2020</v>
      </c>
      <c r="F2697">
        <v>4</v>
      </c>
      <c r="G2697" t="str">
        <f t="shared" si="84"/>
        <v>2020Q4</v>
      </c>
      <c r="H2697" t="s">
        <v>178</v>
      </c>
      <c r="I2697" t="str">
        <f>INDEX(Table9[[#All],[Region]], MATCH('Tabular Data'!D2697, Table9[[#All],[EmpID]], 0))</f>
        <v>NW</v>
      </c>
      <c r="J2697" t="str">
        <f>INDEX(Table9[[#All],[PayGrade]], MATCH('Tabular Data'!D2697, Table9[[#All],[EmpID]], 0))</f>
        <v>C13</v>
      </c>
      <c r="K2697" t="str">
        <f>INDEX(Table9[[#All],[Sales Team Lead]], MATCH('Tabular Data'!D2697, Table9[[#All],[EmpID]], 0))</f>
        <v>Bachmann, Jane</v>
      </c>
      <c r="L2697" t="str">
        <f>INDEX(Table11[[#All],[Manufacturer]], MATCH('Tabular Data'!C2697, Table11[[#All],[PROD_CODE]], 0))</f>
        <v>Bobcat</v>
      </c>
      <c r="M2697" s="10">
        <v>23505</v>
      </c>
      <c r="N2697">
        <v>12</v>
      </c>
      <c r="O2697" s="10">
        <f t="shared" si="85"/>
        <v>282060</v>
      </c>
    </row>
    <row r="2698" spans="2:15" x14ac:dyDescent="0.3">
      <c r="B2698">
        <v>52</v>
      </c>
      <c r="C2698" t="s">
        <v>40</v>
      </c>
      <c r="D2698" t="s">
        <v>123</v>
      </c>
      <c r="E2698">
        <v>2020</v>
      </c>
      <c r="F2698">
        <v>4</v>
      </c>
      <c r="G2698" t="str">
        <f t="shared" si="84"/>
        <v>2020Q4</v>
      </c>
      <c r="H2698" t="s">
        <v>179</v>
      </c>
      <c r="I2698" t="str">
        <f>INDEX(Table9[[#All],[Region]], MATCH('Tabular Data'!D2698, Table9[[#All],[EmpID]], 0))</f>
        <v>NW</v>
      </c>
      <c r="J2698" t="str">
        <f>INDEX(Table9[[#All],[PayGrade]], MATCH('Tabular Data'!D2698, Table9[[#All],[EmpID]], 0))</f>
        <v>C13</v>
      </c>
      <c r="K2698" t="str">
        <f>INDEX(Table9[[#All],[Sales Team Lead]], MATCH('Tabular Data'!D2698, Table9[[#All],[EmpID]], 0))</f>
        <v>Bachmann, Jane</v>
      </c>
      <c r="L2698" t="str">
        <f>INDEX(Table11[[#All],[Manufacturer]], MATCH('Tabular Data'!C2698, Table11[[#All],[PROD_CODE]], 0))</f>
        <v>Bobcat</v>
      </c>
      <c r="M2698" s="10">
        <v>23505</v>
      </c>
      <c r="N2698">
        <v>7</v>
      </c>
      <c r="O2698" s="10">
        <f t="shared" si="85"/>
        <v>164535</v>
      </c>
    </row>
    <row r="2699" spans="2:15" x14ac:dyDescent="0.3">
      <c r="B2699">
        <v>52</v>
      </c>
      <c r="C2699" t="s">
        <v>40</v>
      </c>
      <c r="D2699" t="s">
        <v>123</v>
      </c>
      <c r="E2699">
        <v>2020</v>
      </c>
      <c r="F2699">
        <v>4</v>
      </c>
      <c r="G2699" t="str">
        <f t="shared" si="84"/>
        <v>2020Q4</v>
      </c>
      <c r="H2699" t="s">
        <v>180</v>
      </c>
      <c r="I2699" t="str">
        <f>INDEX(Table9[[#All],[Region]], MATCH('Tabular Data'!D2699, Table9[[#All],[EmpID]], 0))</f>
        <v>NW</v>
      </c>
      <c r="J2699" t="str">
        <f>INDEX(Table9[[#All],[PayGrade]], MATCH('Tabular Data'!D2699, Table9[[#All],[EmpID]], 0))</f>
        <v>C13</v>
      </c>
      <c r="K2699" t="str">
        <f>INDEX(Table9[[#All],[Sales Team Lead]], MATCH('Tabular Data'!D2699, Table9[[#All],[EmpID]], 0))</f>
        <v>Bachmann, Jane</v>
      </c>
      <c r="L2699" t="str">
        <f>INDEX(Table11[[#All],[Manufacturer]], MATCH('Tabular Data'!C2699, Table11[[#All],[PROD_CODE]], 0))</f>
        <v>Bobcat</v>
      </c>
      <c r="M2699" s="10">
        <v>23505</v>
      </c>
      <c r="N2699">
        <v>6</v>
      </c>
      <c r="O2699" s="10">
        <f t="shared" si="85"/>
        <v>141030</v>
      </c>
    </row>
    <row r="2700" spans="2:15" x14ac:dyDescent="0.3">
      <c r="B2700">
        <v>52</v>
      </c>
      <c r="C2700" t="s">
        <v>40</v>
      </c>
      <c r="D2700" t="s">
        <v>123</v>
      </c>
      <c r="E2700">
        <v>2020</v>
      </c>
      <c r="F2700">
        <v>4</v>
      </c>
      <c r="G2700" t="str">
        <f t="shared" si="84"/>
        <v>2020Q4</v>
      </c>
      <c r="H2700" t="s">
        <v>181</v>
      </c>
      <c r="I2700" t="str">
        <f>INDEX(Table9[[#All],[Region]], MATCH('Tabular Data'!D2700, Table9[[#All],[EmpID]], 0))</f>
        <v>NW</v>
      </c>
      <c r="J2700" t="str">
        <f>INDEX(Table9[[#All],[PayGrade]], MATCH('Tabular Data'!D2700, Table9[[#All],[EmpID]], 0))</f>
        <v>C13</v>
      </c>
      <c r="K2700" t="str">
        <f>INDEX(Table9[[#All],[Sales Team Lead]], MATCH('Tabular Data'!D2700, Table9[[#All],[EmpID]], 0))</f>
        <v>Bachmann, Jane</v>
      </c>
      <c r="L2700" t="str">
        <f>INDEX(Table11[[#All],[Manufacturer]], MATCH('Tabular Data'!C2700, Table11[[#All],[PROD_CODE]], 0))</f>
        <v>Bobcat</v>
      </c>
      <c r="M2700" s="10">
        <v>23505</v>
      </c>
      <c r="N2700">
        <v>14</v>
      </c>
      <c r="O2700" s="10">
        <f t="shared" si="85"/>
        <v>329070</v>
      </c>
    </row>
    <row r="2701" spans="2:15" x14ac:dyDescent="0.3">
      <c r="B2701">
        <v>52</v>
      </c>
      <c r="C2701" t="s">
        <v>40</v>
      </c>
      <c r="D2701" t="s">
        <v>123</v>
      </c>
      <c r="E2701">
        <v>2020</v>
      </c>
      <c r="F2701">
        <v>4</v>
      </c>
      <c r="G2701" t="str">
        <f t="shared" si="84"/>
        <v>2020Q4</v>
      </c>
      <c r="H2701" t="s">
        <v>182</v>
      </c>
      <c r="I2701" t="str">
        <f>INDEX(Table9[[#All],[Region]], MATCH('Tabular Data'!D2701, Table9[[#All],[EmpID]], 0))</f>
        <v>NW</v>
      </c>
      <c r="J2701" t="str">
        <f>INDEX(Table9[[#All],[PayGrade]], MATCH('Tabular Data'!D2701, Table9[[#All],[EmpID]], 0))</f>
        <v>C13</v>
      </c>
      <c r="K2701" t="str">
        <f>INDEX(Table9[[#All],[Sales Team Lead]], MATCH('Tabular Data'!D2701, Table9[[#All],[EmpID]], 0))</f>
        <v>Bachmann, Jane</v>
      </c>
      <c r="L2701" t="str">
        <f>INDEX(Table11[[#All],[Manufacturer]], MATCH('Tabular Data'!C2701, Table11[[#All],[PROD_CODE]], 0))</f>
        <v>Bobcat</v>
      </c>
      <c r="M2701" s="10">
        <v>23505</v>
      </c>
      <c r="N2701">
        <v>15</v>
      </c>
      <c r="O2701" s="10">
        <f t="shared" si="85"/>
        <v>352575</v>
      </c>
    </row>
    <row r="2702" spans="2:15" x14ac:dyDescent="0.3">
      <c r="B2702">
        <v>52</v>
      </c>
      <c r="C2702" t="s">
        <v>40</v>
      </c>
      <c r="D2702" t="s">
        <v>123</v>
      </c>
      <c r="E2702">
        <v>2020</v>
      </c>
      <c r="F2702">
        <v>4</v>
      </c>
      <c r="G2702" t="str">
        <f t="shared" si="84"/>
        <v>2020Q4</v>
      </c>
      <c r="H2702" t="s">
        <v>183</v>
      </c>
      <c r="I2702" t="str">
        <f>INDEX(Table9[[#All],[Region]], MATCH('Tabular Data'!D2702, Table9[[#All],[EmpID]], 0))</f>
        <v>NW</v>
      </c>
      <c r="J2702" t="str">
        <f>INDEX(Table9[[#All],[PayGrade]], MATCH('Tabular Data'!D2702, Table9[[#All],[EmpID]], 0))</f>
        <v>C13</v>
      </c>
      <c r="K2702" t="str">
        <f>INDEX(Table9[[#All],[Sales Team Lead]], MATCH('Tabular Data'!D2702, Table9[[#All],[EmpID]], 0))</f>
        <v>Bachmann, Jane</v>
      </c>
      <c r="L2702" t="str">
        <f>INDEX(Table11[[#All],[Manufacturer]], MATCH('Tabular Data'!C2702, Table11[[#All],[PROD_CODE]], 0))</f>
        <v>Bobcat</v>
      </c>
      <c r="M2702" s="10">
        <v>23505</v>
      </c>
      <c r="N2702">
        <v>12</v>
      </c>
      <c r="O2702" s="10">
        <f t="shared" si="85"/>
        <v>282060</v>
      </c>
    </row>
    <row r="2703" spans="2:15" x14ac:dyDescent="0.3">
      <c r="B2703">
        <v>52</v>
      </c>
      <c r="C2703" t="s">
        <v>40</v>
      </c>
      <c r="D2703" t="s">
        <v>123</v>
      </c>
      <c r="E2703">
        <v>2020</v>
      </c>
      <c r="F2703">
        <v>4</v>
      </c>
      <c r="G2703" t="str">
        <f t="shared" si="84"/>
        <v>2020Q4</v>
      </c>
      <c r="H2703" t="s">
        <v>184</v>
      </c>
      <c r="I2703" t="str">
        <f>INDEX(Table9[[#All],[Region]], MATCH('Tabular Data'!D2703, Table9[[#All],[EmpID]], 0))</f>
        <v>NW</v>
      </c>
      <c r="J2703" t="str">
        <f>INDEX(Table9[[#All],[PayGrade]], MATCH('Tabular Data'!D2703, Table9[[#All],[EmpID]], 0))</f>
        <v>C13</v>
      </c>
      <c r="K2703" t="str">
        <f>INDEX(Table9[[#All],[Sales Team Lead]], MATCH('Tabular Data'!D2703, Table9[[#All],[EmpID]], 0))</f>
        <v>Bachmann, Jane</v>
      </c>
      <c r="L2703" t="str">
        <f>INDEX(Table11[[#All],[Manufacturer]], MATCH('Tabular Data'!C2703, Table11[[#All],[PROD_CODE]], 0))</f>
        <v>Bobcat</v>
      </c>
      <c r="M2703" s="10">
        <v>23505</v>
      </c>
      <c r="N2703">
        <v>14</v>
      </c>
      <c r="O2703" s="10">
        <f t="shared" si="85"/>
        <v>329070</v>
      </c>
    </row>
    <row r="2704" spans="2:15" x14ac:dyDescent="0.3">
      <c r="B2704">
        <v>52</v>
      </c>
      <c r="C2704" t="s">
        <v>40</v>
      </c>
      <c r="D2704" t="s">
        <v>123</v>
      </c>
      <c r="E2704">
        <v>2020</v>
      </c>
      <c r="F2704">
        <v>4</v>
      </c>
      <c r="G2704" t="str">
        <f t="shared" si="84"/>
        <v>2020Q4</v>
      </c>
      <c r="H2704" t="s">
        <v>185</v>
      </c>
      <c r="I2704" t="str">
        <f>INDEX(Table9[[#All],[Region]], MATCH('Tabular Data'!D2704, Table9[[#All],[EmpID]], 0))</f>
        <v>NW</v>
      </c>
      <c r="J2704" t="str">
        <f>INDEX(Table9[[#All],[PayGrade]], MATCH('Tabular Data'!D2704, Table9[[#All],[EmpID]], 0))</f>
        <v>C13</v>
      </c>
      <c r="K2704" t="str">
        <f>INDEX(Table9[[#All],[Sales Team Lead]], MATCH('Tabular Data'!D2704, Table9[[#All],[EmpID]], 0))</f>
        <v>Bachmann, Jane</v>
      </c>
      <c r="L2704" t="str">
        <f>INDEX(Table11[[#All],[Manufacturer]], MATCH('Tabular Data'!C2704, Table11[[#All],[PROD_CODE]], 0))</f>
        <v>Bobcat</v>
      </c>
      <c r="M2704" s="10">
        <v>23505</v>
      </c>
      <c r="N2704">
        <v>15</v>
      </c>
      <c r="O2704" s="10">
        <f t="shared" si="85"/>
        <v>352575</v>
      </c>
    </row>
    <row r="2705" spans="2:15" x14ac:dyDescent="0.3">
      <c r="B2705">
        <v>52</v>
      </c>
      <c r="C2705" t="s">
        <v>40</v>
      </c>
      <c r="D2705" t="s">
        <v>123</v>
      </c>
      <c r="E2705">
        <v>2020</v>
      </c>
      <c r="F2705">
        <v>4</v>
      </c>
      <c r="G2705" t="str">
        <f t="shared" si="84"/>
        <v>2020Q4</v>
      </c>
      <c r="H2705" t="s">
        <v>186</v>
      </c>
      <c r="I2705" t="str">
        <f>INDEX(Table9[[#All],[Region]], MATCH('Tabular Data'!D2705, Table9[[#All],[EmpID]], 0))</f>
        <v>NW</v>
      </c>
      <c r="J2705" t="str">
        <f>INDEX(Table9[[#All],[PayGrade]], MATCH('Tabular Data'!D2705, Table9[[#All],[EmpID]], 0))</f>
        <v>C13</v>
      </c>
      <c r="K2705" t="str">
        <f>INDEX(Table9[[#All],[Sales Team Lead]], MATCH('Tabular Data'!D2705, Table9[[#All],[EmpID]], 0))</f>
        <v>Bachmann, Jane</v>
      </c>
      <c r="L2705" t="str">
        <f>INDEX(Table11[[#All],[Manufacturer]], MATCH('Tabular Data'!C2705, Table11[[#All],[PROD_CODE]], 0))</f>
        <v>Bobcat</v>
      </c>
      <c r="M2705" s="10">
        <v>23505</v>
      </c>
      <c r="N2705">
        <v>14</v>
      </c>
      <c r="O2705" s="10">
        <f t="shared" si="85"/>
        <v>329070</v>
      </c>
    </row>
    <row r="2706" spans="2:15" x14ac:dyDescent="0.3">
      <c r="B2706">
        <v>52</v>
      </c>
      <c r="C2706" t="s">
        <v>40</v>
      </c>
      <c r="D2706" t="s">
        <v>123</v>
      </c>
      <c r="E2706">
        <v>2020</v>
      </c>
      <c r="F2706">
        <v>4</v>
      </c>
      <c r="G2706" t="str">
        <f t="shared" si="84"/>
        <v>2020Q4</v>
      </c>
      <c r="H2706" t="s">
        <v>187</v>
      </c>
      <c r="I2706" t="str">
        <f>INDEX(Table9[[#All],[Region]], MATCH('Tabular Data'!D2706, Table9[[#All],[EmpID]], 0))</f>
        <v>NW</v>
      </c>
      <c r="J2706" t="str">
        <f>INDEX(Table9[[#All],[PayGrade]], MATCH('Tabular Data'!D2706, Table9[[#All],[EmpID]], 0))</f>
        <v>C13</v>
      </c>
      <c r="K2706" t="str">
        <f>INDEX(Table9[[#All],[Sales Team Lead]], MATCH('Tabular Data'!D2706, Table9[[#All],[EmpID]], 0))</f>
        <v>Bachmann, Jane</v>
      </c>
      <c r="L2706" t="str">
        <f>INDEX(Table11[[#All],[Manufacturer]], MATCH('Tabular Data'!C2706, Table11[[#All],[PROD_CODE]], 0))</f>
        <v>Bobcat</v>
      </c>
      <c r="M2706" s="10">
        <v>23505</v>
      </c>
      <c r="N2706">
        <v>8</v>
      </c>
      <c r="O2706" s="10">
        <f t="shared" si="85"/>
        <v>188040</v>
      </c>
    </row>
    <row r="2707" spans="2:15" x14ac:dyDescent="0.3">
      <c r="B2707">
        <v>53</v>
      </c>
      <c r="C2707" t="s">
        <v>33</v>
      </c>
      <c r="D2707" t="s">
        <v>124</v>
      </c>
      <c r="E2707">
        <v>2021</v>
      </c>
      <c r="F2707" s="4">
        <v>1</v>
      </c>
      <c r="G2707" t="str">
        <f t="shared" si="84"/>
        <v>2021Q1</v>
      </c>
      <c r="H2707" t="s">
        <v>136</v>
      </c>
      <c r="I2707" t="str">
        <f>INDEX(Table9[[#All],[Region]], MATCH('Tabular Data'!D2707, Table9[[#All],[EmpID]], 0))</f>
        <v>NW</v>
      </c>
      <c r="J2707" t="str">
        <f>INDEX(Table9[[#All],[PayGrade]], MATCH('Tabular Data'!D2707, Table9[[#All],[EmpID]], 0))</f>
        <v>C11</v>
      </c>
      <c r="K2707" t="str">
        <f>INDEX(Table9[[#All],[Sales Team Lead]], MATCH('Tabular Data'!D2707, Table9[[#All],[EmpID]], 0))</f>
        <v>Lawson, Harry</v>
      </c>
      <c r="L2707" t="str">
        <f>INDEX(Table11[[#All],[Manufacturer]], MATCH('Tabular Data'!C2707, Table11[[#All],[PROD_CODE]], 0))</f>
        <v>Bobcat</v>
      </c>
      <c r="M2707" s="10">
        <v>12220</v>
      </c>
      <c r="N2707">
        <v>4</v>
      </c>
      <c r="O2707" s="10">
        <f t="shared" si="85"/>
        <v>48880</v>
      </c>
    </row>
    <row r="2708" spans="2:15" x14ac:dyDescent="0.3">
      <c r="B2708">
        <v>53</v>
      </c>
      <c r="C2708" t="s">
        <v>33</v>
      </c>
      <c r="D2708" t="s">
        <v>124</v>
      </c>
      <c r="E2708">
        <v>2021</v>
      </c>
      <c r="F2708" s="4">
        <v>1</v>
      </c>
      <c r="G2708" t="str">
        <f t="shared" si="84"/>
        <v>2021Q1</v>
      </c>
      <c r="H2708" t="s">
        <v>137</v>
      </c>
      <c r="I2708" t="str">
        <f>INDEX(Table9[[#All],[Region]], MATCH('Tabular Data'!D2708, Table9[[#All],[EmpID]], 0))</f>
        <v>NW</v>
      </c>
      <c r="J2708" t="str">
        <f>INDEX(Table9[[#All],[PayGrade]], MATCH('Tabular Data'!D2708, Table9[[#All],[EmpID]], 0))</f>
        <v>C11</v>
      </c>
      <c r="K2708" t="str">
        <f>INDEX(Table9[[#All],[Sales Team Lead]], MATCH('Tabular Data'!D2708, Table9[[#All],[EmpID]], 0))</f>
        <v>Lawson, Harry</v>
      </c>
      <c r="L2708" t="str">
        <f>INDEX(Table11[[#All],[Manufacturer]], MATCH('Tabular Data'!C2708, Table11[[#All],[PROD_CODE]], 0))</f>
        <v>Bobcat</v>
      </c>
      <c r="M2708" s="10">
        <v>12220</v>
      </c>
      <c r="N2708">
        <v>11</v>
      </c>
      <c r="O2708" s="10">
        <f t="shared" si="85"/>
        <v>134420</v>
      </c>
    </row>
    <row r="2709" spans="2:15" x14ac:dyDescent="0.3">
      <c r="B2709">
        <v>53</v>
      </c>
      <c r="C2709" t="s">
        <v>33</v>
      </c>
      <c r="D2709" t="s">
        <v>124</v>
      </c>
      <c r="E2709">
        <v>2021</v>
      </c>
      <c r="F2709" s="4">
        <v>1</v>
      </c>
      <c r="G2709" t="str">
        <f t="shared" si="84"/>
        <v>2021Q1</v>
      </c>
      <c r="H2709" t="s">
        <v>138</v>
      </c>
      <c r="I2709" t="str">
        <f>INDEX(Table9[[#All],[Region]], MATCH('Tabular Data'!D2709, Table9[[#All],[EmpID]], 0))</f>
        <v>NW</v>
      </c>
      <c r="J2709" t="str">
        <f>INDEX(Table9[[#All],[PayGrade]], MATCH('Tabular Data'!D2709, Table9[[#All],[EmpID]], 0))</f>
        <v>C11</v>
      </c>
      <c r="K2709" t="str">
        <f>INDEX(Table9[[#All],[Sales Team Lead]], MATCH('Tabular Data'!D2709, Table9[[#All],[EmpID]], 0))</f>
        <v>Lawson, Harry</v>
      </c>
      <c r="L2709" t="str">
        <f>INDEX(Table11[[#All],[Manufacturer]], MATCH('Tabular Data'!C2709, Table11[[#All],[PROD_CODE]], 0))</f>
        <v>Bobcat</v>
      </c>
      <c r="M2709" s="10">
        <v>12220</v>
      </c>
      <c r="N2709">
        <v>15</v>
      </c>
      <c r="O2709" s="10">
        <f t="shared" si="85"/>
        <v>183300</v>
      </c>
    </row>
    <row r="2710" spans="2:15" x14ac:dyDescent="0.3">
      <c r="B2710">
        <v>53</v>
      </c>
      <c r="C2710" t="s">
        <v>33</v>
      </c>
      <c r="D2710" t="s">
        <v>124</v>
      </c>
      <c r="E2710">
        <v>2021</v>
      </c>
      <c r="F2710" s="4">
        <v>1</v>
      </c>
      <c r="G2710" t="str">
        <f t="shared" si="84"/>
        <v>2021Q1</v>
      </c>
      <c r="H2710" t="s">
        <v>139</v>
      </c>
      <c r="I2710" t="str">
        <f>INDEX(Table9[[#All],[Region]], MATCH('Tabular Data'!D2710, Table9[[#All],[EmpID]], 0))</f>
        <v>NW</v>
      </c>
      <c r="J2710" t="str">
        <f>INDEX(Table9[[#All],[PayGrade]], MATCH('Tabular Data'!D2710, Table9[[#All],[EmpID]], 0))</f>
        <v>C11</v>
      </c>
      <c r="K2710" t="str">
        <f>INDEX(Table9[[#All],[Sales Team Lead]], MATCH('Tabular Data'!D2710, Table9[[#All],[EmpID]], 0))</f>
        <v>Lawson, Harry</v>
      </c>
      <c r="L2710" t="str">
        <f>INDEX(Table11[[#All],[Manufacturer]], MATCH('Tabular Data'!C2710, Table11[[#All],[PROD_CODE]], 0))</f>
        <v>Bobcat</v>
      </c>
      <c r="M2710" s="10">
        <v>12220</v>
      </c>
      <c r="N2710">
        <v>9</v>
      </c>
      <c r="O2710" s="10">
        <f t="shared" si="85"/>
        <v>109980</v>
      </c>
    </row>
    <row r="2711" spans="2:15" x14ac:dyDescent="0.3">
      <c r="B2711">
        <v>53</v>
      </c>
      <c r="C2711" t="s">
        <v>33</v>
      </c>
      <c r="D2711" t="s">
        <v>124</v>
      </c>
      <c r="E2711">
        <v>2021</v>
      </c>
      <c r="F2711" s="4">
        <v>1</v>
      </c>
      <c r="G2711" t="str">
        <f t="shared" si="84"/>
        <v>2021Q1</v>
      </c>
      <c r="H2711" t="s">
        <v>140</v>
      </c>
      <c r="I2711" t="str">
        <f>INDEX(Table9[[#All],[Region]], MATCH('Tabular Data'!D2711, Table9[[#All],[EmpID]], 0))</f>
        <v>NW</v>
      </c>
      <c r="J2711" t="str">
        <f>INDEX(Table9[[#All],[PayGrade]], MATCH('Tabular Data'!D2711, Table9[[#All],[EmpID]], 0))</f>
        <v>C11</v>
      </c>
      <c r="K2711" t="str">
        <f>INDEX(Table9[[#All],[Sales Team Lead]], MATCH('Tabular Data'!D2711, Table9[[#All],[EmpID]], 0))</f>
        <v>Lawson, Harry</v>
      </c>
      <c r="L2711" t="str">
        <f>INDEX(Table11[[#All],[Manufacturer]], MATCH('Tabular Data'!C2711, Table11[[#All],[PROD_CODE]], 0))</f>
        <v>Bobcat</v>
      </c>
      <c r="M2711" s="10">
        <v>12220</v>
      </c>
      <c r="N2711">
        <v>21</v>
      </c>
      <c r="O2711" s="10">
        <f t="shared" si="85"/>
        <v>256620</v>
      </c>
    </row>
    <row r="2712" spans="2:15" x14ac:dyDescent="0.3">
      <c r="B2712">
        <v>53</v>
      </c>
      <c r="C2712" t="s">
        <v>33</v>
      </c>
      <c r="D2712" t="s">
        <v>124</v>
      </c>
      <c r="E2712">
        <v>2021</v>
      </c>
      <c r="F2712" s="4">
        <v>1</v>
      </c>
      <c r="G2712" t="str">
        <f t="shared" si="84"/>
        <v>2021Q1</v>
      </c>
      <c r="H2712" t="s">
        <v>141</v>
      </c>
      <c r="I2712" t="str">
        <f>INDEX(Table9[[#All],[Region]], MATCH('Tabular Data'!D2712, Table9[[#All],[EmpID]], 0))</f>
        <v>NW</v>
      </c>
      <c r="J2712" t="str">
        <f>INDEX(Table9[[#All],[PayGrade]], MATCH('Tabular Data'!D2712, Table9[[#All],[EmpID]], 0))</f>
        <v>C11</v>
      </c>
      <c r="K2712" t="str">
        <f>INDEX(Table9[[#All],[Sales Team Lead]], MATCH('Tabular Data'!D2712, Table9[[#All],[EmpID]], 0))</f>
        <v>Lawson, Harry</v>
      </c>
      <c r="L2712" t="str">
        <f>INDEX(Table11[[#All],[Manufacturer]], MATCH('Tabular Data'!C2712, Table11[[#All],[PROD_CODE]], 0))</f>
        <v>Bobcat</v>
      </c>
      <c r="M2712" s="10">
        <v>12220</v>
      </c>
      <c r="N2712">
        <v>22</v>
      </c>
      <c r="O2712" s="10">
        <f t="shared" si="85"/>
        <v>268840</v>
      </c>
    </row>
    <row r="2713" spans="2:15" x14ac:dyDescent="0.3">
      <c r="B2713">
        <v>53</v>
      </c>
      <c r="C2713" t="s">
        <v>33</v>
      </c>
      <c r="D2713" t="s">
        <v>124</v>
      </c>
      <c r="E2713">
        <v>2021</v>
      </c>
      <c r="F2713" s="4">
        <v>1</v>
      </c>
      <c r="G2713" t="str">
        <f t="shared" si="84"/>
        <v>2021Q1</v>
      </c>
      <c r="H2713" t="s">
        <v>142</v>
      </c>
      <c r="I2713" t="str">
        <f>INDEX(Table9[[#All],[Region]], MATCH('Tabular Data'!D2713, Table9[[#All],[EmpID]], 0))</f>
        <v>NW</v>
      </c>
      <c r="J2713" t="str">
        <f>INDEX(Table9[[#All],[PayGrade]], MATCH('Tabular Data'!D2713, Table9[[#All],[EmpID]], 0))</f>
        <v>C11</v>
      </c>
      <c r="K2713" t="str">
        <f>INDEX(Table9[[#All],[Sales Team Lead]], MATCH('Tabular Data'!D2713, Table9[[#All],[EmpID]], 0))</f>
        <v>Lawson, Harry</v>
      </c>
      <c r="L2713" t="str">
        <f>INDEX(Table11[[#All],[Manufacturer]], MATCH('Tabular Data'!C2713, Table11[[#All],[PROD_CODE]], 0))</f>
        <v>Bobcat</v>
      </c>
      <c r="M2713" s="10">
        <v>12220</v>
      </c>
      <c r="N2713">
        <v>26</v>
      </c>
      <c r="O2713" s="10">
        <f t="shared" si="85"/>
        <v>317720</v>
      </c>
    </row>
    <row r="2714" spans="2:15" x14ac:dyDescent="0.3">
      <c r="B2714">
        <v>53</v>
      </c>
      <c r="C2714" t="s">
        <v>33</v>
      </c>
      <c r="D2714" t="s">
        <v>124</v>
      </c>
      <c r="E2714">
        <v>2021</v>
      </c>
      <c r="F2714" s="4">
        <v>1</v>
      </c>
      <c r="G2714" t="str">
        <f t="shared" si="84"/>
        <v>2021Q1</v>
      </c>
      <c r="H2714" t="s">
        <v>143</v>
      </c>
      <c r="I2714" t="str">
        <f>INDEX(Table9[[#All],[Region]], MATCH('Tabular Data'!D2714, Table9[[#All],[EmpID]], 0))</f>
        <v>NW</v>
      </c>
      <c r="J2714" t="str">
        <f>INDEX(Table9[[#All],[PayGrade]], MATCH('Tabular Data'!D2714, Table9[[#All],[EmpID]], 0))</f>
        <v>C11</v>
      </c>
      <c r="K2714" t="str">
        <f>INDEX(Table9[[#All],[Sales Team Lead]], MATCH('Tabular Data'!D2714, Table9[[#All],[EmpID]], 0))</f>
        <v>Lawson, Harry</v>
      </c>
      <c r="L2714" t="str">
        <f>INDEX(Table11[[#All],[Manufacturer]], MATCH('Tabular Data'!C2714, Table11[[#All],[PROD_CODE]], 0))</f>
        <v>Bobcat</v>
      </c>
      <c r="M2714" s="10">
        <v>12220</v>
      </c>
      <c r="N2714">
        <v>21</v>
      </c>
      <c r="O2714" s="10">
        <f t="shared" si="85"/>
        <v>256620</v>
      </c>
    </row>
    <row r="2715" spans="2:15" x14ac:dyDescent="0.3">
      <c r="B2715">
        <v>53</v>
      </c>
      <c r="C2715" t="s">
        <v>33</v>
      </c>
      <c r="D2715" t="s">
        <v>124</v>
      </c>
      <c r="E2715">
        <v>2021</v>
      </c>
      <c r="F2715" s="4">
        <v>1</v>
      </c>
      <c r="G2715" t="str">
        <f t="shared" si="84"/>
        <v>2021Q1</v>
      </c>
      <c r="H2715" t="s">
        <v>144</v>
      </c>
      <c r="I2715" t="str">
        <f>INDEX(Table9[[#All],[Region]], MATCH('Tabular Data'!D2715, Table9[[#All],[EmpID]], 0))</f>
        <v>NW</v>
      </c>
      <c r="J2715" t="str">
        <f>INDEX(Table9[[#All],[PayGrade]], MATCH('Tabular Data'!D2715, Table9[[#All],[EmpID]], 0))</f>
        <v>C11</v>
      </c>
      <c r="K2715" t="str">
        <f>INDEX(Table9[[#All],[Sales Team Lead]], MATCH('Tabular Data'!D2715, Table9[[#All],[EmpID]], 0))</f>
        <v>Lawson, Harry</v>
      </c>
      <c r="L2715" t="str">
        <f>INDEX(Table11[[#All],[Manufacturer]], MATCH('Tabular Data'!C2715, Table11[[#All],[PROD_CODE]], 0))</f>
        <v>Bobcat</v>
      </c>
      <c r="M2715" s="10">
        <v>12220</v>
      </c>
      <c r="N2715">
        <v>41</v>
      </c>
      <c r="O2715" s="10">
        <f t="shared" si="85"/>
        <v>501020</v>
      </c>
    </row>
    <row r="2716" spans="2:15" x14ac:dyDescent="0.3">
      <c r="B2716">
        <v>53</v>
      </c>
      <c r="C2716" t="s">
        <v>33</v>
      </c>
      <c r="D2716" t="s">
        <v>124</v>
      </c>
      <c r="E2716">
        <v>2021</v>
      </c>
      <c r="F2716" s="4">
        <v>1</v>
      </c>
      <c r="G2716" t="str">
        <f t="shared" si="84"/>
        <v>2021Q1</v>
      </c>
      <c r="H2716" t="s">
        <v>145</v>
      </c>
      <c r="I2716" t="str">
        <f>INDEX(Table9[[#All],[Region]], MATCH('Tabular Data'!D2716, Table9[[#All],[EmpID]], 0))</f>
        <v>NW</v>
      </c>
      <c r="J2716" t="str">
        <f>INDEX(Table9[[#All],[PayGrade]], MATCH('Tabular Data'!D2716, Table9[[#All],[EmpID]], 0))</f>
        <v>C11</v>
      </c>
      <c r="K2716" t="str">
        <f>INDEX(Table9[[#All],[Sales Team Lead]], MATCH('Tabular Data'!D2716, Table9[[#All],[EmpID]], 0))</f>
        <v>Lawson, Harry</v>
      </c>
      <c r="L2716" t="str">
        <f>INDEX(Table11[[#All],[Manufacturer]], MATCH('Tabular Data'!C2716, Table11[[#All],[PROD_CODE]], 0))</f>
        <v>Bobcat</v>
      </c>
      <c r="M2716" s="10">
        <v>12220</v>
      </c>
      <c r="N2716">
        <v>23</v>
      </c>
      <c r="O2716" s="10">
        <f t="shared" si="85"/>
        <v>281060</v>
      </c>
    </row>
    <row r="2717" spans="2:15" x14ac:dyDescent="0.3">
      <c r="B2717">
        <v>53</v>
      </c>
      <c r="C2717" t="s">
        <v>33</v>
      </c>
      <c r="D2717" t="s">
        <v>124</v>
      </c>
      <c r="E2717">
        <v>2021</v>
      </c>
      <c r="F2717" s="4">
        <v>1</v>
      </c>
      <c r="G2717" t="str">
        <f t="shared" si="84"/>
        <v>2021Q1</v>
      </c>
      <c r="H2717" t="s">
        <v>146</v>
      </c>
      <c r="I2717" t="str">
        <f>INDEX(Table9[[#All],[Region]], MATCH('Tabular Data'!D2717, Table9[[#All],[EmpID]], 0))</f>
        <v>NW</v>
      </c>
      <c r="J2717" t="str">
        <f>INDEX(Table9[[#All],[PayGrade]], MATCH('Tabular Data'!D2717, Table9[[#All],[EmpID]], 0))</f>
        <v>C11</v>
      </c>
      <c r="K2717" t="str">
        <f>INDEX(Table9[[#All],[Sales Team Lead]], MATCH('Tabular Data'!D2717, Table9[[#All],[EmpID]], 0))</f>
        <v>Lawson, Harry</v>
      </c>
      <c r="L2717" t="str">
        <f>INDEX(Table11[[#All],[Manufacturer]], MATCH('Tabular Data'!C2717, Table11[[#All],[PROD_CODE]], 0))</f>
        <v>Bobcat</v>
      </c>
      <c r="M2717" s="10">
        <v>12220</v>
      </c>
      <c r="N2717">
        <v>25</v>
      </c>
      <c r="O2717" s="10">
        <f t="shared" si="85"/>
        <v>305500</v>
      </c>
    </row>
    <row r="2718" spans="2:15" x14ac:dyDescent="0.3">
      <c r="B2718">
        <v>53</v>
      </c>
      <c r="C2718" t="s">
        <v>33</v>
      </c>
      <c r="D2718" t="s">
        <v>124</v>
      </c>
      <c r="E2718">
        <v>2021</v>
      </c>
      <c r="F2718" s="4">
        <v>1</v>
      </c>
      <c r="G2718" t="str">
        <f t="shared" si="84"/>
        <v>2021Q1</v>
      </c>
      <c r="H2718" t="s">
        <v>147</v>
      </c>
      <c r="I2718" t="str">
        <f>INDEX(Table9[[#All],[Region]], MATCH('Tabular Data'!D2718, Table9[[#All],[EmpID]], 0))</f>
        <v>NW</v>
      </c>
      <c r="J2718" t="str">
        <f>INDEX(Table9[[#All],[PayGrade]], MATCH('Tabular Data'!D2718, Table9[[#All],[EmpID]], 0))</f>
        <v>C11</v>
      </c>
      <c r="K2718" t="str">
        <f>INDEX(Table9[[#All],[Sales Team Lead]], MATCH('Tabular Data'!D2718, Table9[[#All],[EmpID]], 0))</f>
        <v>Lawson, Harry</v>
      </c>
      <c r="L2718" t="str">
        <f>INDEX(Table11[[#All],[Manufacturer]], MATCH('Tabular Data'!C2718, Table11[[#All],[PROD_CODE]], 0))</f>
        <v>Bobcat</v>
      </c>
      <c r="M2718" s="10">
        <v>12220</v>
      </c>
      <c r="N2718">
        <v>19</v>
      </c>
      <c r="O2718" s="10">
        <f t="shared" si="85"/>
        <v>232180</v>
      </c>
    </row>
    <row r="2719" spans="2:15" x14ac:dyDescent="0.3">
      <c r="B2719">
        <v>53</v>
      </c>
      <c r="C2719" t="s">
        <v>33</v>
      </c>
      <c r="D2719" t="s">
        <v>124</v>
      </c>
      <c r="E2719">
        <v>2021</v>
      </c>
      <c r="F2719" s="4">
        <v>1</v>
      </c>
      <c r="G2719" t="str">
        <f t="shared" si="84"/>
        <v>2021Q1</v>
      </c>
      <c r="H2719" t="s">
        <v>148</v>
      </c>
      <c r="I2719" t="str">
        <f>INDEX(Table9[[#All],[Region]], MATCH('Tabular Data'!D2719, Table9[[#All],[EmpID]], 0))</f>
        <v>NW</v>
      </c>
      <c r="J2719" t="str">
        <f>INDEX(Table9[[#All],[PayGrade]], MATCH('Tabular Data'!D2719, Table9[[#All],[EmpID]], 0))</f>
        <v>C11</v>
      </c>
      <c r="K2719" t="str">
        <f>INDEX(Table9[[#All],[Sales Team Lead]], MATCH('Tabular Data'!D2719, Table9[[#All],[EmpID]], 0))</f>
        <v>Lawson, Harry</v>
      </c>
      <c r="L2719" t="str">
        <f>INDEX(Table11[[#All],[Manufacturer]], MATCH('Tabular Data'!C2719, Table11[[#All],[PROD_CODE]], 0))</f>
        <v>Bobcat</v>
      </c>
      <c r="M2719" s="10">
        <v>12220</v>
      </c>
      <c r="N2719">
        <v>16</v>
      </c>
      <c r="O2719" s="10">
        <f t="shared" si="85"/>
        <v>195520</v>
      </c>
    </row>
    <row r="2720" spans="2:15" x14ac:dyDescent="0.3">
      <c r="B2720">
        <v>53</v>
      </c>
      <c r="C2720" t="s">
        <v>33</v>
      </c>
      <c r="D2720" t="s">
        <v>124</v>
      </c>
      <c r="E2720">
        <v>2021</v>
      </c>
      <c r="F2720" s="4">
        <v>1</v>
      </c>
      <c r="G2720" t="str">
        <f t="shared" si="84"/>
        <v>2021Q1</v>
      </c>
      <c r="H2720" t="s">
        <v>149</v>
      </c>
      <c r="I2720" t="str">
        <f>INDEX(Table9[[#All],[Region]], MATCH('Tabular Data'!D2720, Table9[[#All],[EmpID]], 0))</f>
        <v>NW</v>
      </c>
      <c r="J2720" t="str">
        <f>INDEX(Table9[[#All],[PayGrade]], MATCH('Tabular Data'!D2720, Table9[[#All],[EmpID]], 0))</f>
        <v>C11</v>
      </c>
      <c r="K2720" t="str">
        <f>INDEX(Table9[[#All],[Sales Team Lead]], MATCH('Tabular Data'!D2720, Table9[[#All],[EmpID]], 0))</f>
        <v>Lawson, Harry</v>
      </c>
      <c r="L2720" t="str">
        <f>INDEX(Table11[[#All],[Manufacturer]], MATCH('Tabular Data'!C2720, Table11[[#All],[PROD_CODE]], 0))</f>
        <v>Bobcat</v>
      </c>
      <c r="M2720" s="10">
        <v>12220</v>
      </c>
      <c r="N2720">
        <v>19</v>
      </c>
      <c r="O2720" s="10">
        <f t="shared" si="85"/>
        <v>232180</v>
      </c>
    </row>
    <row r="2721" spans="2:15" x14ac:dyDescent="0.3">
      <c r="B2721">
        <v>53</v>
      </c>
      <c r="C2721" t="s">
        <v>33</v>
      </c>
      <c r="D2721" t="s">
        <v>124</v>
      </c>
      <c r="E2721">
        <v>2021</v>
      </c>
      <c r="F2721" s="4">
        <v>2</v>
      </c>
      <c r="G2721" t="str">
        <f t="shared" si="84"/>
        <v>2021Q2</v>
      </c>
      <c r="H2721" t="s">
        <v>150</v>
      </c>
      <c r="I2721" t="str">
        <f>INDEX(Table9[[#All],[Region]], MATCH('Tabular Data'!D2721, Table9[[#All],[EmpID]], 0))</f>
        <v>NW</v>
      </c>
      <c r="J2721" t="str">
        <f>INDEX(Table9[[#All],[PayGrade]], MATCH('Tabular Data'!D2721, Table9[[#All],[EmpID]], 0))</f>
        <v>C11</v>
      </c>
      <c r="K2721" t="str">
        <f>INDEX(Table9[[#All],[Sales Team Lead]], MATCH('Tabular Data'!D2721, Table9[[#All],[EmpID]], 0))</f>
        <v>Lawson, Harry</v>
      </c>
      <c r="L2721" t="str">
        <f>INDEX(Table11[[#All],[Manufacturer]], MATCH('Tabular Data'!C2721, Table11[[#All],[PROD_CODE]], 0))</f>
        <v>Bobcat</v>
      </c>
      <c r="M2721" s="10">
        <v>12220</v>
      </c>
      <c r="N2721">
        <v>15</v>
      </c>
      <c r="O2721" s="10">
        <f t="shared" si="85"/>
        <v>183300</v>
      </c>
    </row>
    <row r="2722" spans="2:15" x14ac:dyDescent="0.3">
      <c r="B2722">
        <v>53</v>
      </c>
      <c r="C2722" t="s">
        <v>33</v>
      </c>
      <c r="D2722" t="s">
        <v>124</v>
      </c>
      <c r="E2722">
        <v>2021</v>
      </c>
      <c r="F2722" s="4">
        <v>2</v>
      </c>
      <c r="G2722" t="str">
        <f t="shared" si="84"/>
        <v>2021Q2</v>
      </c>
      <c r="H2722" t="s">
        <v>151</v>
      </c>
      <c r="I2722" t="str">
        <f>INDEX(Table9[[#All],[Region]], MATCH('Tabular Data'!D2722, Table9[[#All],[EmpID]], 0))</f>
        <v>NW</v>
      </c>
      <c r="J2722" t="str">
        <f>INDEX(Table9[[#All],[PayGrade]], MATCH('Tabular Data'!D2722, Table9[[#All],[EmpID]], 0))</f>
        <v>C11</v>
      </c>
      <c r="K2722" t="str">
        <f>INDEX(Table9[[#All],[Sales Team Lead]], MATCH('Tabular Data'!D2722, Table9[[#All],[EmpID]], 0))</f>
        <v>Lawson, Harry</v>
      </c>
      <c r="L2722" t="str">
        <f>INDEX(Table11[[#All],[Manufacturer]], MATCH('Tabular Data'!C2722, Table11[[#All],[PROD_CODE]], 0))</f>
        <v>Bobcat</v>
      </c>
      <c r="M2722" s="10">
        <v>12220</v>
      </c>
      <c r="N2722">
        <v>28</v>
      </c>
      <c r="O2722" s="10">
        <f t="shared" si="85"/>
        <v>342160</v>
      </c>
    </row>
    <row r="2723" spans="2:15" x14ac:dyDescent="0.3">
      <c r="B2723">
        <v>53</v>
      </c>
      <c r="C2723" t="s">
        <v>33</v>
      </c>
      <c r="D2723" t="s">
        <v>124</v>
      </c>
      <c r="E2723">
        <v>2021</v>
      </c>
      <c r="F2723" s="4">
        <v>2</v>
      </c>
      <c r="G2723" t="str">
        <f t="shared" si="84"/>
        <v>2021Q2</v>
      </c>
      <c r="H2723" t="s">
        <v>152</v>
      </c>
      <c r="I2723" t="str">
        <f>INDEX(Table9[[#All],[Region]], MATCH('Tabular Data'!D2723, Table9[[#All],[EmpID]], 0))</f>
        <v>NW</v>
      </c>
      <c r="J2723" t="str">
        <f>INDEX(Table9[[#All],[PayGrade]], MATCH('Tabular Data'!D2723, Table9[[#All],[EmpID]], 0))</f>
        <v>C11</v>
      </c>
      <c r="K2723" t="str">
        <f>INDEX(Table9[[#All],[Sales Team Lead]], MATCH('Tabular Data'!D2723, Table9[[#All],[EmpID]], 0))</f>
        <v>Lawson, Harry</v>
      </c>
      <c r="L2723" t="str">
        <f>INDEX(Table11[[#All],[Manufacturer]], MATCH('Tabular Data'!C2723, Table11[[#All],[PROD_CODE]], 0))</f>
        <v>Bobcat</v>
      </c>
      <c r="M2723" s="10">
        <v>12220</v>
      </c>
      <c r="N2723">
        <v>32</v>
      </c>
      <c r="O2723" s="10">
        <f t="shared" si="85"/>
        <v>391040</v>
      </c>
    </row>
    <row r="2724" spans="2:15" x14ac:dyDescent="0.3">
      <c r="B2724">
        <v>53</v>
      </c>
      <c r="C2724" t="s">
        <v>33</v>
      </c>
      <c r="D2724" t="s">
        <v>124</v>
      </c>
      <c r="E2724">
        <v>2021</v>
      </c>
      <c r="F2724" s="4">
        <v>2</v>
      </c>
      <c r="G2724" t="str">
        <f t="shared" si="84"/>
        <v>2021Q2</v>
      </c>
      <c r="H2724" t="s">
        <v>153</v>
      </c>
      <c r="I2724" t="str">
        <f>INDEX(Table9[[#All],[Region]], MATCH('Tabular Data'!D2724, Table9[[#All],[EmpID]], 0))</f>
        <v>NW</v>
      </c>
      <c r="J2724" t="str">
        <f>INDEX(Table9[[#All],[PayGrade]], MATCH('Tabular Data'!D2724, Table9[[#All],[EmpID]], 0))</f>
        <v>C11</v>
      </c>
      <c r="K2724" t="str">
        <f>INDEX(Table9[[#All],[Sales Team Lead]], MATCH('Tabular Data'!D2724, Table9[[#All],[EmpID]], 0))</f>
        <v>Lawson, Harry</v>
      </c>
      <c r="L2724" t="str">
        <f>INDEX(Table11[[#All],[Manufacturer]], MATCH('Tabular Data'!C2724, Table11[[#All],[PROD_CODE]], 0))</f>
        <v>Bobcat</v>
      </c>
      <c r="M2724" s="10">
        <v>12220</v>
      </c>
      <c r="N2724">
        <v>54</v>
      </c>
      <c r="O2724" s="10">
        <f t="shared" si="85"/>
        <v>659880</v>
      </c>
    </row>
    <row r="2725" spans="2:15" x14ac:dyDescent="0.3">
      <c r="B2725">
        <v>53</v>
      </c>
      <c r="C2725" t="s">
        <v>33</v>
      </c>
      <c r="D2725" t="s">
        <v>124</v>
      </c>
      <c r="E2725">
        <v>2021</v>
      </c>
      <c r="F2725" s="4">
        <v>2</v>
      </c>
      <c r="G2725" t="str">
        <f t="shared" si="84"/>
        <v>2021Q2</v>
      </c>
      <c r="H2725" t="s">
        <v>154</v>
      </c>
      <c r="I2725" t="str">
        <f>INDEX(Table9[[#All],[Region]], MATCH('Tabular Data'!D2725, Table9[[#All],[EmpID]], 0))</f>
        <v>NW</v>
      </c>
      <c r="J2725" t="str">
        <f>INDEX(Table9[[#All],[PayGrade]], MATCH('Tabular Data'!D2725, Table9[[#All],[EmpID]], 0))</f>
        <v>C11</v>
      </c>
      <c r="K2725" t="str">
        <f>INDEX(Table9[[#All],[Sales Team Lead]], MATCH('Tabular Data'!D2725, Table9[[#All],[EmpID]], 0))</f>
        <v>Lawson, Harry</v>
      </c>
      <c r="L2725" t="str">
        <f>INDEX(Table11[[#All],[Manufacturer]], MATCH('Tabular Data'!C2725, Table11[[#All],[PROD_CODE]], 0))</f>
        <v>Bobcat</v>
      </c>
      <c r="M2725" s="10">
        <v>12220</v>
      </c>
      <c r="N2725">
        <v>32</v>
      </c>
      <c r="O2725" s="10">
        <f t="shared" si="85"/>
        <v>391040</v>
      </c>
    </row>
    <row r="2726" spans="2:15" x14ac:dyDescent="0.3">
      <c r="B2726">
        <v>53</v>
      </c>
      <c r="C2726" t="s">
        <v>33</v>
      </c>
      <c r="D2726" t="s">
        <v>124</v>
      </c>
      <c r="E2726">
        <v>2021</v>
      </c>
      <c r="F2726" s="4">
        <v>2</v>
      </c>
      <c r="G2726" t="str">
        <f t="shared" si="84"/>
        <v>2021Q2</v>
      </c>
      <c r="H2726" t="s">
        <v>155</v>
      </c>
      <c r="I2726" t="str">
        <f>INDEX(Table9[[#All],[Region]], MATCH('Tabular Data'!D2726, Table9[[#All],[EmpID]], 0))</f>
        <v>NW</v>
      </c>
      <c r="J2726" t="str">
        <f>INDEX(Table9[[#All],[PayGrade]], MATCH('Tabular Data'!D2726, Table9[[#All],[EmpID]], 0))</f>
        <v>C11</v>
      </c>
      <c r="K2726" t="str">
        <f>INDEX(Table9[[#All],[Sales Team Lead]], MATCH('Tabular Data'!D2726, Table9[[#All],[EmpID]], 0))</f>
        <v>Lawson, Harry</v>
      </c>
      <c r="L2726" t="str">
        <f>INDEX(Table11[[#All],[Manufacturer]], MATCH('Tabular Data'!C2726, Table11[[#All],[PROD_CODE]], 0))</f>
        <v>Bobcat</v>
      </c>
      <c r="M2726" s="10">
        <v>12220</v>
      </c>
      <c r="N2726">
        <v>52</v>
      </c>
      <c r="O2726" s="10">
        <f t="shared" si="85"/>
        <v>635440</v>
      </c>
    </row>
    <row r="2727" spans="2:15" x14ac:dyDescent="0.3">
      <c r="B2727">
        <v>53</v>
      </c>
      <c r="C2727" t="s">
        <v>33</v>
      </c>
      <c r="D2727" t="s">
        <v>124</v>
      </c>
      <c r="E2727">
        <v>2021</v>
      </c>
      <c r="F2727" s="4">
        <v>2</v>
      </c>
      <c r="G2727" t="str">
        <f t="shared" si="84"/>
        <v>2021Q2</v>
      </c>
      <c r="H2727" t="s">
        <v>156</v>
      </c>
      <c r="I2727" t="str">
        <f>INDEX(Table9[[#All],[Region]], MATCH('Tabular Data'!D2727, Table9[[#All],[EmpID]], 0))</f>
        <v>NW</v>
      </c>
      <c r="J2727" t="str">
        <f>INDEX(Table9[[#All],[PayGrade]], MATCH('Tabular Data'!D2727, Table9[[#All],[EmpID]], 0))</f>
        <v>C11</v>
      </c>
      <c r="K2727" t="str">
        <f>INDEX(Table9[[#All],[Sales Team Lead]], MATCH('Tabular Data'!D2727, Table9[[#All],[EmpID]], 0))</f>
        <v>Lawson, Harry</v>
      </c>
      <c r="L2727" t="str">
        <f>INDEX(Table11[[#All],[Manufacturer]], MATCH('Tabular Data'!C2727, Table11[[#All],[PROD_CODE]], 0))</f>
        <v>Bobcat</v>
      </c>
      <c r="M2727" s="10">
        <v>12220</v>
      </c>
      <c r="N2727">
        <v>48</v>
      </c>
      <c r="O2727" s="10">
        <f t="shared" si="85"/>
        <v>586560</v>
      </c>
    </row>
    <row r="2728" spans="2:15" x14ac:dyDescent="0.3">
      <c r="B2728">
        <v>53</v>
      </c>
      <c r="C2728" t="s">
        <v>33</v>
      </c>
      <c r="D2728" t="s">
        <v>124</v>
      </c>
      <c r="E2728">
        <v>2021</v>
      </c>
      <c r="F2728" s="4">
        <v>2</v>
      </c>
      <c r="G2728" t="str">
        <f t="shared" si="84"/>
        <v>2021Q2</v>
      </c>
      <c r="H2728" t="s">
        <v>157</v>
      </c>
      <c r="I2728" t="str">
        <f>INDEX(Table9[[#All],[Region]], MATCH('Tabular Data'!D2728, Table9[[#All],[EmpID]], 0))</f>
        <v>NW</v>
      </c>
      <c r="J2728" t="str">
        <f>INDEX(Table9[[#All],[PayGrade]], MATCH('Tabular Data'!D2728, Table9[[#All],[EmpID]], 0))</f>
        <v>C11</v>
      </c>
      <c r="K2728" t="str">
        <f>INDEX(Table9[[#All],[Sales Team Lead]], MATCH('Tabular Data'!D2728, Table9[[#All],[EmpID]], 0))</f>
        <v>Lawson, Harry</v>
      </c>
      <c r="L2728" t="str">
        <f>INDEX(Table11[[#All],[Manufacturer]], MATCH('Tabular Data'!C2728, Table11[[#All],[PROD_CODE]], 0))</f>
        <v>Bobcat</v>
      </c>
      <c r="M2728" s="10">
        <v>12220</v>
      </c>
      <c r="N2728">
        <v>41</v>
      </c>
      <c r="O2728" s="10">
        <f t="shared" si="85"/>
        <v>501020</v>
      </c>
    </row>
    <row r="2729" spans="2:15" x14ac:dyDescent="0.3">
      <c r="B2729">
        <v>53</v>
      </c>
      <c r="C2729" t="s">
        <v>33</v>
      </c>
      <c r="D2729" t="s">
        <v>124</v>
      </c>
      <c r="E2729">
        <v>2021</v>
      </c>
      <c r="F2729" s="4">
        <v>2</v>
      </c>
      <c r="G2729" t="str">
        <f t="shared" si="84"/>
        <v>2021Q2</v>
      </c>
      <c r="H2729" t="s">
        <v>158</v>
      </c>
      <c r="I2729" t="str">
        <f>INDEX(Table9[[#All],[Region]], MATCH('Tabular Data'!D2729, Table9[[#All],[EmpID]], 0))</f>
        <v>NW</v>
      </c>
      <c r="J2729" t="str">
        <f>INDEX(Table9[[#All],[PayGrade]], MATCH('Tabular Data'!D2729, Table9[[#All],[EmpID]], 0))</f>
        <v>C11</v>
      </c>
      <c r="K2729" t="str">
        <f>INDEX(Table9[[#All],[Sales Team Lead]], MATCH('Tabular Data'!D2729, Table9[[#All],[EmpID]], 0))</f>
        <v>Lawson, Harry</v>
      </c>
      <c r="L2729" t="str">
        <f>INDEX(Table11[[#All],[Manufacturer]], MATCH('Tabular Data'!C2729, Table11[[#All],[PROD_CODE]], 0))</f>
        <v>Bobcat</v>
      </c>
      <c r="M2729" s="10">
        <v>12220</v>
      </c>
      <c r="N2729">
        <v>37</v>
      </c>
      <c r="O2729" s="10">
        <f t="shared" si="85"/>
        <v>452140</v>
      </c>
    </row>
    <row r="2730" spans="2:15" x14ac:dyDescent="0.3">
      <c r="B2730">
        <v>53</v>
      </c>
      <c r="C2730" t="s">
        <v>33</v>
      </c>
      <c r="D2730" t="s">
        <v>124</v>
      </c>
      <c r="E2730">
        <v>2021</v>
      </c>
      <c r="F2730" s="4">
        <v>2</v>
      </c>
      <c r="G2730" t="str">
        <f t="shared" si="84"/>
        <v>2021Q2</v>
      </c>
      <c r="H2730" t="s">
        <v>159</v>
      </c>
      <c r="I2730" t="str">
        <f>INDEX(Table9[[#All],[Region]], MATCH('Tabular Data'!D2730, Table9[[#All],[EmpID]], 0))</f>
        <v>NW</v>
      </c>
      <c r="J2730" t="str">
        <f>INDEX(Table9[[#All],[PayGrade]], MATCH('Tabular Data'!D2730, Table9[[#All],[EmpID]], 0))</f>
        <v>C11</v>
      </c>
      <c r="K2730" t="str">
        <f>INDEX(Table9[[#All],[Sales Team Lead]], MATCH('Tabular Data'!D2730, Table9[[#All],[EmpID]], 0))</f>
        <v>Lawson, Harry</v>
      </c>
      <c r="L2730" t="str">
        <f>INDEX(Table11[[#All],[Manufacturer]], MATCH('Tabular Data'!C2730, Table11[[#All],[PROD_CODE]], 0))</f>
        <v>Bobcat</v>
      </c>
      <c r="M2730" s="10">
        <v>12220</v>
      </c>
      <c r="N2730">
        <v>33</v>
      </c>
      <c r="O2730" s="10">
        <f t="shared" si="85"/>
        <v>403260</v>
      </c>
    </row>
    <row r="2731" spans="2:15" x14ac:dyDescent="0.3">
      <c r="B2731">
        <v>53</v>
      </c>
      <c r="C2731" t="s">
        <v>33</v>
      </c>
      <c r="D2731" t="s">
        <v>124</v>
      </c>
      <c r="E2731">
        <v>2021</v>
      </c>
      <c r="F2731" s="4">
        <v>2</v>
      </c>
      <c r="G2731" t="str">
        <f t="shared" si="84"/>
        <v>2021Q2</v>
      </c>
      <c r="H2731" t="s">
        <v>160</v>
      </c>
      <c r="I2731" t="str">
        <f>INDEX(Table9[[#All],[Region]], MATCH('Tabular Data'!D2731, Table9[[#All],[EmpID]], 0))</f>
        <v>NW</v>
      </c>
      <c r="J2731" t="str">
        <f>INDEX(Table9[[#All],[PayGrade]], MATCH('Tabular Data'!D2731, Table9[[#All],[EmpID]], 0))</f>
        <v>C11</v>
      </c>
      <c r="K2731" t="str">
        <f>INDEX(Table9[[#All],[Sales Team Lead]], MATCH('Tabular Data'!D2731, Table9[[#All],[EmpID]], 0))</f>
        <v>Lawson, Harry</v>
      </c>
      <c r="L2731" t="str">
        <f>INDEX(Table11[[#All],[Manufacturer]], MATCH('Tabular Data'!C2731, Table11[[#All],[PROD_CODE]], 0))</f>
        <v>Bobcat</v>
      </c>
      <c r="M2731" s="10">
        <v>12220</v>
      </c>
      <c r="N2731">
        <v>38</v>
      </c>
      <c r="O2731" s="10">
        <f t="shared" si="85"/>
        <v>464360</v>
      </c>
    </row>
    <row r="2732" spans="2:15" x14ac:dyDescent="0.3">
      <c r="B2732">
        <v>53</v>
      </c>
      <c r="C2732" t="s">
        <v>33</v>
      </c>
      <c r="D2732" t="s">
        <v>124</v>
      </c>
      <c r="E2732">
        <v>2021</v>
      </c>
      <c r="F2732" s="4">
        <v>2</v>
      </c>
      <c r="G2732" t="str">
        <f t="shared" si="84"/>
        <v>2021Q2</v>
      </c>
      <c r="H2732" t="s">
        <v>161</v>
      </c>
      <c r="I2732" t="str">
        <f>INDEX(Table9[[#All],[Region]], MATCH('Tabular Data'!D2732, Table9[[#All],[EmpID]], 0))</f>
        <v>NW</v>
      </c>
      <c r="J2732" t="str">
        <f>INDEX(Table9[[#All],[PayGrade]], MATCH('Tabular Data'!D2732, Table9[[#All],[EmpID]], 0))</f>
        <v>C11</v>
      </c>
      <c r="K2732" t="str">
        <f>INDEX(Table9[[#All],[Sales Team Lead]], MATCH('Tabular Data'!D2732, Table9[[#All],[EmpID]], 0))</f>
        <v>Lawson, Harry</v>
      </c>
      <c r="L2732" t="str">
        <f>INDEX(Table11[[#All],[Manufacturer]], MATCH('Tabular Data'!C2732, Table11[[#All],[PROD_CODE]], 0))</f>
        <v>Bobcat</v>
      </c>
      <c r="M2732" s="10">
        <v>12220</v>
      </c>
      <c r="N2732">
        <v>27</v>
      </c>
      <c r="O2732" s="10">
        <f t="shared" si="85"/>
        <v>329940</v>
      </c>
    </row>
    <row r="2733" spans="2:15" x14ac:dyDescent="0.3">
      <c r="B2733">
        <v>53</v>
      </c>
      <c r="C2733" t="s">
        <v>33</v>
      </c>
      <c r="D2733" t="s">
        <v>124</v>
      </c>
      <c r="E2733">
        <v>2021</v>
      </c>
      <c r="F2733">
        <v>3</v>
      </c>
      <c r="G2733" t="str">
        <f t="shared" si="84"/>
        <v>2021Q3</v>
      </c>
      <c r="H2733" t="s">
        <v>162</v>
      </c>
      <c r="I2733" t="str">
        <f>INDEX(Table9[[#All],[Region]], MATCH('Tabular Data'!D2733, Table9[[#All],[EmpID]], 0))</f>
        <v>NW</v>
      </c>
      <c r="J2733" t="str">
        <f>INDEX(Table9[[#All],[PayGrade]], MATCH('Tabular Data'!D2733, Table9[[#All],[EmpID]], 0))</f>
        <v>C11</v>
      </c>
      <c r="K2733" t="str">
        <f>INDEX(Table9[[#All],[Sales Team Lead]], MATCH('Tabular Data'!D2733, Table9[[#All],[EmpID]], 0))</f>
        <v>Lawson, Harry</v>
      </c>
      <c r="L2733" t="str">
        <f>INDEX(Table11[[#All],[Manufacturer]], MATCH('Tabular Data'!C2733, Table11[[#All],[PROD_CODE]], 0))</f>
        <v>Bobcat</v>
      </c>
      <c r="M2733" s="10">
        <v>12220</v>
      </c>
      <c r="N2733">
        <v>9</v>
      </c>
      <c r="O2733" s="10">
        <f t="shared" si="85"/>
        <v>109980</v>
      </c>
    </row>
    <row r="2734" spans="2:15" x14ac:dyDescent="0.3">
      <c r="B2734">
        <v>53</v>
      </c>
      <c r="C2734" t="s">
        <v>33</v>
      </c>
      <c r="D2734" t="s">
        <v>124</v>
      </c>
      <c r="E2734">
        <v>2021</v>
      </c>
      <c r="F2734">
        <v>3</v>
      </c>
      <c r="G2734" t="str">
        <f t="shared" si="84"/>
        <v>2021Q3</v>
      </c>
      <c r="H2734" t="s">
        <v>163</v>
      </c>
      <c r="I2734" t="str">
        <f>INDEX(Table9[[#All],[Region]], MATCH('Tabular Data'!D2734, Table9[[#All],[EmpID]], 0))</f>
        <v>NW</v>
      </c>
      <c r="J2734" t="str">
        <f>INDEX(Table9[[#All],[PayGrade]], MATCH('Tabular Data'!D2734, Table9[[#All],[EmpID]], 0))</f>
        <v>C11</v>
      </c>
      <c r="K2734" t="str">
        <f>INDEX(Table9[[#All],[Sales Team Lead]], MATCH('Tabular Data'!D2734, Table9[[#All],[EmpID]], 0))</f>
        <v>Lawson, Harry</v>
      </c>
      <c r="L2734" t="str">
        <f>INDEX(Table11[[#All],[Manufacturer]], MATCH('Tabular Data'!C2734, Table11[[#All],[PROD_CODE]], 0))</f>
        <v>Bobcat</v>
      </c>
      <c r="M2734" s="10">
        <v>12220</v>
      </c>
      <c r="N2734">
        <v>13</v>
      </c>
      <c r="O2734" s="10">
        <f t="shared" si="85"/>
        <v>158860</v>
      </c>
    </row>
    <row r="2735" spans="2:15" x14ac:dyDescent="0.3">
      <c r="B2735">
        <v>53</v>
      </c>
      <c r="C2735" t="s">
        <v>33</v>
      </c>
      <c r="D2735" t="s">
        <v>124</v>
      </c>
      <c r="E2735">
        <v>2021</v>
      </c>
      <c r="F2735">
        <v>3</v>
      </c>
      <c r="G2735" t="str">
        <f t="shared" si="84"/>
        <v>2021Q3</v>
      </c>
      <c r="H2735" t="s">
        <v>164</v>
      </c>
      <c r="I2735" t="str">
        <f>INDEX(Table9[[#All],[Region]], MATCH('Tabular Data'!D2735, Table9[[#All],[EmpID]], 0))</f>
        <v>NW</v>
      </c>
      <c r="J2735" t="str">
        <f>INDEX(Table9[[#All],[PayGrade]], MATCH('Tabular Data'!D2735, Table9[[#All],[EmpID]], 0))</f>
        <v>C11</v>
      </c>
      <c r="K2735" t="str">
        <f>INDEX(Table9[[#All],[Sales Team Lead]], MATCH('Tabular Data'!D2735, Table9[[#All],[EmpID]], 0))</f>
        <v>Lawson, Harry</v>
      </c>
      <c r="L2735" t="str">
        <f>INDEX(Table11[[#All],[Manufacturer]], MATCH('Tabular Data'!C2735, Table11[[#All],[PROD_CODE]], 0))</f>
        <v>Bobcat</v>
      </c>
      <c r="M2735" s="10">
        <v>12220</v>
      </c>
      <c r="N2735">
        <v>9</v>
      </c>
      <c r="O2735" s="10">
        <f t="shared" si="85"/>
        <v>109980</v>
      </c>
    </row>
    <row r="2736" spans="2:15" x14ac:dyDescent="0.3">
      <c r="B2736">
        <v>53</v>
      </c>
      <c r="C2736" t="s">
        <v>33</v>
      </c>
      <c r="D2736" t="s">
        <v>124</v>
      </c>
      <c r="E2736">
        <v>2021</v>
      </c>
      <c r="F2736">
        <v>3</v>
      </c>
      <c r="G2736" t="str">
        <f t="shared" si="84"/>
        <v>2021Q3</v>
      </c>
      <c r="H2736" t="s">
        <v>165</v>
      </c>
      <c r="I2736" t="str">
        <f>INDEX(Table9[[#All],[Region]], MATCH('Tabular Data'!D2736, Table9[[#All],[EmpID]], 0))</f>
        <v>NW</v>
      </c>
      <c r="J2736" t="str">
        <f>INDEX(Table9[[#All],[PayGrade]], MATCH('Tabular Data'!D2736, Table9[[#All],[EmpID]], 0))</f>
        <v>C11</v>
      </c>
      <c r="K2736" t="str">
        <f>INDEX(Table9[[#All],[Sales Team Lead]], MATCH('Tabular Data'!D2736, Table9[[#All],[EmpID]], 0))</f>
        <v>Lawson, Harry</v>
      </c>
      <c r="L2736" t="str">
        <f>INDEX(Table11[[#All],[Manufacturer]], MATCH('Tabular Data'!C2736, Table11[[#All],[PROD_CODE]], 0))</f>
        <v>Bobcat</v>
      </c>
      <c r="M2736" s="10">
        <v>12220</v>
      </c>
      <c r="N2736">
        <v>11</v>
      </c>
      <c r="O2736" s="10">
        <f t="shared" si="85"/>
        <v>134420</v>
      </c>
    </row>
    <row r="2737" spans="2:15" x14ac:dyDescent="0.3">
      <c r="B2737">
        <v>53</v>
      </c>
      <c r="C2737" t="s">
        <v>33</v>
      </c>
      <c r="D2737" t="s">
        <v>124</v>
      </c>
      <c r="E2737">
        <v>2021</v>
      </c>
      <c r="F2737">
        <v>3</v>
      </c>
      <c r="G2737" t="str">
        <f t="shared" si="84"/>
        <v>2021Q3</v>
      </c>
      <c r="H2737" t="s">
        <v>166</v>
      </c>
      <c r="I2737" t="str">
        <f>INDEX(Table9[[#All],[Region]], MATCH('Tabular Data'!D2737, Table9[[#All],[EmpID]], 0))</f>
        <v>NW</v>
      </c>
      <c r="J2737" t="str">
        <f>INDEX(Table9[[#All],[PayGrade]], MATCH('Tabular Data'!D2737, Table9[[#All],[EmpID]], 0))</f>
        <v>C11</v>
      </c>
      <c r="K2737" t="str">
        <f>INDEX(Table9[[#All],[Sales Team Lead]], MATCH('Tabular Data'!D2737, Table9[[#All],[EmpID]], 0))</f>
        <v>Lawson, Harry</v>
      </c>
      <c r="L2737" t="str">
        <f>INDEX(Table11[[#All],[Manufacturer]], MATCH('Tabular Data'!C2737, Table11[[#All],[PROD_CODE]], 0))</f>
        <v>Bobcat</v>
      </c>
      <c r="M2737" s="10">
        <v>12220</v>
      </c>
      <c r="N2737">
        <v>9</v>
      </c>
      <c r="O2737" s="10">
        <f t="shared" si="85"/>
        <v>109980</v>
      </c>
    </row>
    <row r="2738" spans="2:15" x14ac:dyDescent="0.3">
      <c r="B2738">
        <v>53</v>
      </c>
      <c r="C2738" t="s">
        <v>33</v>
      </c>
      <c r="D2738" t="s">
        <v>124</v>
      </c>
      <c r="E2738">
        <v>2021</v>
      </c>
      <c r="F2738">
        <v>3</v>
      </c>
      <c r="G2738" t="str">
        <f t="shared" si="84"/>
        <v>2021Q3</v>
      </c>
      <c r="H2738" t="s">
        <v>167</v>
      </c>
      <c r="I2738" t="str">
        <f>INDEX(Table9[[#All],[Region]], MATCH('Tabular Data'!D2738, Table9[[#All],[EmpID]], 0))</f>
        <v>NW</v>
      </c>
      <c r="J2738" t="str">
        <f>INDEX(Table9[[#All],[PayGrade]], MATCH('Tabular Data'!D2738, Table9[[#All],[EmpID]], 0))</f>
        <v>C11</v>
      </c>
      <c r="K2738" t="str">
        <f>INDEX(Table9[[#All],[Sales Team Lead]], MATCH('Tabular Data'!D2738, Table9[[#All],[EmpID]], 0))</f>
        <v>Lawson, Harry</v>
      </c>
      <c r="L2738" t="str">
        <f>INDEX(Table11[[#All],[Manufacturer]], MATCH('Tabular Data'!C2738, Table11[[#All],[PROD_CODE]], 0))</f>
        <v>Bobcat</v>
      </c>
      <c r="M2738" s="10">
        <v>12220</v>
      </c>
      <c r="N2738">
        <v>10</v>
      </c>
      <c r="O2738" s="10">
        <f t="shared" si="85"/>
        <v>122200</v>
      </c>
    </row>
    <row r="2739" spans="2:15" x14ac:dyDescent="0.3">
      <c r="B2739">
        <v>53</v>
      </c>
      <c r="C2739" t="s">
        <v>33</v>
      </c>
      <c r="D2739" t="s">
        <v>124</v>
      </c>
      <c r="E2739">
        <v>2021</v>
      </c>
      <c r="F2739">
        <v>3</v>
      </c>
      <c r="G2739" t="str">
        <f t="shared" si="84"/>
        <v>2021Q3</v>
      </c>
      <c r="H2739" t="s">
        <v>168</v>
      </c>
      <c r="I2739" t="str">
        <f>INDEX(Table9[[#All],[Region]], MATCH('Tabular Data'!D2739, Table9[[#All],[EmpID]], 0))</f>
        <v>NW</v>
      </c>
      <c r="J2739" t="str">
        <f>INDEX(Table9[[#All],[PayGrade]], MATCH('Tabular Data'!D2739, Table9[[#All],[EmpID]], 0))</f>
        <v>C11</v>
      </c>
      <c r="K2739" t="str">
        <f>INDEX(Table9[[#All],[Sales Team Lead]], MATCH('Tabular Data'!D2739, Table9[[#All],[EmpID]], 0))</f>
        <v>Lawson, Harry</v>
      </c>
      <c r="L2739" t="str">
        <f>INDEX(Table11[[#All],[Manufacturer]], MATCH('Tabular Data'!C2739, Table11[[#All],[PROD_CODE]], 0))</f>
        <v>Bobcat</v>
      </c>
      <c r="M2739" s="10">
        <v>12220</v>
      </c>
      <c r="N2739">
        <v>9</v>
      </c>
      <c r="O2739" s="10">
        <f t="shared" si="85"/>
        <v>109980</v>
      </c>
    </row>
    <row r="2740" spans="2:15" x14ac:dyDescent="0.3">
      <c r="B2740">
        <v>53</v>
      </c>
      <c r="C2740" t="s">
        <v>33</v>
      </c>
      <c r="D2740" t="s">
        <v>124</v>
      </c>
      <c r="E2740">
        <v>2021</v>
      </c>
      <c r="F2740">
        <v>3</v>
      </c>
      <c r="G2740" t="str">
        <f t="shared" si="84"/>
        <v>2021Q3</v>
      </c>
      <c r="H2740" t="s">
        <v>169</v>
      </c>
      <c r="I2740" t="str">
        <f>INDEX(Table9[[#All],[Region]], MATCH('Tabular Data'!D2740, Table9[[#All],[EmpID]], 0))</f>
        <v>NW</v>
      </c>
      <c r="J2740" t="str">
        <f>INDEX(Table9[[#All],[PayGrade]], MATCH('Tabular Data'!D2740, Table9[[#All],[EmpID]], 0))</f>
        <v>C11</v>
      </c>
      <c r="K2740" t="str">
        <f>INDEX(Table9[[#All],[Sales Team Lead]], MATCH('Tabular Data'!D2740, Table9[[#All],[EmpID]], 0))</f>
        <v>Lawson, Harry</v>
      </c>
      <c r="L2740" t="str">
        <f>INDEX(Table11[[#All],[Manufacturer]], MATCH('Tabular Data'!C2740, Table11[[#All],[PROD_CODE]], 0))</f>
        <v>Bobcat</v>
      </c>
      <c r="M2740" s="10">
        <v>12220</v>
      </c>
      <c r="N2740">
        <v>20</v>
      </c>
      <c r="O2740" s="10">
        <f t="shared" si="85"/>
        <v>244400</v>
      </c>
    </row>
    <row r="2741" spans="2:15" x14ac:dyDescent="0.3">
      <c r="B2741">
        <v>53</v>
      </c>
      <c r="C2741" t="s">
        <v>33</v>
      </c>
      <c r="D2741" t="s">
        <v>124</v>
      </c>
      <c r="E2741">
        <v>2021</v>
      </c>
      <c r="F2741">
        <v>3</v>
      </c>
      <c r="G2741" t="str">
        <f t="shared" si="84"/>
        <v>2021Q3</v>
      </c>
      <c r="H2741" t="s">
        <v>170</v>
      </c>
      <c r="I2741" t="str">
        <f>INDEX(Table9[[#All],[Region]], MATCH('Tabular Data'!D2741, Table9[[#All],[EmpID]], 0))</f>
        <v>NW</v>
      </c>
      <c r="J2741" t="str">
        <f>INDEX(Table9[[#All],[PayGrade]], MATCH('Tabular Data'!D2741, Table9[[#All],[EmpID]], 0))</f>
        <v>C11</v>
      </c>
      <c r="K2741" t="str">
        <f>INDEX(Table9[[#All],[Sales Team Lead]], MATCH('Tabular Data'!D2741, Table9[[#All],[EmpID]], 0))</f>
        <v>Lawson, Harry</v>
      </c>
      <c r="L2741" t="str">
        <f>INDEX(Table11[[#All],[Manufacturer]], MATCH('Tabular Data'!C2741, Table11[[#All],[PROD_CODE]], 0))</f>
        <v>Bobcat</v>
      </c>
      <c r="M2741" s="10">
        <v>12220</v>
      </c>
      <c r="N2741">
        <v>24</v>
      </c>
      <c r="O2741" s="10">
        <f t="shared" si="85"/>
        <v>293280</v>
      </c>
    </row>
    <row r="2742" spans="2:15" x14ac:dyDescent="0.3">
      <c r="B2742">
        <v>53</v>
      </c>
      <c r="C2742" t="s">
        <v>33</v>
      </c>
      <c r="D2742" t="s">
        <v>124</v>
      </c>
      <c r="E2742">
        <v>2021</v>
      </c>
      <c r="F2742">
        <v>3</v>
      </c>
      <c r="G2742" t="str">
        <f t="shared" si="84"/>
        <v>2021Q3</v>
      </c>
      <c r="H2742" t="s">
        <v>171</v>
      </c>
      <c r="I2742" t="str">
        <f>INDEX(Table9[[#All],[Region]], MATCH('Tabular Data'!D2742, Table9[[#All],[EmpID]], 0))</f>
        <v>NW</v>
      </c>
      <c r="J2742" t="str">
        <f>INDEX(Table9[[#All],[PayGrade]], MATCH('Tabular Data'!D2742, Table9[[#All],[EmpID]], 0))</f>
        <v>C11</v>
      </c>
      <c r="K2742" t="str">
        <f>INDEX(Table9[[#All],[Sales Team Lead]], MATCH('Tabular Data'!D2742, Table9[[#All],[EmpID]], 0))</f>
        <v>Lawson, Harry</v>
      </c>
      <c r="L2742" t="str">
        <f>INDEX(Table11[[#All],[Manufacturer]], MATCH('Tabular Data'!C2742, Table11[[#All],[PROD_CODE]], 0))</f>
        <v>Bobcat</v>
      </c>
      <c r="M2742" s="10">
        <v>12220</v>
      </c>
      <c r="N2742">
        <v>7</v>
      </c>
      <c r="O2742" s="10">
        <f t="shared" si="85"/>
        <v>85540</v>
      </c>
    </row>
    <row r="2743" spans="2:15" x14ac:dyDescent="0.3">
      <c r="B2743">
        <v>53</v>
      </c>
      <c r="C2743" t="s">
        <v>33</v>
      </c>
      <c r="D2743" t="s">
        <v>124</v>
      </c>
      <c r="E2743">
        <v>2021</v>
      </c>
      <c r="F2743">
        <v>3</v>
      </c>
      <c r="G2743" t="str">
        <f t="shared" si="84"/>
        <v>2021Q3</v>
      </c>
      <c r="H2743" t="s">
        <v>172</v>
      </c>
      <c r="I2743" t="str">
        <f>INDEX(Table9[[#All],[Region]], MATCH('Tabular Data'!D2743, Table9[[#All],[EmpID]], 0))</f>
        <v>NW</v>
      </c>
      <c r="J2743" t="str">
        <f>INDEX(Table9[[#All],[PayGrade]], MATCH('Tabular Data'!D2743, Table9[[#All],[EmpID]], 0))</f>
        <v>C11</v>
      </c>
      <c r="K2743" t="str">
        <f>INDEX(Table9[[#All],[Sales Team Lead]], MATCH('Tabular Data'!D2743, Table9[[#All],[EmpID]], 0))</f>
        <v>Lawson, Harry</v>
      </c>
      <c r="L2743" t="str">
        <f>INDEX(Table11[[#All],[Manufacturer]], MATCH('Tabular Data'!C2743, Table11[[#All],[PROD_CODE]], 0))</f>
        <v>Bobcat</v>
      </c>
      <c r="M2743" s="10">
        <v>12220</v>
      </c>
      <c r="N2743">
        <v>13</v>
      </c>
      <c r="O2743" s="10">
        <f t="shared" si="85"/>
        <v>158860</v>
      </c>
    </row>
    <row r="2744" spans="2:15" x14ac:dyDescent="0.3">
      <c r="B2744">
        <v>53</v>
      </c>
      <c r="C2744" t="s">
        <v>33</v>
      </c>
      <c r="D2744" t="s">
        <v>124</v>
      </c>
      <c r="E2744">
        <v>2021</v>
      </c>
      <c r="F2744">
        <v>3</v>
      </c>
      <c r="G2744" t="str">
        <f t="shared" si="84"/>
        <v>2021Q3</v>
      </c>
      <c r="H2744" t="s">
        <v>173</v>
      </c>
      <c r="I2744" t="str">
        <f>INDEX(Table9[[#All],[Region]], MATCH('Tabular Data'!D2744, Table9[[#All],[EmpID]], 0))</f>
        <v>NW</v>
      </c>
      <c r="J2744" t="str">
        <f>INDEX(Table9[[#All],[PayGrade]], MATCH('Tabular Data'!D2744, Table9[[#All],[EmpID]], 0))</f>
        <v>C11</v>
      </c>
      <c r="K2744" t="str">
        <f>INDEX(Table9[[#All],[Sales Team Lead]], MATCH('Tabular Data'!D2744, Table9[[#All],[EmpID]], 0))</f>
        <v>Lawson, Harry</v>
      </c>
      <c r="L2744" t="str">
        <f>INDEX(Table11[[#All],[Manufacturer]], MATCH('Tabular Data'!C2744, Table11[[#All],[PROD_CODE]], 0))</f>
        <v>Bobcat</v>
      </c>
      <c r="M2744" s="10">
        <v>12220</v>
      </c>
      <c r="N2744">
        <v>28</v>
      </c>
      <c r="O2744" s="10">
        <f t="shared" si="85"/>
        <v>342160</v>
      </c>
    </row>
    <row r="2745" spans="2:15" x14ac:dyDescent="0.3">
      <c r="B2745">
        <v>53</v>
      </c>
      <c r="C2745" t="s">
        <v>33</v>
      </c>
      <c r="D2745" t="s">
        <v>124</v>
      </c>
      <c r="E2745">
        <v>2021</v>
      </c>
      <c r="F2745">
        <v>3</v>
      </c>
      <c r="G2745" t="str">
        <f t="shared" si="84"/>
        <v>2021Q3</v>
      </c>
      <c r="H2745" t="s">
        <v>174</v>
      </c>
      <c r="I2745" t="str">
        <f>INDEX(Table9[[#All],[Region]], MATCH('Tabular Data'!D2745, Table9[[#All],[EmpID]], 0))</f>
        <v>NW</v>
      </c>
      <c r="J2745" t="str">
        <f>INDEX(Table9[[#All],[PayGrade]], MATCH('Tabular Data'!D2745, Table9[[#All],[EmpID]], 0))</f>
        <v>C11</v>
      </c>
      <c r="K2745" t="str">
        <f>INDEX(Table9[[#All],[Sales Team Lead]], MATCH('Tabular Data'!D2745, Table9[[#All],[EmpID]], 0))</f>
        <v>Lawson, Harry</v>
      </c>
      <c r="L2745" t="str">
        <f>INDEX(Table11[[#All],[Manufacturer]], MATCH('Tabular Data'!C2745, Table11[[#All],[PROD_CODE]], 0))</f>
        <v>Bobcat</v>
      </c>
      <c r="M2745" s="10">
        <v>12220</v>
      </c>
      <c r="N2745">
        <v>24</v>
      </c>
      <c r="O2745" s="10">
        <f t="shared" si="85"/>
        <v>293280</v>
      </c>
    </row>
    <row r="2746" spans="2:15" x14ac:dyDescent="0.3">
      <c r="B2746">
        <v>53</v>
      </c>
      <c r="C2746" t="s">
        <v>33</v>
      </c>
      <c r="D2746" t="s">
        <v>124</v>
      </c>
      <c r="E2746">
        <v>2021</v>
      </c>
      <c r="F2746">
        <v>4</v>
      </c>
      <c r="G2746" t="str">
        <f t="shared" si="84"/>
        <v>2021Q4</v>
      </c>
      <c r="H2746" t="s">
        <v>175</v>
      </c>
      <c r="I2746" t="str">
        <f>INDEX(Table9[[#All],[Region]], MATCH('Tabular Data'!D2746, Table9[[#All],[EmpID]], 0))</f>
        <v>NW</v>
      </c>
      <c r="J2746" t="str">
        <f>INDEX(Table9[[#All],[PayGrade]], MATCH('Tabular Data'!D2746, Table9[[#All],[EmpID]], 0))</f>
        <v>C11</v>
      </c>
      <c r="K2746" t="str">
        <f>INDEX(Table9[[#All],[Sales Team Lead]], MATCH('Tabular Data'!D2746, Table9[[#All],[EmpID]], 0))</f>
        <v>Lawson, Harry</v>
      </c>
      <c r="L2746" t="str">
        <f>INDEX(Table11[[#All],[Manufacturer]], MATCH('Tabular Data'!C2746, Table11[[#All],[PROD_CODE]], 0))</f>
        <v>Bobcat</v>
      </c>
      <c r="M2746" s="10">
        <v>12999</v>
      </c>
      <c r="N2746">
        <v>12</v>
      </c>
      <c r="O2746" s="10">
        <f t="shared" si="85"/>
        <v>155988</v>
      </c>
    </row>
    <row r="2747" spans="2:15" x14ac:dyDescent="0.3">
      <c r="B2747">
        <v>53</v>
      </c>
      <c r="C2747" t="s">
        <v>33</v>
      </c>
      <c r="D2747" t="s">
        <v>124</v>
      </c>
      <c r="E2747">
        <v>2021</v>
      </c>
      <c r="F2747">
        <v>4</v>
      </c>
      <c r="G2747" t="str">
        <f t="shared" si="84"/>
        <v>2021Q4</v>
      </c>
      <c r="H2747" t="s">
        <v>176</v>
      </c>
      <c r="I2747" t="str">
        <f>INDEX(Table9[[#All],[Region]], MATCH('Tabular Data'!D2747, Table9[[#All],[EmpID]], 0))</f>
        <v>NW</v>
      </c>
      <c r="J2747" t="str">
        <f>INDEX(Table9[[#All],[PayGrade]], MATCH('Tabular Data'!D2747, Table9[[#All],[EmpID]], 0))</f>
        <v>C11</v>
      </c>
      <c r="K2747" t="str">
        <f>INDEX(Table9[[#All],[Sales Team Lead]], MATCH('Tabular Data'!D2747, Table9[[#All],[EmpID]], 0))</f>
        <v>Lawson, Harry</v>
      </c>
      <c r="L2747" t="str">
        <f>INDEX(Table11[[#All],[Manufacturer]], MATCH('Tabular Data'!C2747, Table11[[#All],[PROD_CODE]], 0))</f>
        <v>Bobcat</v>
      </c>
      <c r="M2747" s="10">
        <v>12999</v>
      </c>
      <c r="N2747">
        <v>8</v>
      </c>
      <c r="O2747" s="10">
        <f t="shared" si="85"/>
        <v>103992</v>
      </c>
    </row>
    <row r="2748" spans="2:15" x14ac:dyDescent="0.3">
      <c r="B2748">
        <v>53</v>
      </c>
      <c r="C2748" t="s">
        <v>33</v>
      </c>
      <c r="D2748" t="s">
        <v>124</v>
      </c>
      <c r="E2748">
        <v>2021</v>
      </c>
      <c r="F2748">
        <v>4</v>
      </c>
      <c r="G2748" t="str">
        <f t="shared" si="84"/>
        <v>2021Q4</v>
      </c>
      <c r="H2748" t="s">
        <v>177</v>
      </c>
      <c r="I2748" t="str">
        <f>INDEX(Table9[[#All],[Region]], MATCH('Tabular Data'!D2748, Table9[[#All],[EmpID]], 0))</f>
        <v>NW</v>
      </c>
      <c r="J2748" t="str">
        <f>INDEX(Table9[[#All],[PayGrade]], MATCH('Tabular Data'!D2748, Table9[[#All],[EmpID]], 0))</f>
        <v>C11</v>
      </c>
      <c r="K2748" t="str">
        <f>INDEX(Table9[[#All],[Sales Team Lead]], MATCH('Tabular Data'!D2748, Table9[[#All],[EmpID]], 0))</f>
        <v>Lawson, Harry</v>
      </c>
      <c r="L2748" t="str">
        <f>INDEX(Table11[[#All],[Manufacturer]], MATCH('Tabular Data'!C2748, Table11[[#All],[PROD_CODE]], 0))</f>
        <v>Bobcat</v>
      </c>
      <c r="M2748" s="10">
        <v>12999</v>
      </c>
      <c r="N2748">
        <v>16</v>
      </c>
      <c r="O2748" s="10">
        <f t="shared" si="85"/>
        <v>207984</v>
      </c>
    </row>
    <row r="2749" spans="2:15" x14ac:dyDescent="0.3">
      <c r="B2749">
        <v>53</v>
      </c>
      <c r="C2749" t="s">
        <v>33</v>
      </c>
      <c r="D2749" t="s">
        <v>124</v>
      </c>
      <c r="E2749">
        <v>2021</v>
      </c>
      <c r="F2749">
        <v>4</v>
      </c>
      <c r="G2749" t="str">
        <f t="shared" si="84"/>
        <v>2021Q4</v>
      </c>
      <c r="H2749" t="s">
        <v>178</v>
      </c>
      <c r="I2749" t="str">
        <f>INDEX(Table9[[#All],[Region]], MATCH('Tabular Data'!D2749, Table9[[#All],[EmpID]], 0))</f>
        <v>NW</v>
      </c>
      <c r="J2749" t="str">
        <f>INDEX(Table9[[#All],[PayGrade]], MATCH('Tabular Data'!D2749, Table9[[#All],[EmpID]], 0))</f>
        <v>C11</v>
      </c>
      <c r="K2749" t="str">
        <f>INDEX(Table9[[#All],[Sales Team Lead]], MATCH('Tabular Data'!D2749, Table9[[#All],[EmpID]], 0))</f>
        <v>Lawson, Harry</v>
      </c>
      <c r="L2749" t="str">
        <f>INDEX(Table11[[#All],[Manufacturer]], MATCH('Tabular Data'!C2749, Table11[[#All],[PROD_CODE]], 0))</f>
        <v>Bobcat</v>
      </c>
      <c r="M2749" s="10">
        <v>12999</v>
      </c>
      <c r="N2749">
        <v>12</v>
      </c>
      <c r="O2749" s="10">
        <f t="shared" si="85"/>
        <v>155988</v>
      </c>
    </row>
    <row r="2750" spans="2:15" x14ac:dyDescent="0.3">
      <c r="B2750">
        <v>53</v>
      </c>
      <c r="C2750" t="s">
        <v>33</v>
      </c>
      <c r="D2750" t="s">
        <v>124</v>
      </c>
      <c r="E2750">
        <v>2021</v>
      </c>
      <c r="F2750">
        <v>4</v>
      </c>
      <c r="G2750" t="str">
        <f t="shared" si="84"/>
        <v>2021Q4</v>
      </c>
      <c r="H2750" t="s">
        <v>179</v>
      </c>
      <c r="I2750" t="str">
        <f>INDEX(Table9[[#All],[Region]], MATCH('Tabular Data'!D2750, Table9[[#All],[EmpID]], 0))</f>
        <v>NW</v>
      </c>
      <c r="J2750" t="str">
        <f>INDEX(Table9[[#All],[PayGrade]], MATCH('Tabular Data'!D2750, Table9[[#All],[EmpID]], 0))</f>
        <v>C11</v>
      </c>
      <c r="K2750" t="str">
        <f>INDEX(Table9[[#All],[Sales Team Lead]], MATCH('Tabular Data'!D2750, Table9[[#All],[EmpID]], 0))</f>
        <v>Lawson, Harry</v>
      </c>
      <c r="L2750" t="str">
        <f>INDEX(Table11[[#All],[Manufacturer]], MATCH('Tabular Data'!C2750, Table11[[#All],[PROD_CODE]], 0))</f>
        <v>Bobcat</v>
      </c>
      <c r="M2750" s="10">
        <v>12999</v>
      </c>
      <c r="N2750">
        <v>7</v>
      </c>
      <c r="O2750" s="10">
        <f t="shared" si="85"/>
        <v>90993</v>
      </c>
    </row>
    <row r="2751" spans="2:15" x14ac:dyDescent="0.3">
      <c r="B2751">
        <v>53</v>
      </c>
      <c r="C2751" t="s">
        <v>33</v>
      </c>
      <c r="D2751" t="s">
        <v>124</v>
      </c>
      <c r="E2751">
        <v>2021</v>
      </c>
      <c r="F2751">
        <v>4</v>
      </c>
      <c r="G2751" t="str">
        <f t="shared" si="84"/>
        <v>2021Q4</v>
      </c>
      <c r="H2751" t="s">
        <v>180</v>
      </c>
      <c r="I2751" t="str">
        <f>INDEX(Table9[[#All],[Region]], MATCH('Tabular Data'!D2751, Table9[[#All],[EmpID]], 0))</f>
        <v>NW</v>
      </c>
      <c r="J2751" t="str">
        <f>INDEX(Table9[[#All],[PayGrade]], MATCH('Tabular Data'!D2751, Table9[[#All],[EmpID]], 0))</f>
        <v>C11</v>
      </c>
      <c r="K2751" t="str">
        <f>INDEX(Table9[[#All],[Sales Team Lead]], MATCH('Tabular Data'!D2751, Table9[[#All],[EmpID]], 0))</f>
        <v>Lawson, Harry</v>
      </c>
      <c r="L2751" t="str">
        <f>INDEX(Table11[[#All],[Manufacturer]], MATCH('Tabular Data'!C2751, Table11[[#All],[PROD_CODE]], 0))</f>
        <v>Bobcat</v>
      </c>
      <c r="M2751" s="10">
        <v>12999</v>
      </c>
      <c r="N2751">
        <v>8</v>
      </c>
      <c r="O2751" s="10">
        <f t="shared" si="85"/>
        <v>103992</v>
      </c>
    </row>
    <row r="2752" spans="2:15" x14ac:dyDescent="0.3">
      <c r="B2752">
        <v>53</v>
      </c>
      <c r="C2752" t="s">
        <v>33</v>
      </c>
      <c r="D2752" t="s">
        <v>124</v>
      </c>
      <c r="E2752">
        <v>2021</v>
      </c>
      <c r="F2752">
        <v>4</v>
      </c>
      <c r="G2752" t="str">
        <f t="shared" si="84"/>
        <v>2021Q4</v>
      </c>
      <c r="H2752" t="s">
        <v>181</v>
      </c>
      <c r="I2752" t="str">
        <f>INDEX(Table9[[#All],[Region]], MATCH('Tabular Data'!D2752, Table9[[#All],[EmpID]], 0))</f>
        <v>NW</v>
      </c>
      <c r="J2752" t="str">
        <f>INDEX(Table9[[#All],[PayGrade]], MATCH('Tabular Data'!D2752, Table9[[#All],[EmpID]], 0))</f>
        <v>C11</v>
      </c>
      <c r="K2752" t="str">
        <f>INDEX(Table9[[#All],[Sales Team Lead]], MATCH('Tabular Data'!D2752, Table9[[#All],[EmpID]], 0))</f>
        <v>Lawson, Harry</v>
      </c>
      <c r="L2752" t="str">
        <f>INDEX(Table11[[#All],[Manufacturer]], MATCH('Tabular Data'!C2752, Table11[[#All],[PROD_CODE]], 0))</f>
        <v>Bobcat</v>
      </c>
      <c r="M2752" s="10">
        <v>12999</v>
      </c>
      <c r="N2752">
        <v>13</v>
      </c>
      <c r="O2752" s="10">
        <f t="shared" si="85"/>
        <v>168987</v>
      </c>
    </row>
    <row r="2753" spans="2:15" x14ac:dyDescent="0.3">
      <c r="B2753">
        <v>53</v>
      </c>
      <c r="C2753" t="s">
        <v>33</v>
      </c>
      <c r="D2753" t="s">
        <v>124</v>
      </c>
      <c r="E2753">
        <v>2021</v>
      </c>
      <c r="F2753">
        <v>4</v>
      </c>
      <c r="G2753" t="str">
        <f t="shared" si="84"/>
        <v>2021Q4</v>
      </c>
      <c r="H2753" t="s">
        <v>182</v>
      </c>
      <c r="I2753" t="str">
        <f>INDEX(Table9[[#All],[Region]], MATCH('Tabular Data'!D2753, Table9[[#All],[EmpID]], 0))</f>
        <v>NW</v>
      </c>
      <c r="J2753" t="str">
        <f>INDEX(Table9[[#All],[PayGrade]], MATCH('Tabular Data'!D2753, Table9[[#All],[EmpID]], 0))</f>
        <v>C11</v>
      </c>
      <c r="K2753" t="str">
        <f>INDEX(Table9[[#All],[Sales Team Lead]], MATCH('Tabular Data'!D2753, Table9[[#All],[EmpID]], 0))</f>
        <v>Lawson, Harry</v>
      </c>
      <c r="L2753" t="str">
        <f>INDEX(Table11[[#All],[Manufacturer]], MATCH('Tabular Data'!C2753, Table11[[#All],[PROD_CODE]], 0))</f>
        <v>Bobcat</v>
      </c>
      <c r="M2753" s="10">
        <v>12999</v>
      </c>
      <c r="N2753">
        <v>15</v>
      </c>
      <c r="O2753" s="10">
        <f t="shared" si="85"/>
        <v>194985</v>
      </c>
    </row>
    <row r="2754" spans="2:15" x14ac:dyDescent="0.3">
      <c r="B2754">
        <v>53</v>
      </c>
      <c r="C2754" t="s">
        <v>33</v>
      </c>
      <c r="D2754" t="s">
        <v>124</v>
      </c>
      <c r="E2754">
        <v>2021</v>
      </c>
      <c r="F2754">
        <v>4</v>
      </c>
      <c r="G2754" t="str">
        <f t="shared" si="84"/>
        <v>2021Q4</v>
      </c>
      <c r="H2754" t="s">
        <v>183</v>
      </c>
      <c r="I2754" t="str">
        <f>INDEX(Table9[[#All],[Region]], MATCH('Tabular Data'!D2754, Table9[[#All],[EmpID]], 0))</f>
        <v>NW</v>
      </c>
      <c r="J2754" t="str">
        <f>INDEX(Table9[[#All],[PayGrade]], MATCH('Tabular Data'!D2754, Table9[[#All],[EmpID]], 0))</f>
        <v>C11</v>
      </c>
      <c r="K2754" t="str">
        <f>INDEX(Table9[[#All],[Sales Team Lead]], MATCH('Tabular Data'!D2754, Table9[[#All],[EmpID]], 0))</f>
        <v>Lawson, Harry</v>
      </c>
      <c r="L2754" t="str">
        <f>INDEX(Table11[[#All],[Manufacturer]], MATCH('Tabular Data'!C2754, Table11[[#All],[PROD_CODE]], 0))</f>
        <v>Bobcat</v>
      </c>
      <c r="M2754" s="10">
        <v>12999</v>
      </c>
      <c r="N2754">
        <v>16</v>
      </c>
      <c r="O2754" s="10">
        <f t="shared" si="85"/>
        <v>207984</v>
      </c>
    </row>
    <row r="2755" spans="2:15" x14ac:dyDescent="0.3">
      <c r="B2755">
        <v>53</v>
      </c>
      <c r="C2755" t="s">
        <v>33</v>
      </c>
      <c r="D2755" t="s">
        <v>124</v>
      </c>
      <c r="E2755">
        <v>2021</v>
      </c>
      <c r="F2755">
        <v>4</v>
      </c>
      <c r="G2755" t="str">
        <f t="shared" si="84"/>
        <v>2021Q4</v>
      </c>
      <c r="H2755" t="s">
        <v>184</v>
      </c>
      <c r="I2755" t="str">
        <f>INDEX(Table9[[#All],[Region]], MATCH('Tabular Data'!D2755, Table9[[#All],[EmpID]], 0))</f>
        <v>NW</v>
      </c>
      <c r="J2755" t="str">
        <f>INDEX(Table9[[#All],[PayGrade]], MATCH('Tabular Data'!D2755, Table9[[#All],[EmpID]], 0))</f>
        <v>C11</v>
      </c>
      <c r="K2755" t="str">
        <f>INDEX(Table9[[#All],[Sales Team Lead]], MATCH('Tabular Data'!D2755, Table9[[#All],[EmpID]], 0))</f>
        <v>Lawson, Harry</v>
      </c>
      <c r="L2755" t="str">
        <f>INDEX(Table11[[#All],[Manufacturer]], MATCH('Tabular Data'!C2755, Table11[[#All],[PROD_CODE]], 0))</f>
        <v>Bobcat</v>
      </c>
      <c r="M2755" s="10">
        <v>12999</v>
      </c>
      <c r="N2755">
        <v>17</v>
      </c>
      <c r="O2755" s="10">
        <f t="shared" si="85"/>
        <v>220983</v>
      </c>
    </row>
    <row r="2756" spans="2:15" x14ac:dyDescent="0.3">
      <c r="B2756">
        <v>53</v>
      </c>
      <c r="C2756" t="s">
        <v>33</v>
      </c>
      <c r="D2756" t="s">
        <v>124</v>
      </c>
      <c r="E2756">
        <v>2021</v>
      </c>
      <c r="F2756">
        <v>4</v>
      </c>
      <c r="G2756" t="str">
        <f t="shared" ref="G2756:G2819" si="86">_xlfn.CONCAT(E2756, "Q", F2756)</f>
        <v>2021Q4</v>
      </c>
      <c r="H2756" t="s">
        <v>185</v>
      </c>
      <c r="I2756" t="str">
        <f>INDEX(Table9[[#All],[Region]], MATCH('Tabular Data'!D2756, Table9[[#All],[EmpID]], 0))</f>
        <v>NW</v>
      </c>
      <c r="J2756" t="str">
        <f>INDEX(Table9[[#All],[PayGrade]], MATCH('Tabular Data'!D2756, Table9[[#All],[EmpID]], 0))</f>
        <v>C11</v>
      </c>
      <c r="K2756" t="str">
        <f>INDEX(Table9[[#All],[Sales Team Lead]], MATCH('Tabular Data'!D2756, Table9[[#All],[EmpID]], 0))</f>
        <v>Lawson, Harry</v>
      </c>
      <c r="L2756" t="str">
        <f>INDEX(Table11[[#All],[Manufacturer]], MATCH('Tabular Data'!C2756, Table11[[#All],[PROD_CODE]], 0))</f>
        <v>Bobcat</v>
      </c>
      <c r="M2756" s="10">
        <v>12999</v>
      </c>
      <c r="N2756">
        <v>15</v>
      </c>
      <c r="O2756" s="10">
        <f t="shared" ref="O2756:O2819" si="87">M2756*N2756</f>
        <v>194985</v>
      </c>
    </row>
    <row r="2757" spans="2:15" x14ac:dyDescent="0.3">
      <c r="B2757">
        <v>53</v>
      </c>
      <c r="C2757" t="s">
        <v>33</v>
      </c>
      <c r="D2757" t="s">
        <v>124</v>
      </c>
      <c r="E2757">
        <v>2021</v>
      </c>
      <c r="F2757">
        <v>4</v>
      </c>
      <c r="G2757" t="str">
        <f t="shared" si="86"/>
        <v>2021Q4</v>
      </c>
      <c r="H2757" t="s">
        <v>186</v>
      </c>
      <c r="I2757" t="str">
        <f>INDEX(Table9[[#All],[Region]], MATCH('Tabular Data'!D2757, Table9[[#All],[EmpID]], 0))</f>
        <v>NW</v>
      </c>
      <c r="J2757" t="str">
        <f>INDEX(Table9[[#All],[PayGrade]], MATCH('Tabular Data'!D2757, Table9[[#All],[EmpID]], 0))</f>
        <v>C11</v>
      </c>
      <c r="K2757" t="str">
        <f>INDEX(Table9[[#All],[Sales Team Lead]], MATCH('Tabular Data'!D2757, Table9[[#All],[EmpID]], 0))</f>
        <v>Lawson, Harry</v>
      </c>
      <c r="L2757" t="str">
        <f>INDEX(Table11[[#All],[Manufacturer]], MATCH('Tabular Data'!C2757, Table11[[#All],[PROD_CODE]], 0))</f>
        <v>Bobcat</v>
      </c>
      <c r="M2757" s="10">
        <v>12999</v>
      </c>
      <c r="N2757">
        <v>10</v>
      </c>
      <c r="O2757" s="10">
        <f t="shared" si="87"/>
        <v>129990</v>
      </c>
    </row>
    <row r="2758" spans="2:15" x14ac:dyDescent="0.3">
      <c r="B2758">
        <v>53</v>
      </c>
      <c r="C2758" t="s">
        <v>33</v>
      </c>
      <c r="D2758" t="s">
        <v>124</v>
      </c>
      <c r="E2758">
        <v>2021</v>
      </c>
      <c r="F2758">
        <v>4</v>
      </c>
      <c r="G2758" t="str">
        <f t="shared" si="86"/>
        <v>2021Q4</v>
      </c>
      <c r="H2758" t="s">
        <v>187</v>
      </c>
      <c r="I2758" t="str">
        <f>INDEX(Table9[[#All],[Region]], MATCH('Tabular Data'!D2758, Table9[[#All],[EmpID]], 0))</f>
        <v>NW</v>
      </c>
      <c r="J2758" t="str">
        <f>INDEX(Table9[[#All],[PayGrade]], MATCH('Tabular Data'!D2758, Table9[[#All],[EmpID]], 0))</f>
        <v>C11</v>
      </c>
      <c r="K2758" t="str">
        <f>INDEX(Table9[[#All],[Sales Team Lead]], MATCH('Tabular Data'!D2758, Table9[[#All],[EmpID]], 0))</f>
        <v>Lawson, Harry</v>
      </c>
      <c r="L2758" t="str">
        <f>INDEX(Table11[[#All],[Manufacturer]], MATCH('Tabular Data'!C2758, Table11[[#All],[PROD_CODE]], 0))</f>
        <v>Bobcat</v>
      </c>
      <c r="M2758" s="10">
        <v>12999</v>
      </c>
      <c r="N2758">
        <v>14</v>
      </c>
      <c r="O2758" s="10">
        <f t="shared" si="87"/>
        <v>181986</v>
      </c>
    </row>
    <row r="2759" spans="2:15" x14ac:dyDescent="0.3">
      <c r="B2759">
        <v>54</v>
      </c>
      <c r="C2759" t="s">
        <v>33</v>
      </c>
      <c r="D2759" t="s">
        <v>124</v>
      </c>
      <c r="E2759">
        <v>2020</v>
      </c>
      <c r="F2759" s="4">
        <v>1</v>
      </c>
      <c r="G2759" t="str">
        <f t="shared" si="86"/>
        <v>2020Q1</v>
      </c>
      <c r="H2759" t="s">
        <v>136</v>
      </c>
      <c r="I2759" t="str">
        <f>INDEX(Table9[[#All],[Region]], MATCH('Tabular Data'!D2759, Table9[[#All],[EmpID]], 0))</f>
        <v>NW</v>
      </c>
      <c r="J2759" t="str">
        <f>INDEX(Table9[[#All],[PayGrade]], MATCH('Tabular Data'!D2759, Table9[[#All],[EmpID]], 0))</f>
        <v>C11</v>
      </c>
      <c r="K2759" t="str">
        <f>INDEX(Table9[[#All],[Sales Team Lead]], MATCH('Tabular Data'!D2759, Table9[[#All],[EmpID]], 0))</f>
        <v>Lawson, Harry</v>
      </c>
      <c r="L2759" t="str">
        <f>INDEX(Table11[[#All],[Manufacturer]], MATCH('Tabular Data'!C2759, Table11[[#All],[PROD_CODE]], 0))</f>
        <v>Bobcat</v>
      </c>
      <c r="M2759" s="11">
        <v>11385</v>
      </c>
      <c r="N2759">
        <v>9</v>
      </c>
      <c r="O2759" s="10">
        <f t="shared" si="87"/>
        <v>102465</v>
      </c>
    </row>
    <row r="2760" spans="2:15" x14ac:dyDescent="0.3">
      <c r="B2760">
        <v>54</v>
      </c>
      <c r="C2760" t="s">
        <v>33</v>
      </c>
      <c r="D2760" t="s">
        <v>124</v>
      </c>
      <c r="E2760">
        <v>2020</v>
      </c>
      <c r="F2760" s="4">
        <v>1</v>
      </c>
      <c r="G2760" t="str">
        <f t="shared" si="86"/>
        <v>2020Q1</v>
      </c>
      <c r="H2760" t="s">
        <v>137</v>
      </c>
      <c r="I2760" t="str">
        <f>INDEX(Table9[[#All],[Region]], MATCH('Tabular Data'!D2760, Table9[[#All],[EmpID]], 0))</f>
        <v>NW</v>
      </c>
      <c r="J2760" t="str">
        <f>INDEX(Table9[[#All],[PayGrade]], MATCH('Tabular Data'!D2760, Table9[[#All],[EmpID]], 0))</f>
        <v>C11</v>
      </c>
      <c r="K2760" t="str">
        <f>INDEX(Table9[[#All],[Sales Team Lead]], MATCH('Tabular Data'!D2760, Table9[[#All],[EmpID]], 0))</f>
        <v>Lawson, Harry</v>
      </c>
      <c r="L2760" t="str">
        <f>INDEX(Table11[[#All],[Manufacturer]], MATCH('Tabular Data'!C2760, Table11[[#All],[PROD_CODE]], 0))</f>
        <v>Bobcat</v>
      </c>
      <c r="M2760" s="11">
        <v>11385</v>
      </c>
      <c r="N2760">
        <v>24</v>
      </c>
      <c r="O2760" s="10">
        <f t="shared" si="87"/>
        <v>273240</v>
      </c>
    </row>
    <row r="2761" spans="2:15" x14ac:dyDescent="0.3">
      <c r="B2761">
        <v>54</v>
      </c>
      <c r="C2761" t="s">
        <v>33</v>
      </c>
      <c r="D2761" t="s">
        <v>124</v>
      </c>
      <c r="E2761">
        <v>2020</v>
      </c>
      <c r="F2761" s="4">
        <v>1</v>
      </c>
      <c r="G2761" t="str">
        <f t="shared" si="86"/>
        <v>2020Q1</v>
      </c>
      <c r="H2761" t="s">
        <v>138</v>
      </c>
      <c r="I2761" t="str">
        <f>INDEX(Table9[[#All],[Region]], MATCH('Tabular Data'!D2761, Table9[[#All],[EmpID]], 0))</f>
        <v>NW</v>
      </c>
      <c r="J2761" t="str">
        <f>INDEX(Table9[[#All],[PayGrade]], MATCH('Tabular Data'!D2761, Table9[[#All],[EmpID]], 0))</f>
        <v>C11</v>
      </c>
      <c r="K2761" t="str">
        <f>INDEX(Table9[[#All],[Sales Team Lead]], MATCH('Tabular Data'!D2761, Table9[[#All],[EmpID]], 0))</f>
        <v>Lawson, Harry</v>
      </c>
      <c r="L2761" t="str">
        <f>INDEX(Table11[[#All],[Manufacturer]], MATCH('Tabular Data'!C2761, Table11[[#All],[PROD_CODE]], 0))</f>
        <v>Bobcat</v>
      </c>
      <c r="M2761" s="11">
        <v>11385</v>
      </c>
      <c r="N2761">
        <v>17</v>
      </c>
      <c r="O2761" s="10">
        <f t="shared" si="87"/>
        <v>193545</v>
      </c>
    </row>
    <row r="2762" spans="2:15" x14ac:dyDescent="0.3">
      <c r="B2762">
        <v>54</v>
      </c>
      <c r="C2762" t="s">
        <v>33</v>
      </c>
      <c r="D2762" t="s">
        <v>124</v>
      </c>
      <c r="E2762">
        <v>2020</v>
      </c>
      <c r="F2762" s="4">
        <v>1</v>
      </c>
      <c r="G2762" t="str">
        <f t="shared" si="86"/>
        <v>2020Q1</v>
      </c>
      <c r="H2762" t="s">
        <v>139</v>
      </c>
      <c r="I2762" t="str">
        <f>INDEX(Table9[[#All],[Region]], MATCH('Tabular Data'!D2762, Table9[[#All],[EmpID]], 0))</f>
        <v>NW</v>
      </c>
      <c r="J2762" t="str">
        <f>INDEX(Table9[[#All],[PayGrade]], MATCH('Tabular Data'!D2762, Table9[[#All],[EmpID]], 0))</f>
        <v>C11</v>
      </c>
      <c r="K2762" t="str">
        <f>INDEX(Table9[[#All],[Sales Team Lead]], MATCH('Tabular Data'!D2762, Table9[[#All],[EmpID]], 0))</f>
        <v>Lawson, Harry</v>
      </c>
      <c r="L2762" t="str">
        <f>INDEX(Table11[[#All],[Manufacturer]], MATCH('Tabular Data'!C2762, Table11[[#All],[PROD_CODE]], 0))</f>
        <v>Bobcat</v>
      </c>
      <c r="M2762" s="11">
        <v>11385</v>
      </c>
      <c r="N2762">
        <v>25</v>
      </c>
      <c r="O2762" s="10">
        <f t="shared" si="87"/>
        <v>284625</v>
      </c>
    </row>
    <row r="2763" spans="2:15" x14ac:dyDescent="0.3">
      <c r="B2763">
        <v>54</v>
      </c>
      <c r="C2763" t="s">
        <v>33</v>
      </c>
      <c r="D2763" t="s">
        <v>124</v>
      </c>
      <c r="E2763">
        <v>2020</v>
      </c>
      <c r="F2763" s="4">
        <v>1</v>
      </c>
      <c r="G2763" t="str">
        <f t="shared" si="86"/>
        <v>2020Q1</v>
      </c>
      <c r="H2763" t="s">
        <v>140</v>
      </c>
      <c r="I2763" t="str">
        <f>INDEX(Table9[[#All],[Region]], MATCH('Tabular Data'!D2763, Table9[[#All],[EmpID]], 0))</f>
        <v>NW</v>
      </c>
      <c r="J2763" t="str">
        <f>INDEX(Table9[[#All],[PayGrade]], MATCH('Tabular Data'!D2763, Table9[[#All],[EmpID]], 0))</f>
        <v>C11</v>
      </c>
      <c r="K2763" t="str">
        <f>INDEX(Table9[[#All],[Sales Team Lead]], MATCH('Tabular Data'!D2763, Table9[[#All],[EmpID]], 0))</f>
        <v>Lawson, Harry</v>
      </c>
      <c r="L2763" t="str">
        <f>INDEX(Table11[[#All],[Manufacturer]], MATCH('Tabular Data'!C2763, Table11[[#All],[PROD_CODE]], 0))</f>
        <v>Bobcat</v>
      </c>
      <c r="M2763" s="11">
        <v>11385</v>
      </c>
      <c r="N2763">
        <v>23</v>
      </c>
      <c r="O2763" s="10">
        <f t="shared" si="87"/>
        <v>261855</v>
      </c>
    </row>
    <row r="2764" spans="2:15" x14ac:dyDescent="0.3">
      <c r="B2764">
        <v>54</v>
      </c>
      <c r="C2764" t="s">
        <v>33</v>
      </c>
      <c r="D2764" t="s">
        <v>124</v>
      </c>
      <c r="E2764">
        <v>2020</v>
      </c>
      <c r="F2764" s="4">
        <v>1</v>
      </c>
      <c r="G2764" t="str">
        <f t="shared" si="86"/>
        <v>2020Q1</v>
      </c>
      <c r="H2764" t="s">
        <v>141</v>
      </c>
      <c r="I2764" t="str">
        <f>INDEX(Table9[[#All],[Region]], MATCH('Tabular Data'!D2764, Table9[[#All],[EmpID]], 0))</f>
        <v>NW</v>
      </c>
      <c r="J2764" t="str">
        <f>INDEX(Table9[[#All],[PayGrade]], MATCH('Tabular Data'!D2764, Table9[[#All],[EmpID]], 0))</f>
        <v>C11</v>
      </c>
      <c r="K2764" t="str">
        <f>INDEX(Table9[[#All],[Sales Team Lead]], MATCH('Tabular Data'!D2764, Table9[[#All],[EmpID]], 0))</f>
        <v>Lawson, Harry</v>
      </c>
      <c r="L2764" t="str">
        <f>INDEX(Table11[[#All],[Manufacturer]], MATCH('Tabular Data'!C2764, Table11[[#All],[PROD_CODE]], 0))</f>
        <v>Bobcat</v>
      </c>
      <c r="M2764" s="11">
        <v>11385</v>
      </c>
      <c r="N2764">
        <v>28</v>
      </c>
      <c r="O2764" s="10">
        <f t="shared" si="87"/>
        <v>318780</v>
      </c>
    </row>
    <row r="2765" spans="2:15" x14ac:dyDescent="0.3">
      <c r="B2765">
        <v>54</v>
      </c>
      <c r="C2765" t="s">
        <v>33</v>
      </c>
      <c r="D2765" t="s">
        <v>124</v>
      </c>
      <c r="E2765">
        <v>2020</v>
      </c>
      <c r="F2765" s="4">
        <v>1</v>
      </c>
      <c r="G2765" t="str">
        <f t="shared" si="86"/>
        <v>2020Q1</v>
      </c>
      <c r="H2765" t="s">
        <v>142</v>
      </c>
      <c r="I2765" t="str">
        <f>INDEX(Table9[[#All],[Region]], MATCH('Tabular Data'!D2765, Table9[[#All],[EmpID]], 0))</f>
        <v>NW</v>
      </c>
      <c r="J2765" t="str">
        <f>INDEX(Table9[[#All],[PayGrade]], MATCH('Tabular Data'!D2765, Table9[[#All],[EmpID]], 0))</f>
        <v>C11</v>
      </c>
      <c r="K2765" t="str">
        <f>INDEX(Table9[[#All],[Sales Team Lead]], MATCH('Tabular Data'!D2765, Table9[[#All],[EmpID]], 0))</f>
        <v>Lawson, Harry</v>
      </c>
      <c r="L2765" t="str">
        <f>INDEX(Table11[[#All],[Manufacturer]], MATCH('Tabular Data'!C2765, Table11[[#All],[PROD_CODE]], 0))</f>
        <v>Bobcat</v>
      </c>
      <c r="M2765" s="11">
        <v>11385</v>
      </c>
      <c r="N2765">
        <v>43</v>
      </c>
      <c r="O2765" s="10">
        <f t="shared" si="87"/>
        <v>489555</v>
      </c>
    </row>
    <row r="2766" spans="2:15" x14ac:dyDescent="0.3">
      <c r="B2766">
        <v>54</v>
      </c>
      <c r="C2766" t="s">
        <v>33</v>
      </c>
      <c r="D2766" t="s">
        <v>124</v>
      </c>
      <c r="E2766">
        <v>2020</v>
      </c>
      <c r="F2766" s="4">
        <v>1</v>
      </c>
      <c r="G2766" t="str">
        <f t="shared" si="86"/>
        <v>2020Q1</v>
      </c>
      <c r="H2766" t="s">
        <v>143</v>
      </c>
      <c r="I2766" t="str">
        <f>INDEX(Table9[[#All],[Region]], MATCH('Tabular Data'!D2766, Table9[[#All],[EmpID]], 0))</f>
        <v>NW</v>
      </c>
      <c r="J2766" t="str">
        <f>INDEX(Table9[[#All],[PayGrade]], MATCH('Tabular Data'!D2766, Table9[[#All],[EmpID]], 0))</f>
        <v>C11</v>
      </c>
      <c r="K2766" t="str">
        <f>INDEX(Table9[[#All],[Sales Team Lead]], MATCH('Tabular Data'!D2766, Table9[[#All],[EmpID]], 0))</f>
        <v>Lawson, Harry</v>
      </c>
      <c r="L2766" t="str">
        <f>INDEX(Table11[[#All],[Manufacturer]], MATCH('Tabular Data'!C2766, Table11[[#All],[PROD_CODE]], 0))</f>
        <v>Bobcat</v>
      </c>
      <c r="M2766" s="11">
        <v>11385</v>
      </c>
      <c r="N2766">
        <v>34</v>
      </c>
      <c r="O2766" s="10">
        <f t="shared" si="87"/>
        <v>387090</v>
      </c>
    </row>
    <row r="2767" spans="2:15" x14ac:dyDescent="0.3">
      <c r="B2767">
        <v>54</v>
      </c>
      <c r="C2767" t="s">
        <v>33</v>
      </c>
      <c r="D2767" t="s">
        <v>124</v>
      </c>
      <c r="E2767">
        <v>2020</v>
      </c>
      <c r="F2767" s="4">
        <v>1</v>
      </c>
      <c r="G2767" t="str">
        <f t="shared" si="86"/>
        <v>2020Q1</v>
      </c>
      <c r="H2767" t="s">
        <v>144</v>
      </c>
      <c r="I2767" t="str">
        <f>INDEX(Table9[[#All],[Region]], MATCH('Tabular Data'!D2767, Table9[[#All],[EmpID]], 0))</f>
        <v>NW</v>
      </c>
      <c r="J2767" t="str">
        <f>INDEX(Table9[[#All],[PayGrade]], MATCH('Tabular Data'!D2767, Table9[[#All],[EmpID]], 0))</f>
        <v>C11</v>
      </c>
      <c r="K2767" t="str">
        <f>INDEX(Table9[[#All],[Sales Team Lead]], MATCH('Tabular Data'!D2767, Table9[[#All],[EmpID]], 0))</f>
        <v>Lawson, Harry</v>
      </c>
      <c r="L2767" t="str">
        <f>INDEX(Table11[[#All],[Manufacturer]], MATCH('Tabular Data'!C2767, Table11[[#All],[PROD_CODE]], 0))</f>
        <v>Bobcat</v>
      </c>
      <c r="M2767" s="11">
        <v>11385</v>
      </c>
      <c r="N2767">
        <v>14</v>
      </c>
      <c r="O2767" s="10">
        <f t="shared" si="87"/>
        <v>159390</v>
      </c>
    </row>
    <row r="2768" spans="2:15" x14ac:dyDescent="0.3">
      <c r="B2768">
        <v>54</v>
      </c>
      <c r="C2768" t="s">
        <v>33</v>
      </c>
      <c r="D2768" t="s">
        <v>124</v>
      </c>
      <c r="E2768">
        <v>2020</v>
      </c>
      <c r="F2768" s="4">
        <v>1</v>
      </c>
      <c r="G2768" t="str">
        <f t="shared" si="86"/>
        <v>2020Q1</v>
      </c>
      <c r="H2768" t="s">
        <v>145</v>
      </c>
      <c r="I2768" t="str">
        <f>INDEX(Table9[[#All],[Region]], MATCH('Tabular Data'!D2768, Table9[[#All],[EmpID]], 0))</f>
        <v>NW</v>
      </c>
      <c r="J2768" t="str">
        <f>INDEX(Table9[[#All],[PayGrade]], MATCH('Tabular Data'!D2768, Table9[[#All],[EmpID]], 0))</f>
        <v>C11</v>
      </c>
      <c r="K2768" t="str">
        <f>INDEX(Table9[[#All],[Sales Team Lead]], MATCH('Tabular Data'!D2768, Table9[[#All],[EmpID]], 0))</f>
        <v>Lawson, Harry</v>
      </c>
      <c r="L2768" t="str">
        <f>INDEX(Table11[[#All],[Manufacturer]], MATCH('Tabular Data'!C2768, Table11[[#All],[PROD_CODE]], 0))</f>
        <v>Bobcat</v>
      </c>
      <c r="M2768" s="11">
        <v>11385</v>
      </c>
      <c r="N2768">
        <v>24</v>
      </c>
      <c r="O2768" s="10">
        <f t="shared" si="87"/>
        <v>273240</v>
      </c>
    </row>
    <row r="2769" spans="2:15" x14ac:dyDescent="0.3">
      <c r="B2769">
        <v>54</v>
      </c>
      <c r="C2769" t="s">
        <v>33</v>
      </c>
      <c r="D2769" t="s">
        <v>124</v>
      </c>
      <c r="E2769">
        <v>2020</v>
      </c>
      <c r="F2769" s="4">
        <v>1</v>
      </c>
      <c r="G2769" t="str">
        <f t="shared" si="86"/>
        <v>2020Q1</v>
      </c>
      <c r="H2769" t="s">
        <v>146</v>
      </c>
      <c r="I2769" t="str">
        <f>INDEX(Table9[[#All],[Region]], MATCH('Tabular Data'!D2769, Table9[[#All],[EmpID]], 0))</f>
        <v>NW</v>
      </c>
      <c r="J2769" t="str">
        <f>INDEX(Table9[[#All],[PayGrade]], MATCH('Tabular Data'!D2769, Table9[[#All],[EmpID]], 0))</f>
        <v>C11</v>
      </c>
      <c r="K2769" t="str">
        <f>INDEX(Table9[[#All],[Sales Team Lead]], MATCH('Tabular Data'!D2769, Table9[[#All],[EmpID]], 0))</f>
        <v>Lawson, Harry</v>
      </c>
      <c r="L2769" t="str">
        <f>INDEX(Table11[[#All],[Manufacturer]], MATCH('Tabular Data'!C2769, Table11[[#All],[PROD_CODE]], 0))</f>
        <v>Bobcat</v>
      </c>
      <c r="M2769" s="11">
        <v>11385</v>
      </c>
      <c r="N2769">
        <v>22</v>
      </c>
      <c r="O2769" s="10">
        <f t="shared" si="87"/>
        <v>250470</v>
      </c>
    </row>
    <row r="2770" spans="2:15" x14ac:dyDescent="0.3">
      <c r="B2770">
        <v>54</v>
      </c>
      <c r="C2770" t="s">
        <v>33</v>
      </c>
      <c r="D2770" t="s">
        <v>124</v>
      </c>
      <c r="E2770">
        <v>2020</v>
      </c>
      <c r="F2770" s="4">
        <v>1</v>
      </c>
      <c r="G2770" t="str">
        <f t="shared" si="86"/>
        <v>2020Q1</v>
      </c>
      <c r="H2770" t="s">
        <v>147</v>
      </c>
      <c r="I2770" t="str">
        <f>INDEX(Table9[[#All],[Region]], MATCH('Tabular Data'!D2770, Table9[[#All],[EmpID]], 0))</f>
        <v>NW</v>
      </c>
      <c r="J2770" t="str">
        <f>INDEX(Table9[[#All],[PayGrade]], MATCH('Tabular Data'!D2770, Table9[[#All],[EmpID]], 0))</f>
        <v>C11</v>
      </c>
      <c r="K2770" t="str">
        <f>INDEX(Table9[[#All],[Sales Team Lead]], MATCH('Tabular Data'!D2770, Table9[[#All],[EmpID]], 0))</f>
        <v>Lawson, Harry</v>
      </c>
      <c r="L2770" t="str">
        <f>INDEX(Table11[[#All],[Manufacturer]], MATCH('Tabular Data'!C2770, Table11[[#All],[PROD_CODE]], 0))</f>
        <v>Bobcat</v>
      </c>
      <c r="M2770" s="11">
        <v>11385</v>
      </c>
      <c r="N2770">
        <v>22</v>
      </c>
      <c r="O2770" s="10">
        <f t="shared" si="87"/>
        <v>250470</v>
      </c>
    </row>
    <row r="2771" spans="2:15" x14ac:dyDescent="0.3">
      <c r="B2771">
        <v>54</v>
      </c>
      <c r="C2771" t="s">
        <v>33</v>
      </c>
      <c r="D2771" t="s">
        <v>124</v>
      </c>
      <c r="E2771">
        <v>2020</v>
      </c>
      <c r="F2771" s="4">
        <v>1</v>
      </c>
      <c r="G2771" t="str">
        <f t="shared" si="86"/>
        <v>2020Q1</v>
      </c>
      <c r="H2771" t="s">
        <v>148</v>
      </c>
      <c r="I2771" t="str">
        <f>INDEX(Table9[[#All],[Region]], MATCH('Tabular Data'!D2771, Table9[[#All],[EmpID]], 0))</f>
        <v>NW</v>
      </c>
      <c r="J2771" t="str">
        <f>INDEX(Table9[[#All],[PayGrade]], MATCH('Tabular Data'!D2771, Table9[[#All],[EmpID]], 0))</f>
        <v>C11</v>
      </c>
      <c r="K2771" t="str">
        <f>INDEX(Table9[[#All],[Sales Team Lead]], MATCH('Tabular Data'!D2771, Table9[[#All],[EmpID]], 0))</f>
        <v>Lawson, Harry</v>
      </c>
      <c r="L2771" t="str">
        <f>INDEX(Table11[[#All],[Manufacturer]], MATCH('Tabular Data'!C2771, Table11[[#All],[PROD_CODE]], 0))</f>
        <v>Bobcat</v>
      </c>
      <c r="M2771" s="11">
        <v>11385</v>
      </c>
      <c r="N2771">
        <v>16</v>
      </c>
      <c r="O2771" s="10">
        <f t="shared" si="87"/>
        <v>182160</v>
      </c>
    </row>
    <row r="2772" spans="2:15" x14ac:dyDescent="0.3">
      <c r="B2772">
        <v>54</v>
      </c>
      <c r="C2772" t="s">
        <v>33</v>
      </c>
      <c r="D2772" t="s">
        <v>124</v>
      </c>
      <c r="E2772">
        <v>2020</v>
      </c>
      <c r="F2772" s="4">
        <v>1</v>
      </c>
      <c r="G2772" t="str">
        <f t="shared" si="86"/>
        <v>2020Q1</v>
      </c>
      <c r="H2772" t="s">
        <v>149</v>
      </c>
      <c r="I2772" t="str">
        <f>INDEX(Table9[[#All],[Region]], MATCH('Tabular Data'!D2772, Table9[[#All],[EmpID]], 0))</f>
        <v>NW</v>
      </c>
      <c r="J2772" t="str">
        <f>INDEX(Table9[[#All],[PayGrade]], MATCH('Tabular Data'!D2772, Table9[[#All],[EmpID]], 0))</f>
        <v>C11</v>
      </c>
      <c r="K2772" t="str">
        <f>INDEX(Table9[[#All],[Sales Team Lead]], MATCH('Tabular Data'!D2772, Table9[[#All],[EmpID]], 0))</f>
        <v>Lawson, Harry</v>
      </c>
      <c r="L2772" t="str">
        <f>INDEX(Table11[[#All],[Manufacturer]], MATCH('Tabular Data'!C2772, Table11[[#All],[PROD_CODE]], 0))</f>
        <v>Bobcat</v>
      </c>
      <c r="M2772" s="11">
        <v>11385</v>
      </c>
      <c r="N2772">
        <v>29</v>
      </c>
      <c r="O2772" s="10">
        <f t="shared" si="87"/>
        <v>330165</v>
      </c>
    </row>
    <row r="2773" spans="2:15" x14ac:dyDescent="0.3">
      <c r="B2773">
        <v>54</v>
      </c>
      <c r="C2773" t="s">
        <v>33</v>
      </c>
      <c r="D2773" t="s">
        <v>124</v>
      </c>
      <c r="E2773">
        <v>2020</v>
      </c>
      <c r="F2773" s="4">
        <v>2</v>
      </c>
      <c r="G2773" t="str">
        <f t="shared" si="86"/>
        <v>2020Q2</v>
      </c>
      <c r="H2773" t="s">
        <v>150</v>
      </c>
      <c r="I2773" t="str">
        <f>INDEX(Table9[[#All],[Region]], MATCH('Tabular Data'!D2773, Table9[[#All],[EmpID]], 0))</f>
        <v>NW</v>
      </c>
      <c r="J2773" t="str">
        <f>INDEX(Table9[[#All],[PayGrade]], MATCH('Tabular Data'!D2773, Table9[[#All],[EmpID]], 0))</f>
        <v>C11</v>
      </c>
      <c r="K2773" t="str">
        <f>INDEX(Table9[[#All],[Sales Team Lead]], MATCH('Tabular Data'!D2773, Table9[[#All],[EmpID]], 0))</f>
        <v>Lawson, Harry</v>
      </c>
      <c r="L2773" t="str">
        <f>INDEX(Table11[[#All],[Manufacturer]], MATCH('Tabular Data'!C2773, Table11[[#All],[PROD_CODE]], 0))</f>
        <v>Bobcat</v>
      </c>
      <c r="M2773" s="11">
        <v>11385</v>
      </c>
      <c r="N2773">
        <v>24</v>
      </c>
      <c r="O2773" s="10">
        <f t="shared" si="87"/>
        <v>273240</v>
      </c>
    </row>
    <row r="2774" spans="2:15" x14ac:dyDescent="0.3">
      <c r="B2774">
        <v>54</v>
      </c>
      <c r="C2774" t="s">
        <v>33</v>
      </c>
      <c r="D2774" t="s">
        <v>124</v>
      </c>
      <c r="E2774">
        <v>2020</v>
      </c>
      <c r="F2774" s="4">
        <v>2</v>
      </c>
      <c r="G2774" t="str">
        <f t="shared" si="86"/>
        <v>2020Q2</v>
      </c>
      <c r="H2774" t="s">
        <v>151</v>
      </c>
      <c r="I2774" t="str">
        <f>INDEX(Table9[[#All],[Region]], MATCH('Tabular Data'!D2774, Table9[[#All],[EmpID]], 0))</f>
        <v>NW</v>
      </c>
      <c r="J2774" t="str">
        <f>INDEX(Table9[[#All],[PayGrade]], MATCH('Tabular Data'!D2774, Table9[[#All],[EmpID]], 0))</f>
        <v>C11</v>
      </c>
      <c r="K2774" t="str">
        <f>INDEX(Table9[[#All],[Sales Team Lead]], MATCH('Tabular Data'!D2774, Table9[[#All],[EmpID]], 0))</f>
        <v>Lawson, Harry</v>
      </c>
      <c r="L2774" t="str">
        <f>INDEX(Table11[[#All],[Manufacturer]], MATCH('Tabular Data'!C2774, Table11[[#All],[PROD_CODE]], 0))</f>
        <v>Bobcat</v>
      </c>
      <c r="M2774" s="11">
        <v>11385</v>
      </c>
      <c r="N2774">
        <v>25</v>
      </c>
      <c r="O2774" s="10">
        <f t="shared" si="87"/>
        <v>284625</v>
      </c>
    </row>
    <row r="2775" spans="2:15" x14ac:dyDescent="0.3">
      <c r="B2775">
        <v>54</v>
      </c>
      <c r="C2775" t="s">
        <v>33</v>
      </c>
      <c r="D2775" t="s">
        <v>124</v>
      </c>
      <c r="E2775">
        <v>2020</v>
      </c>
      <c r="F2775" s="4">
        <v>2</v>
      </c>
      <c r="G2775" t="str">
        <f t="shared" si="86"/>
        <v>2020Q2</v>
      </c>
      <c r="H2775" t="s">
        <v>152</v>
      </c>
      <c r="I2775" t="str">
        <f>INDEX(Table9[[#All],[Region]], MATCH('Tabular Data'!D2775, Table9[[#All],[EmpID]], 0))</f>
        <v>NW</v>
      </c>
      <c r="J2775" t="str">
        <f>INDEX(Table9[[#All],[PayGrade]], MATCH('Tabular Data'!D2775, Table9[[#All],[EmpID]], 0))</f>
        <v>C11</v>
      </c>
      <c r="K2775" t="str">
        <f>INDEX(Table9[[#All],[Sales Team Lead]], MATCH('Tabular Data'!D2775, Table9[[#All],[EmpID]], 0))</f>
        <v>Lawson, Harry</v>
      </c>
      <c r="L2775" t="str">
        <f>INDEX(Table11[[#All],[Manufacturer]], MATCH('Tabular Data'!C2775, Table11[[#All],[PROD_CODE]], 0))</f>
        <v>Bobcat</v>
      </c>
      <c r="M2775" s="11">
        <v>11385</v>
      </c>
      <c r="N2775">
        <v>33</v>
      </c>
      <c r="O2775" s="10">
        <f t="shared" si="87"/>
        <v>375705</v>
      </c>
    </row>
    <row r="2776" spans="2:15" x14ac:dyDescent="0.3">
      <c r="B2776">
        <v>54</v>
      </c>
      <c r="C2776" t="s">
        <v>33</v>
      </c>
      <c r="D2776" t="s">
        <v>124</v>
      </c>
      <c r="E2776">
        <v>2020</v>
      </c>
      <c r="F2776" s="4">
        <v>2</v>
      </c>
      <c r="G2776" t="str">
        <f t="shared" si="86"/>
        <v>2020Q2</v>
      </c>
      <c r="H2776" t="s">
        <v>153</v>
      </c>
      <c r="I2776" t="str">
        <f>INDEX(Table9[[#All],[Region]], MATCH('Tabular Data'!D2776, Table9[[#All],[EmpID]], 0))</f>
        <v>NW</v>
      </c>
      <c r="J2776" t="str">
        <f>INDEX(Table9[[#All],[PayGrade]], MATCH('Tabular Data'!D2776, Table9[[#All],[EmpID]], 0))</f>
        <v>C11</v>
      </c>
      <c r="K2776" t="str">
        <f>INDEX(Table9[[#All],[Sales Team Lead]], MATCH('Tabular Data'!D2776, Table9[[#All],[EmpID]], 0))</f>
        <v>Lawson, Harry</v>
      </c>
      <c r="L2776" t="str">
        <f>INDEX(Table11[[#All],[Manufacturer]], MATCH('Tabular Data'!C2776, Table11[[#All],[PROD_CODE]], 0))</f>
        <v>Bobcat</v>
      </c>
      <c r="M2776" s="11">
        <v>11385</v>
      </c>
      <c r="N2776">
        <v>36</v>
      </c>
      <c r="O2776" s="10">
        <f t="shared" si="87"/>
        <v>409860</v>
      </c>
    </row>
    <row r="2777" spans="2:15" x14ac:dyDescent="0.3">
      <c r="B2777">
        <v>54</v>
      </c>
      <c r="C2777" t="s">
        <v>33</v>
      </c>
      <c r="D2777" t="s">
        <v>124</v>
      </c>
      <c r="E2777">
        <v>2020</v>
      </c>
      <c r="F2777" s="4">
        <v>2</v>
      </c>
      <c r="G2777" t="str">
        <f t="shared" si="86"/>
        <v>2020Q2</v>
      </c>
      <c r="H2777" t="s">
        <v>154</v>
      </c>
      <c r="I2777" t="str">
        <f>INDEX(Table9[[#All],[Region]], MATCH('Tabular Data'!D2777, Table9[[#All],[EmpID]], 0))</f>
        <v>NW</v>
      </c>
      <c r="J2777" t="str">
        <f>INDEX(Table9[[#All],[PayGrade]], MATCH('Tabular Data'!D2777, Table9[[#All],[EmpID]], 0))</f>
        <v>C11</v>
      </c>
      <c r="K2777" t="str">
        <f>INDEX(Table9[[#All],[Sales Team Lead]], MATCH('Tabular Data'!D2777, Table9[[#All],[EmpID]], 0))</f>
        <v>Lawson, Harry</v>
      </c>
      <c r="L2777" t="str">
        <f>INDEX(Table11[[#All],[Manufacturer]], MATCH('Tabular Data'!C2777, Table11[[#All],[PROD_CODE]], 0))</f>
        <v>Bobcat</v>
      </c>
      <c r="M2777" s="11">
        <v>11385</v>
      </c>
      <c r="N2777">
        <v>33</v>
      </c>
      <c r="O2777" s="10">
        <f t="shared" si="87"/>
        <v>375705</v>
      </c>
    </row>
    <row r="2778" spans="2:15" x14ac:dyDescent="0.3">
      <c r="B2778">
        <v>54</v>
      </c>
      <c r="C2778" t="s">
        <v>33</v>
      </c>
      <c r="D2778" t="s">
        <v>124</v>
      </c>
      <c r="E2778">
        <v>2020</v>
      </c>
      <c r="F2778" s="4">
        <v>2</v>
      </c>
      <c r="G2778" t="str">
        <f t="shared" si="86"/>
        <v>2020Q2</v>
      </c>
      <c r="H2778" t="s">
        <v>155</v>
      </c>
      <c r="I2778" t="str">
        <f>INDEX(Table9[[#All],[Region]], MATCH('Tabular Data'!D2778, Table9[[#All],[EmpID]], 0))</f>
        <v>NW</v>
      </c>
      <c r="J2778" t="str">
        <f>INDEX(Table9[[#All],[PayGrade]], MATCH('Tabular Data'!D2778, Table9[[#All],[EmpID]], 0))</f>
        <v>C11</v>
      </c>
      <c r="K2778" t="str">
        <f>INDEX(Table9[[#All],[Sales Team Lead]], MATCH('Tabular Data'!D2778, Table9[[#All],[EmpID]], 0))</f>
        <v>Lawson, Harry</v>
      </c>
      <c r="L2778" t="str">
        <f>INDEX(Table11[[#All],[Manufacturer]], MATCH('Tabular Data'!C2778, Table11[[#All],[PROD_CODE]], 0))</f>
        <v>Bobcat</v>
      </c>
      <c r="M2778" s="11">
        <v>11385</v>
      </c>
      <c r="N2778">
        <v>28</v>
      </c>
      <c r="O2778" s="10">
        <f t="shared" si="87"/>
        <v>318780</v>
      </c>
    </row>
    <row r="2779" spans="2:15" x14ac:dyDescent="0.3">
      <c r="B2779">
        <v>54</v>
      </c>
      <c r="C2779" t="s">
        <v>33</v>
      </c>
      <c r="D2779" t="s">
        <v>124</v>
      </c>
      <c r="E2779">
        <v>2020</v>
      </c>
      <c r="F2779" s="4">
        <v>2</v>
      </c>
      <c r="G2779" t="str">
        <f t="shared" si="86"/>
        <v>2020Q2</v>
      </c>
      <c r="H2779" t="s">
        <v>156</v>
      </c>
      <c r="I2779" t="str">
        <f>INDEX(Table9[[#All],[Region]], MATCH('Tabular Data'!D2779, Table9[[#All],[EmpID]], 0))</f>
        <v>NW</v>
      </c>
      <c r="J2779" t="str">
        <f>INDEX(Table9[[#All],[PayGrade]], MATCH('Tabular Data'!D2779, Table9[[#All],[EmpID]], 0))</f>
        <v>C11</v>
      </c>
      <c r="K2779" t="str">
        <f>INDEX(Table9[[#All],[Sales Team Lead]], MATCH('Tabular Data'!D2779, Table9[[#All],[EmpID]], 0))</f>
        <v>Lawson, Harry</v>
      </c>
      <c r="L2779" t="str">
        <f>INDEX(Table11[[#All],[Manufacturer]], MATCH('Tabular Data'!C2779, Table11[[#All],[PROD_CODE]], 0))</f>
        <v>Bobcat</v>
      </c>
      <c r="M2779" s="11">
        <v>11385</v>
      </c>
      <c r="N2779">
        <v>40</v>
      </c>
      <c r="O2779" s="10">
        <f t="shared" si="87"/>
        <v>455400</v>
      </c>
    </row>
    <row r="2780" spans="2:15" x14ac:dyDescent="0.3">
      <c r="B2780">
        <v>54</v>
      </c>
      <c r="C2780" t="s">
        <v>33</v>
      </c>
      <c r="D2780" t="s">
        <v>124</v>
      </c>
      <c r="E2780">
        <v>2020</v>
      </c>
      <c r="F2780" s="4">
        <v>2</v>
      </c>
      <c r="G2780" t="str">
        <f t="shared" si="86"/>
        <v>2020Q2</v>
      </c>
      <c r="H2780" t="s">
        <v>157</v>
      </c>
      <c r="I2780" t="str">
        <f>INDEX(Table9[[#All],[Region]], MATCH('Tabular Data'!D2780, Table9[[#All],[EmpID]], 0))</f>
        <v>NW</v>
      </c>
      <c r="J2780" t="str">
        <f>INDEX(Table9[[#All],[PayGrade]], MATCH('Tabular Data'!D2780, Table9[[#All],[EmpID]], 0))</f>
        <v>C11</v>
      </c>
      <c r="K2780" t="str">
        <f>INDEX(Table9[[#All],[Sales Team Lead]], MATCH('Tabular Data'!D2780, Table9[[#All],[EmpID]], 0))</f>
        <v>Lawson, Harry</v>
      </c>
      <c r="L2780" t="str">
        <f>INDEX(Table11[[#All],[Manufacturer]], MATCH('Tabular Data'!C2780, Table11[[#All],[PROD_CODE]], 0))</f>
        <v>Bobcat</v>
      </c>
      <c r="M2780" s="11">
        <v>11385</v>
      </c>
      <c r="N2780">
        <v>28</v>
      </c>
      <c r="O2780" s="10">
        <f t="shared" si="87"/>
        <v>318780</v>
      </c>
    </row>
    <row r="2781" spans="2:15" x14ac:dyDescent="0.3">
      <c r="B2781">
        <v>54</v>
      </c>
      <c r="C2781" t="s">
        <v>33</v>
      </c>
      <c r="D2781" t="s">
        <v>124</v>
      </c>
      <c r="E2781">
        <v>2020</v>
      </c>
      <c r="F2781" s="4">
        <v>2</v>
      </c>
      <c r="G2781" t="str">
        <f t="shared" si="86"/>
        <v>2020Q2</v>
      </c>
      <c r="H2781" t="s">
        <v>158</v>
      </c>
      <c r="I2781" t="str">
        <f>INDEX(Table9[[#All],[Region]], MATCH('Tabular Data'!D2781, Table9[[#All],[EmpID]], 0))</f>
        <v>NW</v>
      </c>
      <c r="J2781" t="str">
        <f>INDEX(Table9[[#All],[PayGrade]], MATCH('Tabular Data'!D2781, Table9[[#All],[EmpID]], 0))</f>
        <v>C11</v>
      </c>
      <c r="K2781" t="str">
        <f>INDEX(Table9[[#All],[Sales Team Lead]], MATCH('Tabular Data'!D2781, Table9[[#All],[EmpID]], 0))</f>
        <v>Lawson, Harry</v>
      </c>
      <c r="L2781" t="str">
        <f>INDEX(Table11[[#All],[Manufacturer]], MATCH('Tabular Data'!C2781, Table11[[#All],[PROD_CODE]], 0))</f>
        <v>Bobcat</v>
      </c>
      <c r="M2781" s="11">
        <v>11385</v>
      </c>
      <c r="N2781">
        <v>30</v>
      </c>
      <c r="O2781" s="10">
        <f t="shared" si="87"/>
        <v>341550</v>
      </c>
    </row>
    <row r="2782" spans="2:15" x14ac:dyDescent="0.3">
      <c r="B2782">
        <v>54</v>
      </c>
      <c r="C2782" t="s">
        <v>33</v>
      </c>
      <c r="D2782" t="s">
        <v>124</v>
      </c>
      <c r="E2782">
        <v>2020</v>
      </c>
      <c r="F2782" s="4">
        <v>2</v>
      </c>
      <c r="G2782" t="str">
        <f t="shared" si="86"/>
        <v>2020Q2</v>
      </c>
      <c r="H2782" t="s">
        <v>159</v>
      </c>
      <c r="I2782" t="str">
        <f>INDEX(Table9[[#All],[Region]], MATCH('Tabular Data'!D2782, Table9[[#All],[EmpID]], 0))</f>
        <v>NW</v>
      </c>
      <c r="J2782" t="str">
        <f>INDEX(Table9[[#All],[PayGrade]], MATCH('Tabular Data'!D2782, Table9[[#All],[EmpID]], 0))</f>
        <v>C11</v>
      </c>
      <c r="K2782" t="str">
        <f>INDEX(Table9[[#All],[Sales Team Lead]], MATCH('Tabular Data'!D2782, Table9[[#All],[EmpID]], 0))</f>
        <v>Lawson, Harry</v>
      </c>
      <c r="L2782" t="str">
        <f>INDEX(Table11[[#All],[Manufacturer]], MATCH('Tabular Data'!C2782, Table11[[#All],[PROD_CODE]], 0))</f>
        <v>Bobcat</v>
      </c>
      <c r="M2782" s="11">
        <v>11385</v>
      </c>
      <c r="N2782">
        <v>16</v>
      </c>
      <c r="O2782" s="10">
        <f t="shared" si="87"/>
        <v>182160</v>
      </c>
    </row>
    <row r="2783" spans="2:15" x14ac:dyDescent="0.3">
      <c r="B2783">
        <v>54</v>
      </c>
      <c r="C2783" t="s">
        <v>33</v>
      </c>
      <c r="D2783" t="s">
        <v>124</v>
      </c>
      <c r="E2783">
        <v>2020</v>
      </c>
      <c r="F2783" s="4">
        <v>2</v>
      </c>
      <c r="G2783" t="str">
        <f t="shared" si="86"/>
        <v>2020Q2</v>
      </c>
      <c r="H2783" t="s">
        <v>160</v>
      </c>
      <c r="I2783" t="str">
        <f>INDEX(Table9[[#All],[Region]], MATCH('Tabular Data'!D2783, Table9[[#All],[EmpID]], 0))</f>
        <v>NW</v>
      </c>
      <c r="J2783" t="str">
        <f>INDEX(Table9[[#All],[PayGrade]], MATCH('Tabular Data'!D2783, Table9[[#All],[EmpID]], 0))</f>
        <v>C11</v>
      </c>
      <c r="K2783" t="str">
        <f>INDEX(Table9[[#All],[Sales Team Lead]], MATCH('Tabular Data'!D2783, Table9[[#All],[EmpID]], 0))</f>
        <v>Lawson, Harry</v>
      </c>
      <c r="L2783" t="str">
        <f>INDEX(Table11[[#All],[Manufacturer]], MATCH('Tabular Data'!C2783, Table11[[#All],[PROD_CODE]], 0))</f>
        <v>Bobcat</v>
      </c>
      <c r="M2783" s="11">
        <v>11385</v>
      </c>
      <c r="N2783">
        <v>32</v>
      </c>
      <c r="O2783" s="10">
        <f t="shared" si="87"/>
        <v>364320</v>
      </c>
    </row>
    <row r="2784" spans="2:15" x14ac:dyDescent="0.3">
      <c r="B2784">
        <v>54</v>
      </c>
      <c r="C2784" t="s">
        <v>33</v>
      </c>
      <c r="D2784" t="s">
        <v>124</v>
      </c>
      <c r="E2784">
        <v>2020</v>
      </c>
      <c r="F2784" s="4">
        <v>2</v>
      </c>
      <c r="G2784" t="str">
        <f t="shared" si="86"/>
        <v>2020Q2</v>
      </c>
      <c r="H2784" t="s">
        <v>161</v>
      </c>
      <c r="I2784" t="str">
        <f>INDEX(Table9[[#All],[Region]], MATCH('Tabular Data'!D2784, Table9[[#All],[EmpID]], 0))</f>
        <v>NW</v>
      </c>
      <c r="J2784" t="str">
        <f>INDEX(Table9[[#All],[PayGrade]], MATCH('Tabular Data'!D2784, Table9[[#All],[EmpID]], 0))</f>
        <v>C11</v>
      </c>
      <c r="K2784" t="str">
        <f>INDEX(Table9[[#All],[Sales Team Lead]], MATCH('Tabular Data'!D2784, Table9[[#All],[EmpID]], 0))</f>
        <v>Lawson, Harry</v>
      </c>
      <c r="L2784" t="str">
        <f>INDEX(Table11[[#All],[Manufacturer]], MATCH('Tabular Data'!C2784, Table11[[#All],[PROD_CODE]], 0))</f>
        <v>Bobcat</v>
      </c>
      <c r="M2784" s="11">
        <v>11385</v>
      </c>
      <c r="N2784">
        <v>16</v>
      </c>
      <c r="O2784" s="10">
        <f t="shared" si="87"/>
        <v>182160</v>
      </c>
    </row>
    <row r="2785" spans="2:15" x14ac:dyDescent="0.3">
      <c r="B2785">
        <v>54</v>
      </c>
      <c r="C2785" t="s">
        <v>33</v>
      </c>
      <c r="D2785" t="s">
        <v>124</v>
      </c>
      <c r="E2785">
        <v>2020</v>
      </c>
      <c r="F2785">
        <v>3</v>
      </c>
      <c r="G2785" t="str">
        <f t="shared" si="86"/>
        <v>2020Q3</v>
      </c>
      <c r="H2785" t="s">
        <v>162</v>
      </c>
      <c r="I2785" t="str">
        <f>INDEX(Table9[[#All],[Region]], MATCH('Tabular Data'!D2785, Table9[[#All],[EmpID]], 0))</f>
        <v>NW</v>
      </c>
      <c r="J2785" t="str">
        <f>INDEX(Table9[[#All],[PayGrade]], MATCH('Tabular Data'!D2785, Table9[[#All],[EmpID]], 0))</f>
        <v>C11</v>
      </c>
      <c r="K2785" t="str">
        <f>INDEX(Table9[[#All],[Sales Team Lead]], MATCH('Tabular Data'!D2785, Table9[[#All],[EmpID]], 0))</f>
        <v>Lawson, Harry</v>
      </c>
      <c r="L2785" t="str">
        <f>INDEX(Table11[[#All],[Manufacturer]], MATCH('Tabular Data'!C2785, Table11[[#All],[PROD_CODE]], 0))</f>
        <v>Bobcat</v>
      </c>
      <c r="M2785" s="11">
        <v>11385</v>
      </c>
      <c r="N2785">
        <v>13</v>
      </c>
      <c r="O2785" s="10">
        <f t="shared" si="87"/>
        <v>148005</v>
      </c>
    </row>
    <row r="2786" spans="2:15" x14ac:dyDescent="0.3">
      <c r="B2786">
        <v>54</v>
      </c>
      <c r="C2786" t="s">
        <v>33</v>
      </c>
      <c r="D2786" t="s">
        <v>124</v>
      </c>
      <c r="E2786">
        <v>2020</v>
      </c>
      <c r="F2786">
        <v>3</v>
      </c>
      <c r="G2786" t="str">
        <f t="shared" si="86"/>
        <v>2020Q3</v>
      </c>
      <c r="H2786" t="s">
        <v>163</v>
      </c>
      <c r="I2786" t="str">
        <f>INDEX(Table9[[#All],[Region]], MATCH('Tabular Data'!D2786, Table9[[#All],[EmpID]], 0))</f>
        <v>NW</v>
      </c>
      <c r="J2786" t="str">
        <f>INDEX(Table9[[#All],[PayGrade]], MATCH('Tabular Data'!D2786, Table9[[#All],[EmpID]], 0))</f>
        <v>C11</v>
      </c>
      <c r="K2786" t="str">
        <f>INDEX(Table9[[#All],[Sales Team Lead]], MATCH('Tabular Data'!D2786, Table9[[#All],[EmpID]], 0))</f>
        <v>Lawson, Harry</v>
      </c>
      <c r="L2786" t="str">
        <f>INDEX(Table11[[#All],[Manufacturer]], MATCH('Tabular Data'!C2786, Table11[[#All],[PROD_CODE]], 0))</f>
        <v>Bobcat</v>
      </c>
      <c r="M2786" s="11">
        <v>11385</v>
      </c>
      <c r="N2786">
        <v>25</v>
      </c>
      <c r="O2786" s="10">
        <f t="shared" si="87"/>
        <v>284625</v>
      </c>
    </row>
    <row r="2787" spans="2:15" x14ac:dyDescent="0.3">
      <c r="B2787">
        <v>54</v>
      </c>
      <c r="C2787" t="s">
        <v>33</v>
      </c>
      <c r="D2787" t="s">
        <v>124</v>
      </c>
      <c r="E2787">
        <v>2020</v>
      </c>
      <c r="F2787">
        <v>3</v>
      </c>
      <c r="G2787" t="str">
        <f t="shared" si="86"/>
        <v>2020Q3</v>
      </c>
      <c r="H2787" t="s">
        <v>164</v>
      </c>
      <c r="I2787" t="str">
        <f>INDEX(Table9[[#All],[Region]], MATCH('Tabular Data'!D2787, Table9[[#All],[EmpID]], 0))</f>
        <v>NW</v>
      </c>
      <c r="J2787" t="str">
        <f>INDEX(Table9[[#All],[PayGrade]], MATCH('Tabular Data'!D2787, Table9[[#All],[EmpID]], 0))</f>
        <v>C11</v>
      </c>
      <c r="K2787" t="str">
        <f>INDEX(Table9[[#All],[Sales Team Lead]], MATCH('Tabular Data'!D2787, Table9[[#All],[EmpID]], 0))</f>
        <v>Lawson, Harry</v>
      </c>
      <c r="L2787" t="str">
        <f>INDEX(Table11[[#All],[Manufacturer]], MATCH('Tabular Data'!C2787, Table11[[#All],[PROD_CODE]], 0))</f>
        <v>Bobcat</v>
      </c>
      <c r="M2787" s="11">
        <v>11385</v>
      </c>
      <c r="N2787">
        <v>22</v>
      </c>
      <c r="O2787" s="10">
        <f t="shared" si="87"/>
        <v>250470</v>
      </c>
    </row>
    <row r="2788" spans="2:15" x14ac:dyDescent="0.3">
      <c r="B2788">
        <v>54</v>
      </c>
      <c r="C2788" t="s">
        <v>33</v>
      </c>
      <c r="D2788" t="s">
        <v>124</v>
      </c>
      <c r="E2788">
        <v>2020</v>
      </c>
      <c r="F2788">
        <v>3</v>
      </c>
      <c r="G2788" t="str">
        <f t="shared" si="86"/>
        <v>2020Q3</v>
      </c>
      <c r="H2788" t="s">
        <v>165</v>
      </c>
      <c r="I2788" t="str">
        <f>INDEX(Table9[[#All],[Region]], MATCH('Tabular Data'!D2788, Table9[[#All],[EmpID]], 0))</f>
        <v>NW</v>
      </c>
      <c r="J2788" t="str">
        <f>INDEX(Table9[[#All],[PayGrade]], MATCH('Tabular Data'!D2788, Table9[[#All],[EmpID]], 0))</f>
        <v>C11</v>
      </c>
      <c r="K2788" t="str">
        <f>INDEX(Table9[[#All],[Sales Team Lead]], MATCH('Tabular Data'!D2788, Table9[[#All],[EmpID]], 0))</f>
        <v>Lawson, Harry</v>
      </c>
      <c r="L2788" t="str">
        <f>INDEX(Table11[[#All],[Manufacturer]], MATCH('Tabular Data'!C2788, Table11[[#All],[PROD_CODE]], 0))</f>
        <v>Bobcat</v>
      </c>
      <c r="M2788" s="11">
        <v>11385</v>
      </c>
      <c r="N2788">
        <v>11</v>
      </c>
      <c r="O2788" s="10">
        <f t="shared" si="87"/>
        <v>125235</v>
      </c>
    </row>
    <row r="2789" spans="2:15" x14ac:dyDescent="0.3">
      <c r="B2789">
        <v>54</v>
      </c>
      <c r="C2789" t="s">
        <v>33</v>
      </c>
      <c r="D2789" t="s">
        <v>124</v>
      </c>
      <c r="E2789">
        <v>2020</v>
      </c>
      <c r="F2789">
        <v>3</v>
      </c>
      <c r="G2789" t="str">
        <f t="shared" si="86"/>
        <v>2020Q3</v>
      </c>
      <c r="H2789" t="s">
        <v>166</v>
      </c>
      <c r="I2789" t="str">
        <f>INDEX(Table9[[#All],[Region]], MATCH('Tabular Data'!D2789, Table9[[#All],[EmpID]], 0))</f>
        <v>NW</v>
      </c>
      <c r="J2789" t="str">
        <f>INDEX(Table9[[#All],[PayGrade]], MATCH('Tabular Data'!D2789, Table9[[#All],[EmpID]], 0))</f>
        <v>C11</v>
      </c>
      <c r="K2789" t="str">
        <f>INDEX(Table9[[#All],[Sales Team Lead]], MATCH('Tabular Data'!D2789, Table9[[#All],[EmpID]], 0))</f>
        <v>Lawson, Harry</v>
      </c>
      <c r="L2789" t="str">
        <f>INDEX(Table11[[#All],[Manufacturer]], MATCH('Tabular Data'!C2789, Table11[[#All],[PROD_CODE]], 0))</f>
        <v>Bobcat</v>
      </c>
      <c r="M2789" s="11">
        <v>11385</v>
      </c>
      <c r="N2789">
        <v>8</v>
      </c>
      <c r="O2789" s="10">
        <f t="shared" si="87"/>
        <v>91080</v>
      </c>
    </row>
    <row r="2790" spans="2:15" x14ac:dyDescent="0.3">
      <c r="B2790">
        <v>54</v>
      </c>
      <c r="C2790" t="s">
        <v>33</v>
      </c>
      <c r="D2790" t="s">
        <v>124</v>
      </c>
      <c r="E2790">
        <v>2020</v>
      </c>
      <c r="F2790">
        <v>3</v>
      </c>
      <c r="G2790" t="str">
        <f t="shared" si="86"/>
        <v>2020Q3</v>
      </c>
      <c r="H2790" t="s">
        <v>167</v>
      </c>
      <c r="I2790" t="str">
        <f>INDEX(Table9[[#All],[Region]], MATCH('Tabular Data'!D2790, Table9[[#All],[EmpID]], 0))</f>
        <v>NW</v>
      </c>
      <c r="J2790" t="str">
        <f>INDEX(Table9[[#All],[PayGrade]], MATCH('Tabular Data'!D2790, Table9[[#All],[EmpID]], 0))</f>
        <v>C11</v>
      </c>
      <c r="K2790" t="str">
        <f>INDEX(Table9[[#All],[Sales Team Lead]], MATCH('Tabular Data'!D2790, Table9[[#All],[EmpID]], 0))</f>
        <v>Lawson, Harry</v>
      </c>
      <c r="L2790" t="str">
        <f>INDEX(Table11[[#All],[Manufacturer]], MATCH('Tabular Data'!C2790, Table11[[#All],[PROD_CODE]], 0))</f>
        <v>Bobcat</v>
      </c>
      <c r="M2790" s="11">
        <v>11385</v>
      </c>
      <c r="N2790">
        <v>8</v>
      </c>
      <c r="O2790" s="10">
        <f t="shared" si="87"/>
        <v>91080</v>
      </c>
    </row>
    <row r="2791" spans="2:15" x14ac:dyDescent="0.3">
      <c r="B2791">
        <v>54</v>
      </c>
      <c r="C2791" t="s">
        <v>33</v>
      </c>
      <c r="D2791" t="s">
        <v>124</v>
      </c>
      <c r="E2791">
        <v>2020</v>
      </c>
      <c r="F2791">
        <v>3</v>
      </c>
      <c r="G2791" t="str">
        <f t="shared" si="86"/>
        <v>2020Q3</v>
      </c>
      <c r="H2791" t="s">
        <v>168</v>
      </c>
      <c r="I2791" t="str">
        <f>INDEX(Table9[[#All],[Region]], MATCH('Tabular Data'!D2791, Table9[[#All],[EmpID]], 0))</f>
        <v>NW</v>
      </c>
      <c r="J2791" t="str">
        <f>INDEX(Table9[[#All],[PayGrade]], MATCH('Tabular Data'!D2791, Table9[[#All],[EmpID]], 0))</f>
        <v>C11</v>
      </c>
      <c r="K2791" t="str">
        <f>INDEX(Table9[[#All],[Sales Team Lead]], MATCH('Tabular Data'!D2791, Table9[[#All],[EmpID]], 0))</f>
        <v>Lawson, Harry</v>
      </c>
      <c r="L2791" t="str">
        <f>INDEX(Table11[[#All],[Manufacturer]], MATCH('Tabular Data'!C2791, Table11[[#All],[PROD_CODE]], 0))</f>
        <v>Bobcat</v>
      </c>
      <c r="M2791" s="11">
        <v>11385</v>
      </c>
      <c r="N2791">
        <v>9</v>
      </c>
      <c r="O2791" s="10">
        <f t="shared" si="87"/>
        <v>102465</v>
      </c>
    </row>
    <row r="2792" spans="2:15" x14ac:dyDescent="0.3">
      <c r="B2792">
        <v>54</v>
      </c>
      <c r="C2792" t="s">
        <v>33</v>
      </c>
      <c r="D2792" t="s">
        <v>124</v>
      </c>
      <c r="E2792">
        <v>2020</v>
      </c>
      <c r="F2792">
        <v>3</v>
      </c>
      <c r="G2792" t="str">
        <f t="shared" si="86"/>
        <v>2020Q3</v>
      </c>
      <c r="H2792" t="s">
        <v>169</v>
      </c>
      <c r="I2792" t="str">
        <f>INDEX(Table9[[#All],[Region]], MATCH('Tabular Data'!D2792, Table9[[#All],[EmpID]], 0))</f>
        <v>NW</v>
      </c>
      <c r="J2792" t="str">
        <f>INDEX(Table9[[#All],[PayGrade]], MATCH('Tabular Data'!D2792, Table9[[#All],[EmpID]], 0))</f>
        <v>C11</v>
      </c>
      <c r="K2792" t="str">
        <f>INDEX(Table9[[#All],[Sales Team Lead]], MATCH('Tabular Data'!D2792, Table9[[#All],[EmpID]], 0))</f>
        <v>Lawson, Harry</v>
      </c>
      <c r="L2792" t="str">
        <f>INDEX(Table11[[#All],[Manufacturer]], MATCH('Tabular Data'!C2792, Table11[[#All],[PROD_CODE]], 0))</f>
        <v>Bobcat</v>
      </c>
      <c r="M2792" s="11">
        <v>11385</v>
      </c>
      <c r="N2792">
        <v>14</v>
      </c>
      <c r="O2792" s="10">
        <f t="shared" si="87"/>
        <v>159390</v>
      </c>
    </row>
    <row r="2793" spans="2:15" x14ac:dyDescent="0.3">
      <c r="B2793">
        <v>54</v>
      </c>
      <c r="C2793" t="s">
        <v>33</v>
      </c>
      <c r="D2793" t="s">
        <v>124</v>
      </c>
      <c r="E2793">
        <v>2020</v>
      </c>
      <c r="F2793">
        <v>3</v>
      </c>
      <c r="G2793" t="str">
        <f t="shared" si="86"/>
        <v>2020Q3</v>
      </c>
      <c r="H2793" t="s">
        <v>170</v>
      </c>
      <c r="I2793" t="str">
        <f>INDEX(Table9[[#All],[Region]], MATCH('Tabular Data'!D2793, Table9[[#All],[EmpID]], 0))</f>
        <v>NW</v>
      </c>
      <c r="J2793" t="str">
        <f>INDEX(Table9[[#All],[PayGrade]], MATCH('Tabular Data'!D2793, Table9[[#All],[EmpID]], 0))</f>
        <v>C11</v>
      </c>
      <c r="K2793" t="str">
        <f>INDEX(Table9[[#All],[Sales Team Lead]], MATCH('Tabular Data'!D2793, Table9[[#All],[EmpID]], 0))</f>
        <v>Lawson, Harry</v>
      </c>
      <c r="L2793" t="str">
        <f>INDEX(Table11[[#All],[Manufacturer]], MATCH('Tabular Data'!C2793, Table11[[#All],[PROD_CODE]], 0))</f>
        <v>Bobcat</v>
      </c>
      <c r="M2793" s="11">
        <v>11385</v>
      </c>
      <c r="N2793">
        <v>29</v>
      </c>
      <c r="O2793" s="10">
        <f t="shared" si="87"/>
        <v>330165</v>
      </c>
    </row>
    <row r="2794" spans="2:15" x14ac:dyDescent="0.3">
      <c r="B2794">
        <v>54</v>
      </c>
      <c r="C2794" t="s">
        <v>33</v>
      </c>
      <c r="D2794" t="s">
        <v>124</v>
      </c>
      <c r="E2794">
        <v>2020</v>
      </c>
      <c r="F2794">
        <v>3</v>
      </c>
      <c r="G2794" t="str">
        <f t="shared" si="86"/>
        <v>2020Q3</v>
      </c>
      <c r="H2794" t="s">
        <v>171</v>
      </c>
      <c r="I2794" t="str">
        <f>INDEX(Table9[[#All],[Region]], MATCH('Tabular Data'!D2794, Table9[[#All],[EmpID]], 0))</f>
        <v>NW</v>
      </c>
      <c r="J2794" t="str">
        <f>INDEX(Table9[[#All],[PayGrade]], MATCH('Tabular Data'!D2794, Table9[[#All],[EmpID]], 0))</f>
        <v>C11</v>
      </c>
      <c r="K2794" t="str">
        <f>INDEX(Table9[[#All],[Sales Team Lead]], MATCH('Tabular Data'!D2794, Table9[[#All],[EmpID]], 0))</f>
        <v>Lawson, Harry</v>
      </c>
      <c r="L2794" t="str">
        <f>INDEX(Table11[[#All],[Manufacturer]], MATCH('Tabular Data'!C2794, Table11[[#All],[PROD_CODE]], 0))</f>
        <v>Bobcat</v>
      </c>
      <c r="M2794" s="11">
        <v>11385</v>
      </c>
      <c r="N2794">
        <v>28</v>
      </c>
      <c r="O2794" s="10">
        <f t="shared" si="87"/>
        <v>318780</v>
      </c>
    </row>
    <row r="2795" spans="2:15" x14ac:dyDescent="0.3">
      <c r="B2795">
        <v>54</v>
      </c>
      <c r="C2795" t="s">
        <v>33</v>
      </c>
      <c r="D2795" t="s">
        <v>124</v>
      </c>
      <c r="E2795">
        <v>2020</v>
      </c>
      <c r="F2795">
        <v>3</v>
      </c>
      <c r="G2795" t="str">
        <f t="shared" si="86"/>
        <v>2020Q3</v>
      </c>
      <c r="H2795" t="s">
        <v>172</v>
      </c>
      <c r="I2795" t="str">
        <f>INDEX(Table9[[#All],[Region]], MATCH('Tabular Data'!D2795, Table9[[#All],[EmpID]], 0))</f>
        <v>NW</v>
      </c>
      <c r="J2795" t="str">
        <f>INDEX(Table9[[#All],[PayGrade]], MATCH('Tabular Data'!D2795, Table9[[#All],[EmpID]], 0))</f>
        <v>C11</v>
      </c>
      <c r="K2795" t="str">
        <f>INDEX(Table9[[#All],[Sales Team Lead]], MATCH('Tabular Data'!D2795, Table9[[#All],[EmpID]], 0))</f>
        <v>Lawson, Harry</v>
      </c>
      <c r="L2795" t="str">
        <f>INDEX(Table11[[#All],[Manufacturer]], MATCH('Tabular Data'!C2795, Table11[[#All],[PROD_CODE]], 0))</f>
        <v>Bobcat</v>
      </c>
      <c r="M2795" s="11">
        <v>11385</v>
      </c>
      <c r="N2795">
        <v>14</v>
      </c>
      <c r="O2795" s="10">
        <f t="shared" si="87"/>
        <v>159390</v>
      </c>
    </row>
    <row r="2796" spans="2:15" x14ac:dyDescent="0.3">
      <c r="B2796">
        <v>54</v>
      </c>
      <c r="C2796" t="s">
        <v>33</v>
      </c>
      <c r="D2796" t="s">
        <v>124</v>
      </c>
      <c r="E2796">
        <v>2020</v>
      </c>
      <c r="F2796">
        <v>3</v>
      </c>
      <c r="G2796" t="str">
        <f t="shared" si="86"/>
        <v>2020Q3</v>
      </c>
      <c r="H2796" t="s">
        <v>173</v>
      </c>
      <c r="I2796" t="str">
        <f>INDEX(Table9[[#All],[Region]], MATCH('Tabular Data'!D2796, Table9[[#All],[EmpID]], 0))</f>
        <v>NW</v>
      </c>
      <c r="J2796" t="str">
        <f>INDEX(Table9[[#All],[PayGrade]], MATCH('Tabular Data'!D2796, Table9[[#All],[EmpID]], 0))</f>
        <v>C11</v>
      </c>
      <c r="K2796" t="str">
        <f>INDEX(Table9[[#All],[Sales Team Lead]], MATCH('Tabular Data'!D2796, Table9[[#All],[EmpID]], 0))</f>
        <v>Lawson, Harry</v>
      </c>
      <c r="L2796" t="str">
        <f>INDEX(Table11[[#All],[Manufacturer]], MATCH('Tabular Data'!C2796, Table11[[#All],[PROD_CODE]], 0))</f>
        <v>Bobcat</v>
      </c>
      <c r="M2796" s="11">
        <v>11385</v>
      </c>
      <c r="N2796">
        <v>22</v>
      </c>
      <c r="O2796" s="10">
        <f t="shared" si="87"/>
        <v>250470</v>
      </c>
    </row>
    <row r="2797" spans="2:15" x14ac:dyDescent="0.3">
      <c r="B2797">
        <v>54</v>
      </c>
      <c r="C2797" t="s">
        <v>33</v>
      </c>
      <c r="D2797" t="s">
        <v>124</v>
      </c>
      <c r="E2797">
        <v>2020</v>
      </c>
      <c r="F2797">
        <v>3</v>
      </c>
      <c r="G2797" t="str">
        <f t="shared" si="86"/>
        <v>2020Q3</v>
      </c>
      <c r="H2797" t="s">
        <v>174</v>
      </c>
      <c r="I2797" t="str">
        <f>INDEX(Table9[[#All],[Region]], MATCH('Tabular Data'!D2797, Table9[[#All],[EmpID]], 0))</f>
        <v>NW</v>
      </c>
      <c r="J2797" t="str">
        <f>INDEX(Table9[[#All],[PayGrade]], MATCH('Tabular Data'!D2797, Table9[[#All],[EmpID]], 0))</f>
        <v>C11</v>
      </c>
      <c r="K2797" t="str">
        <f>INDEX(Table9[[#All],[Sales Team Lead]], MATCH('Tabular Data'!D2797, Table9[[#All],[EmpID]], 0))</f>
        <v>Lawson, Harry</v>
      </c>
      <c r="L2797" t="str">
        <f>INDEX(Table11[[#All],[Manufacturer]], MATCH('Tabular Data'!C2797, Table11[[#All],[PROD_CODE]], 0))</f>
        <v>Bobcat</v>
      </c>
      <c r="M2797" s="11">
        <v>11385</v>
      </c>
      <c r="N2797">
        <v>29</v>
      </c>
      <c r="O2797" s="10">
        <f t="shared" si="87"/>
        <v>330165</v>
      </c>
    </row>
    <row r="2798" spans="2:15" x14ac:dyDescent="0.3">
      <c r="B2798">
        <v>54</v>
      </c>
      <c r="C2798" t="s">
        <v>33</v>
      </c>
      <c r="D2798" t="s">
        <v>124</v>
      </c>
      <c r="E2798">
        <v>2020</v>
      </c>
      <c r="F2798">
        <v>4</v>
      </c>
      <c r="G2798" t="str">
        <f t="shared" si="86"/>
        <v>2020Q4</v>
      </c>
      <c r="H2798" t="s">
        <v>175</v>
      </c>
      <c r="I2798" t="str">
        <f>INDEX(Table9[[#All],[Region]], MATCH('Tabular Data'!D2798, Table9[[#All],[EmpID]], 0))</f>
        <v>NW</v>
      </c>
      <c r="J2798" t="str">
        <f>INDEX(Table9[[#All],[PayGrade]], MATCH('Tabular Data'!D2798, Table9[[#All],[EmpID]], 0))</f>
        <v>C11</v>
      </c>
      <c r="K2798" t="str">
        <f>INDEX(Table9[[#All],[Sales Team Lead]], MATCH('Tabular Data'!D2798, Table9[[#All],[EmpID]], 0))</f>
        <v>Lawson, Harry</v>
      </c>
      <c r="L2798" t="str">
        <f>INDEX(Table11[[#All],[Manufacturer]], MATCH('Tabular Data'!C2798, Table11[[#All],[PROD_CODE]], 0))</f>
        <v>Bobcat</v>
      </c>
      <c r="M2798" s="10">
        <v>11999</v>
      </c>
      <c r="N2798">
        <v>7</v>
      </c>
      <c r="O2798" s="10">
        <f t="shared" si="87"/>
        <v>83993</v>
      </c>
    </row>
    <row r="2799" spans="2:15" x14ac:dyDescent="0.3">
      <c r="B2799">
        <v>54</v>
      </c>
      <c r="C2799" t="s">
        <v>33</v>
      </c>
      <c r="D2799" t="s">
        <v>124</v>
      </c>
      <c r="E2799">
        <v>2020</v>
      </c>
      <c r="F2799">
        <v>4</v>
      </c>
      <c r="G2799" t="str">
        <f t="shared" si="86"/>
        <v>2020Q4</v>
      </c>
      <c r="H2799" t="s">
        <v>176</v>
      </c>
      <c r="I2799" t="str">
        <f>INDEX(Table9[[#All],[Region]], MATCH('Tabular Data'!D2799, Table9[[#All],[EmpID]], 0))</f>
        <v>NW</v>
      </c>
      <c r="J2799" t="str">
        <f>INDEX(Table9[[#All],[PayGrade]], MATCH('Tabular Data'!D2799, Table9[[#All],[EmpID]], 0))</f>
        <v>C11</v>
      </c>
      <c r="K2799" t="str">
        <f>INDEX(Table9[[#All],[Sales Team Lead]], MATCH('Tabular Data'!D2799, Table9[[#All],[EmpID]], 0))</f>
        <v>Lawson, Harry</v>
      </c>
      <c r="L2799" t="str">
        <f>INDEX(Table11[[#All],[Manufacturer]], MATCH('Tabular Data'!C2799, Table11[[#All],[PROD_CODE]], 0))</f>
        <v>Bobcat</v>
      </c>
      <c r="M2799" s="10">
        <v>11999</v>
      </c>
      <c r="N2799">
        <v>16</v>
      </c>
      <c r="O2799" s="10">
        <f t="shared" si="87"/>
        <v>191984</v>
      </c>
    </row>
    <row r="2800" spans="2:15" x14ac:dyDescent="0.3">
      <c r="B2800">
        <v>54</v>
      </c>
      <c r="C2800" t="s">
        <v>33</v>
      </c>
      <c r="D2800" t="s">
        <v>124</v>
      </c>
      <c r="E2800">
        <v>2020</v>
      </c>
      <c r="F2800">
        <v>4</v>
      </c>
      <c r="G2800" t="str">
        <f t="shared" si="86"/>
        <v>2020Q4</v>
      </c>
      <c r="H2800" t="s">
        <v>177</v>
      </c>
      <c r="I2800" t="str">
        <f>INDEX(Table9[[#All],[Region]], MATCH('Tabular Data'!D2800, Table9[[#All],[EmpID]], 0))</f>
        <v>NW</v>
      </c>
      <c r="J2800" t="str">
        <f>INDEX(Table9[[#All],[PayGrade]], MATCH('Tabular Data'!D2800, Table9[[#All],[EmpID]], 0))</f>
        <v>C11</v>
      </c>
      <c r="K2800" t="str">
        <f>INDEX(Table9[[#All],[Sales Team Lead]], MATCH('Tabular Data'!D2800, Table9[[#All],[EmpID]], 0))</f>
        <v>Lawson, Harry</v>
      </c>
      <c r="L2800" t="str">
        <f>INDEX(Table11[[#All],[Manufacturer]], MATCH('Tabular Data'!C2800, Table11[[#All],[PROD_CODE]], 0))</f>
        <v>Bobcat</v>
      </c>
      <c r="M2800" s="10">
        <v>11999</v>
      </c>
      <c r="N2800">
        <v>15</v>
      </c>
      <c r="O2800" s="10">
        <f t="shared" si="87"/>
        <v>179985</v>
      </c>
    </row>
    <row r="2801" spans="2:15" x14ac:dyDescent="0.3">
      <c r="B2801">
        <v>54</v>
      </c>
      <c r="C2801" t="s">
        <v>33</v>
      </c>
      <c r="D2801" t="s">
        <v>124</v>
      </c>
      <c r="E2801">
        <v>2020</v>
      </c>
      <c r="F2801">
        <v>4</v>
      </c>
      <c r="G2801" t="str">
        <f t="shared" si="86"/>
        <v>2020Q4</v>
      </c>
      <c r="H2801" t="s">
        <v>178</v>
      </c>
      <c r="I2801" t="str">
        <f>INDEX(Table9[[#All],[Region]], MATCH('Tabular Data'!D2801, Table9[[#All],[EmpID]], 0))</f>
        <v>NW</v>
      </c>
      <c r="J2801" t="str">
        <f>INDEX(Table9[[#All],[PayGrade]], MATCH('Tabular Data'!D2801, Table9[[#All],[EmpID]], 0))</f>
        <v>C11</v>
      </c>
      <c r="K2801" t="str">
        <f>INDEX(Table9[[#All],[Sales Team Lead]], MATCH('Tabular Data'!D2801, Table9[[#All],[EmpID]], 0))</f>
        <v>Lawson, Harry</v>
      </c>
      <c r="L2801" t="str">
        <f>INDEX(Table11[[#All],[Manufacturer]], MATCH('Tabular Data'!C2801, Table11[[#All],[PROD_CODE]], 0))</f>
        <v>Bobcat</v>
      </c>
      <c r="M2801" s="10">
        <v>11999</v>
      </c>
      <c r="N2801">
        <v>12</v>
      </c>
      <c r="O2801" s="10">
        <f t="shared" si="87"/>
        <v>143988</v>
      </c>
    </row>
    <row r="2802" spans="2:15" x14ac:dyDescent="0.3">
      <c r="B2802">
        <v>54</v>
      </c>
      <c r="C2802" t="s">
        <v>33</v>
      </c>
      <c r="D2802" t="s">
        <v>124</v>
      </c>
      <c r="E2802">
        <v>2020</v>
      </c>
      <c r="F2802">
        <v>4</v>
      </c>
      <c r="G2802" t="str">
        <f t="shared" si="86"/>
        <v>2020Q4</v>
      </c>
      <c r="H2802" t="s">
        <v>179</v>
      </c>
      <c r="I2802" t="str">
        <f>INDEX(Table9[[#All],[Region]], MATCH('Tabular Data'!D2802, Table9[[#All],[EmpID]], 0))</f>
        <v>NW</v>
      </c>
      <c r="J2802" t="str">
        <f>INDEX(Table9[[#All],[PayGrade]], MATCH('Tabular Data'!D2802, Table9[[#All],[EmpID]], 0))</f>
        <v>C11</v>
      </c>
      <c r="K2802" t="str">
        <f>INDEX(Table9[[#All],[Sales Team Lead]], MATCH('Tabular Data'!D2802, Table9[[#All],[EmpID]], 0))</f>
        <v>Lawson, Harry</v>
      </c>
      <c r="L2802" t="str">
        <f>INDEX(Table11[[#All],[Manufacturer]], MATCH('Tabular Data'!C2802, Table11[[#All],[PROD_CODE]], 0))</f>
        <v>Bobcat</v>
      </c>
      <c r="M2802" s="10">
        <v>11999</v>
      </c>
      <c r="N2802">
        <v>7</v>
      </c>
      <c r="O2802" s="10">
        <f t="shared" si="87"/>
        <v>83993</v>
      </c>
    </row>
    <row r="2803" spans="2:15" x14ac:dyDescent="0.3">
      <c r="B2803">
        <v>54</v>
      </c>
      <c r="C2803" t="s">
        <v>33</v>
      </c>
      <c r="D2803" t="s">
        <v>124</v>
      </c>
      <c r="E2803">
        <v>2020</v>
      </c>
      <c r="F2803">
        <v>4</v>
      </c>
      <c r="G2803" t="str">
        <f t="shared" si="86"/>
        <v>2020Q4</v>
      </c>
      <c r="H2803" t="s">
        <v>180</v>
      </c>
      <c r="I2803" t="str">
        <f>INDEX(Table9[[#All],[Region]], MATCH('Tabular Data'!D2803, Table9[[#All],[EmpID]], 0))</f>
        <v>NW</v>
      </c>
      <c r="J2803" t="str">
        <f>INDEX(Table9[[#All],[PayGrade]], MATCH('Tabular Data'!D2803, Table9[[#All],[EmpID]], 0))</f>
        <v>C11</v>
      </c>
      <c r="K2803" t="str">
        <f>INDEX(Table9[[#All],[Sales Team Lead]], MATCH('Tabular Data'!D2803, Table9[[#All],[EmpID]], 0))</f>
        <v>Lawson, Harry</v>
      </c>
      <c r="L2803" t="str">
        <f>INDEX(Table11[[#All],[Manufacturer]], MATCH('Tabular Data'!C2803, Table11[[#All],[PROD_CODE]], 0))</f>
        <v>Bobcat</v>
      </c>
      <c r="M2803" s="10">
        <v>11999</v>
      </c>
      <c r="N2803">
        <v>12</v>
      </c>
      <c r="O2803" s="10">
        <f t="shared" si="87"/>
        <v>143988</v>
      </c>
    </row>
    <row r="2804" spans="2:15" x14ac:dyDescent="0.3">
      <c r="B2804">
        <v>54</v>
      </c>
      <c r="C2804" t="s">
        <v>33</v>
      </c>
      <c r="D2804" t="s">
        <v>124</v>
      </c>
      <c r="E2804">
        <v>2020</v>
      </c>
      <c r="F2804">
        <v>4</v>
      </c>
      <c r="G2804" t="str">
        <f t="shared" si="86"/>
        <v>2020Q4</v>
      </c>
      <c r="H2804" t="s">
        <v>181</v>
      </c>
      <c r="I2804" t="str">
        <f>INDEX(Table9[[#All],[Region]], MATCH('Tabular Data'!D2804, Table9[[#All],[EmpID]], 0))</f>
        <v>NW</v>
      </c>
      <c r="J2804" t="str">
        <f>INDEX(Table9[[#All],[PayGrade]], MATCH('Tabular Data'!D2804, Table9[[#All],[EmpID]], 0))</f>
        <v>C11</v>
      </c>
      <c r="K2804" t="str">
        <f>INDEX(Table9[[#All],[Sales Team Lead]], MATCH('Tabular Data'!D2804, Table9[[#All],[EmpID]], 0))</f>
        <v>Lawson, Harry</v>
      </c>
      <c r="L2804" t="str">
        <f>INDEX(Table11[[#All],[Manufacturer]], MATCH('Tabular Data'!C2804, Table11[[#All],[PROD_CODE]], 0))</f>
        <v>Bobcat</v>
      </c>
      <c r="M2804" s="10">
        <v>11999</v>
      </c>
      <c r="N2804">
        <v>9</v>
      </c>
      <c r="O2804" s="10">
        <f t="shared" si="87"/>
        <v>107991</v>
      </c>
    </row>
    <row r="2805" spans="2:15" x14ac:dyDescent="0.3">
      <c r="B2805">
        <v>54</v>
      </c>
      <c r="C2805" t="s">
        <v>33</v>
      </c>
      <c r="D2805" t="s">
        <v>124</v>
      </c>
      <c r="E2805">
        <v>2020</v>
      </c>
      <c r="F2805">
        <v>4</v>
      </c>
      <c r="G2805" t="str">
        <f t="shared" si="86"/>
        <v>2020Q4</v>
      </c>
      <c r="H2805" t="s">
        <v>182</v>
      </c>
      <c r="I2805" t="str">
        <f>INDEX(Table9[[#All],[Region]], MATCH('Tabular Data'!D2805, Table9[[#All],[EmpID]], 0))</f>
        <v>NW</v>
      </c>
      <c r="J2805" t="str">
        <f>INDEX(Table9[[#All],[PayGrade]], MATCH('Tabular Data'!D2805, Table9[[#All],[EmpID]], 0))</f>
        <v>C11</v>
      </c>
      <c r="K2805" t="str">
        <f>INDEX(Table9[[#All],[Sales Team Lead]], MATCH('Tabular Data'!D2805, Table9[[#All],[EmpID]], 0))</f>
        <v>Lawson, Harry</v>
      </c>
      <c r="L2805" t="str">
        <f>INDEX(Table11[[#All],[Manufacturer]], MATCH('Tabular Data'!C2805, Table11[[#All],[PROD_CODE]], 0))</f>
        <v>Bobcat</v>
      </c>
      <c r="M2805" s="10">
        <v>11999</v>
      </c>
      <c r="N2805">
        <v>9</v>
      </c>
      <c r="O2805" s="10">
        <f t="shared" si="87"/>
        <v>107991</v>
      </c>
    </row>
    <row r="2806" spans="2:15" x14ac:dyDescent="0.3">
      <c r="B2806">
        <v>54</v>
      </c>
      <c r="C2806" t="s">
        <v>33</v>
      </c>
      <c r="D2806" t="s">
        <v>124</v>
      </c>
      <c r="E2806">
        <v>2020</v>
      </c>
      <c r="F2806">
        <v>4</v>
      </c>
      <c r="G2806" t="str">
        <f t="shared" si="86"/>
        <v>2020Q4</v>
      </c>
      <c r="H2806" t="s">
        <v>183</v>
      </c>
      <c r="I2806" t="str">
        <f>INDEX(Table9[[#All],[Region]], MATCH('Tabular Data'!D2806, Table9[[#All],[EmpID]], 0))</f>
        <v>NW</v>
      </c>
      <c r="J2806" t="str">
        <f>INDEX(Table9[[#All],[PayGrade]], MATCH('Tabular Data'!D2806, Table9[[#All],[EmpID]], 0))</f>
        <v>C11</v>
      </c>
      <c r="K2806" t="str">
        <f>INDEX(Table9[[#All],[Sales Team Lead]], MATCH('Tabular Data'!D2806, Table9[[#All],[EmpID]], 0))</f>
        <v>Lawson, Harry</v>
      </c>
      <c r="L2806" t="str">
        <f>INDEX(Table11[[#All],[Manufacturer]], MATCH('Tabular Data'!C2806, Table11[[#All],[PROD_CODE]], 0))</f>
        <v>Bobcat</v>
      </c>
      <c r="M2806" s="10">
        <v>11999</v>
      </c>
      <c r="N2806">
        <v>7</v>
      </c>
      <c r="O2806" s="10">
        <f t="shared" si="87"/>
        <v>83993</v>
      </c>
    </row>
    <row r="2807" spans="2:15" x14ac:dyDescent="0.3">
      <c r="B2807">
        <v>54</v>
      </c>
      <c r="C2807" t="s">
        <v>33</v>
      </c>
      <c r="D2807" t="s">
        <v>124</v>
      </c>
      <c r="E2807">
        <v>2020</v>
      </c>
      <c r="F2807">
        <v>4</v>
      </c>
      <c r="G2807" t="str">
        <f t="shared" si="86"/>
        <v>2020Q4</v>
      </c>
      <c r="H2807" t="s">
        <v>184</v>
      </c>
      <c r="I2807" t="str">
        <f>INDEX(Table9[[#All],[Region]], MATCH('Tabular Data'!D2807, Table9[[#All],[EmpID]], 0))</f>
        <v>NW</v>
      </c>
      <c r="J2807" t="str">
        <f>INDEX(Table9[[#All],[PayGrade]], MATCH('Tabular Data'!D2807, Table9[[#All],[EmpID]], 0))</f>
        <v>C11</v>
      </c>
      <c r="K2807" t="str">
        <f>INDEX(Table9[[#All],[Sales Team Lead]], MATCH('Tabular Data'!D2807, Table9[[#All],[EmpID]], 0))</f>
        <v>Lawson, Harry</v>
      </c>
      <c r="L2807" t="str">
        <f>INDEX(Table11[[#All],[Manufacturer]], MATCH('Tabular Data'!C2807, Table11[[#All],[PROD_CODE]], 0))</f>
        <v>Bobcat</v>
      </c>
      <c r="M2807" s="10">
        <v>11999</v>
      </c>
      <c r="N2807">
        <v>16</v>
      </c>
      <c r="O2807" s="10">
        <f t="shared" si="87"/>
        <v>191984</v>
      </c>
    </row>
    <row r="2808" spans="2:15" x14ac:dyDescent="0.3">
      <c r="B2808">
        <v>54</v>
      </c>
      <c r="C2808" t="s">
        <v>33</v>
      </c>
      <c r="D2808" t="s">
        <v>124</v>
      </c>
      <c r="E2808">
        <v>2020</v>
      </c>
      <c r="F2808">
        <v>4</v>
      </c>
      <c r="G2808" t="str">
        <f t="shared" si="86"/>
        <v>2020Q4</v>
      </c>
      <c r="H2808" t="s">
        <v>185</v>
      </c>
      <c r="I2808" t="str">
        <f>INDEX(Table9[[#All],[Region]], MATCH('Tabular Data'!D2808, Table9[[#All],[EmpID]], 0))</f>
        <v>NW</v>
      </c>
      <c r="J2808" t="str">
        <f>INDEX(Table9[[#All],[PayGrade]], MATCH('Tabular Data'!D2808, Table9[[#All],[EmpID]], 0))</f>
        <v>C11</v>
      </c>
      <c r="K2808" t="str">
        <f>INDEX(Table9[[#All],[Sales Team Lead]], MATCH('Tabular Data'!D2808, Table9[[#All],[EmpID]], 0))</f>
        <v>Lawson, Harry</v>
      </c>
      <c r="L2808" t="str">
        <f>INDEX(Table11[[#All],[Manufacturer]], MATCH('Tabular Data'!C2808, Table11[[#All],[PROD_CODE]], 0))</f>
        <v>Bobcat</v>
      </c>
      <c r="M2808" s="10">
        <v>11999</v>
      </c>
      <c r="N2808">
        <v>14</v>
      </c>
      <c r="O2808" s="10">
        <f t="shared" si="87"/>
        <v>167986</v>
      </c>
    </row>
    <row r="2809" spans="2:15" x14ac:dyDescent="0.3">
      <c r="B2809">
        <v>54</v>
      </c>
      <c r="C2809" t="s">
        <v>33</v>
      </c>
      <c r="D2809" t="s">
        <v>124</v>
      </c>
      <c r="E2809">
        <v>2020</v>
      </c>
      <c r="F2809">
        <v>4</v>
      </c>
      <c r="G2809" t="str">
        <f t="shared" si="86"/>
        <v>2020Q4</v>
      </c>
      <c r="H2809" t="s">
        <v>186</v>
      </c>
      <c r="I2809" t="str">
        <f>INDEX(Table9[[#All],[Region]], MATCH('Tabular Data'!D2809, Table9[[#All],[EmpID]], 0))</f>
        <v>NW</v>
      </c>
      <c r="J2809" t="str">
        <f>INDEX(Table9[[#All],[PayGrade]], MATCH('Tabular Data'!D2809, Table9[[#All],[EmpID]], 0))</f>
        <v>C11</v>
      </c>
      <c r="K2809" t="str">
        <f>INDEX(Table9[[#All],[Sales Team Lead]], MATCH('Tabular Data'!D2809, Table9[[#All],[EmpID]], 0))</f>
        <v>Lawson, Harry</v>
      </c>
      <c r="L2809" t="str">
        <f>INDEX(Table11[[#All],[Manufacturer]], MATCH('Tabular Data'!C2809, Table11[[#All],[PROD_CODE]], 0))</f>
        <v>Bobcat</v>
      </c>
      <c r="M2809" s="10">
        <v>11999</v>
      </c>
      <c r="N2809">
        <v>5</v>
      </c>
      <c r="O2809" s="10">
        <f t="shared" si="87"/>
        <v>59995</v>
      </c>
    </row>
    <row r="2810" spans="2:15" x14ac:dyDescent="0.3">
      <c r="B2810">
        <v>54</v>
      </c>
      <c r="C2810" t="s">
        <v>33</v>
      </c>
      <c r="D2810" t="s">
        <v>124</v>
      </c>
      <c r="E2810">
        <v>2020</v>
      </c>
      <c r="F2810">
        <v>4</v>
      </c>
      <c r="G2810" t="str">
        <f t="shared" si="86"/>
        <v>2020Q4</v>
      </c>
      <c r="H2810" t="s">
        <v>187</v>
      </c>
      <c r="I2810" t="str">
        <f>INDEX(Table9[[#All],[Region]], MATCH('Tabular Data'!D2810, Table9[[#All],[EmpID]], 0))</f>
        <v>NW</v>
      </c>
      <c r="J2810" t="str">
        <f>INDEX(Table9[[#All],[PayGrade]], MATCH('Tabular Data'!D2810, Table9[[#All],[EmpID]], 0))</f>
        <v>C11</v>
      </c>
      <c r="K2810" t="str">
        <f>INDEX(Table9[[#All],[Sales Team Lead]], MATCH('Tabular Data'!D2810, Table9[[#All],[EmpID]], 0))</f>
        <v>Lawson, Harry</v>
      </c>
      <c r="L2810" t="str">
        <f>INDEX(Table11[[#All],[Manufacturer]], MATCH('Tabular Data'!C2810, Table11[[#All],[PROD_CODE]], 0))</f>
        <v>Bobcat</v>
      </c>
      <c r="M2810" s="10">
        <v>11999</v>
      </c>
      <c r="N2810">
        <v>4</v>
      </c>
      <c r="O2810" s="10">
        <f t="shared" si="87"/>
        <v>47996</v>
      </c>
    </row>
    <row r="2811" spans="2:15" x14ac:dyDescent="0.3">
      <c r="B2811">
        <v>55</v>
      </c>
      <c r="C2811" t="s">
        <v>50</v>
      </c>
      <c r="D2811" t="s">
        <v>125</v>
      </c>
      <c r="E2811">
        <v>2021</v>
      </c>
      <c r="F2811" s="4">
        <v>1</v>
      </c>
      <c r="G2811" t="str">
        <f t="shared" si="86"/>
        <v>2021Q1</v>
      </c>
      <c r="H2811" t="s">
        <v>136</v>
      </c>
      <c r="I2811" t="str">
        <f>INDEX(Table9[[#All],[Region]], MATCH('Tabular Data'!D2811, Table9[[#All],[EmpID]], 0))</f>
        <v>SW</v>
      </c>
      <c r="J2811" t="str">
        <f>INDEX(Table9[[#All],[PayGrade]], MATCH('Tabular Data'!D2811, Table9[[#All],[EmpID]], 0))</f>
        <v>C12</v>
      </c>
      <c r="K2811" t="str">
        <f>INDEX(Table9[[#All],[Sales Team Lead]], MATCH('Tabular Data'!D2811, Table9[[#All],[EmpID]], 0))</f>
        <v>Allen, Maude</v>
      </c>
      <c r="L2811" t="str">
        <f>INDEX(Table11[[#All],[Manufacturer]], MATCH('Tabular Data'!C2811, Table11[[#All],[PROD_CODE]], 0))</f>
        <v>John Deere</v>
      </c>
      <c r="M2811" s="10">
        <v>14550</v>
      </c>
      <c r="N2811">
        <v>12</v>
      </c>
      <c r="O2811" s="10">
        <f t="shared" si="87"/>
        <v>174600</v>
      </c>
    </row>
    <row r="2812" spans="2:15" x14ac:dyDescent="0.3">
      <c r="B2812">
        <v>55</v>
      </c>
      <c r="C2812" t="s">
        <v>50</v>
      </c>
      <c r="D2812" t="s">
        <v>125</v>
      </c>
      <c r="E2812">
        <v>2021</v>
      </c>
      <c r="F2812" s="4">
        <v>1</v>
      </c>
      <c r="G2812" t="str">
        <f t="shared" si="86"/>
        <v>2021Q1</v>
      </c>
      <c r="H2812" t="s">
        <v>137</v>
      </c>
      <c r="I2812" t="str">
        <f>INDEX(Table9[[#All],[Region]], MATCH('Tabular Data'!D2812, Table9[[#All],[EmpID]], 0))</f>
        <v>SW</v>
      </c>
      <c r="J2812" t="str">
        <f>INDEX(Table9[[#All],[PayGrade]], MATCH('Tabular Data'!D2812, Table9[[#All],[EmpID]], 0))</f>
        <v>C12</v>
      </c>
      <c r="K2812" t="str">
        <f>INDEX(Table9[[#All],[Sales Team Lead]], MATCH('Tabular Data'!D2812, Table9[[#All],[EmpID]], 0))</f>
        <v>Allen, Maude</v>
      </c>
      <c r="L2812" t="str">
        <f>INDEX(Table11[[#All],[Manufacturer]], MATCH('Tabular Data'!C2812, Table11[[#All],[PROD_CODE]], 0))</f>
        <v>John Deere</v>
      </c>
      <c r="M2812" s="10">
        <v>14550</v>
      </c>
      <c r="N2812">
        <v>13</v>
      </c>
      <c r="O2812" s="10">
        <f t="shared" si="87"/>
        <v>189150</v>
      </c>
    </row>
    <row r="2813" spans="2:15" x14ac:dyDescent="0.3">
      <c r="B2813">
        <v>55</v>
      </c>
      <c r="C2813" t="s">
        <v>50</v>
      </c>
      <c r="D2813" t="s">
        <v>125</v>
      </c>
      <c r="E2813">
        <v>2021</v>
      </c>
      <c r="F2813" s="4">
        <v>1</v>
      </c>
      <c r="G2813" t="str">
        <f t="shared" si="86"/>
        <v>2021Q1</v>
      </c>
      <c r="H2813" t="s">
        <v>138</v>
      </c>
      <c r="I2813" t="str">
        <f>INDEX(Table9[[#All],[Region]], MATCH('Tabular Data'!D2813, Table9[[#All],[EmpID]], 0))</f>
        <v>SW</v>
      </c>
      <c r="J2813" t="str">
        <f>INDEX(Table9[[#All],[PayGrade]], MATCH('Tabular Data'!D2813, Table9[[#All],[EmpID]], 0))</f>
        <v>C12</v>
      </c>
      <c r="K2813" t="str">
        <f>INDEX(Table9[[#All],[Sales Team Lead]], MATCH('Tabular Data'!D2813, Table9[[#All],[EmpID]], 0))</f>
        <v>Allen, Maude</v>
      </c>
      <c r="L2813" t="str">
        <f>INDEX(Table11[[#All],[Manufacturer]], MATCH('Tabular Data'!C2813, Table11[[#All],[PROD_CODE]], 0))</f>
        <v>John Deere</v>
      </c>
      <c r="M2813" s="10">
        <v>14550</v>
      </c>
      <c r="N2813">
        <v>26</v>
      </c>
      <c r="O2813" s="10">
        <f t="shared" si="87"/>
        <v>378300</v>
      </c>
    </row>
    <row r="2814" spans="2:15" x14ac:dyDescent="0.3">
      <c r="B2814">
        <v>55</v>
      </c>
      <c r="C2814" t="s">
        <v>50</v>
      </c>
      <c r="D2814" t="s">
        <v>125</v>
      </c>
      <c r="E2814">
        <v>2021</v>
      </c>
      <c r="F2814" s="4">
        <v>1</v>
      </c>
      <c r="G2814" t="str">
        <f t="shared" si="86"/>
        <v>2021Q1</v>
      </c>
      <c r="H2814" t="s">
        <v>139</v>
      </c>
      <c r="I2814" t="str">
        <f>INDEX(Table9[[#All],[Region]], MATCH('Tabular Data'!D2814, Table9[[#All],[EmpID]], 0))</f>
        <v>SW</v>
      </c>
      <c r="J2814" t="str">
        <f>INDEX(Table9[[#All],[PayGrade]], MATCH('Tabular Data'!D2814, Table9[[#All],[EmpID]], 0))</f>
        <v>C12</v>
      </c>
      <c r="K2814" t="str">
        <f>INDEX(Table9[[#All],[Sales Team Lead]], MATCH('Tabular Data'!D2814, Table9[[#All],[EmpID]], 0))</f>
        <v>Allen, Maude</v>
      </c>
      <c r="L2814" t="str">
        <f>INDEX(Table11[[#All],[Manufacturer]], MATCH('Tabular Data'!C2814, Table11[[#All],[PROD_CODE]], 0))</f>
        <v>John Deere</v>
      </c>
      <c r="M2814" s="10">
        <v>14550</v>
      </c>
      <c r="N2814">
        <v>15</v>
      </c>
      <c r="O2814" s="10">
        <f t="shared" si="87"/>
        <v>218250</v>
      </c>
    </row>
    <row r="2815" spans="2:15" x14ac:dyDescent="0.3">
      <c r="B2815">
        <v>55</v>
      </c>
      <c r="C2815" t="s">
        <v>50</v>
      </c>
      <c r="D2815" t="s">
        <v>125</v>
      </c>
      <c r="E2815">
        <v>2021</v>
      </c>
      <c r="F2815" s="4">
        <v>1</v>
      </c>
      <c r="G2815" t="str">
        <f t="shared" si="86"/>
        <v>2021Q1</v>
      </c>
      <c r="H2815" t="s">
        <v>140</v>
      </c>
      <c r="I2815" t="str">
        <f>INDEX(Table9[[#All],[Region]], MATCH('Tabular Data'!D2815, Table9[[#All],[EmpID]], 0))</f>
        <v>SW</v>
      </c>
      <c r="J2815" t="str">
        <f>INDEX(Table9[[#All],[PayGrade]], MATCH('Tabular Data'!D2815, Table9[[#All],[EmpID]], 0))</f>
        <v>C12</v>
      </c>
      <c r="K2815" t="str">
        <f>INDEX(Table9[[#All],[Sales Team Lead]], MATCH('Tabular Data'!D2815, Table9[[#All],[EmpID]], 0))</f>
        <v>Allen, Maude</v>
      </c>
      <c r="L2815" t="str">
        <f>INDEX(Table11[[#All],[Manufacturer]], MATCH('Tabular Data'!C2815, Table11[[#All],[PROD_CODE]], 0))</f>
        <v>John Deere</v>
      </c>
      <c r="M2815" s="10">
        <v>14550</v>
      </c>
      <c r="N2815">
        <v>22</v>
      </c>
      <c r="O2815" s="10">
        <f t="shared" si="87"/>
        <v>320100</v>
      </c>
    </row>
    <row r="2816" spans="2:15" x14ac:dyDescent="0.3">
      <c r="B2816">
        <v>55</v>
      </c>
      <c r="C2816" t="s">
        <v>50</v>
      </c>
      <c r="D2816" t="s">
        <v>125</v>
      </c>
      <c r="E2816">
        <v>2021</v>
      </c>
      <c r="F2816" s="4">
        <v>1</v>
      </c>
      <c r="G2816" t="str">
        <f t="shared" si="86"/>
        <v>2021Q1</v>
      </c>
      <c r="H2816" t="s">
        <v>141</v>
      </c>
      <c r="I2816" t="str">
        <f>INDEX(Table9[[#All],[Region]], MATCH('Tabular Data'!D2816, Table9[[#All],[EmpID]], 0))</f>
        <v>SW</v>
      </c>
      <c r="J2816" t="str">
        <f>INDEX(Table9[[#All],[PayGrade]], MATCH('Tabular Data'!D2816, Table9[[#All],[EmpID]], 0))</f>
        <v>C12</v>
      </c>
      <c r="K2816" t="str">
        <f>INDEX(Table9[[#All],[Sales Team Lead]], MATCH('Tabular Data'!D2816, Table9[[#All],[EmpID]], 0))</f>
        <v>Allen, Maude</v>
      </c>
      <c r="L2816" t="str">
        <f>INDEX(Table11[[#All],[Manufacturer]], MATCH('Tabular Data'!C2816, Table11[[#All],[PROD_CODE]], 0))</f>
        <v>John Deere</v>
      </c>
      <c r="M2816" s="10">
        <v>14550</v>
      </c>
      <c r="N2816">
        <v>17</v>
      </c>
      <c r="O2816" s="10">
        <f t="shared" si="87"/>
        <v>247350</v>
      </c>
    </row>
    <row r="2817" spans="2:15" x14ac:dyDescent="0.3">
      <c r="B2817">
        <v>55</v>
      </c>
      <c r="C2817" t="s">
        <v>50</v>
      </c>
      <c r="D2817" t="s">
        <v>125</v>
      </c>
      <c r="E2817">
        <v>2021</v>
      </c>
      <c r="F2817" s="4">
        <v>1</v>
      </c>
      <c r="G2817" t="str">
        <f t="shared" si="86"/>
        <v>2021Q1</v>
      </c>
      <c r="H2817" t="s">
        <v>142</v>
      </c>
      <c r="I2817" t="str">
        <f>INDEX(Table9[[#All],[Region]], MATCH('Tabular Data'!D2817, Table9[[#All],[EmpID]], 0))</f>
        <v>SW</v>
      </c>
      <c r="J2817" t="str">
        <f>INDEX(Table9[[#All],[PayGrade]], MATCH('Tabular Data'!D2817, Table9[[#All],[EmpID]], 0))</f>
        <v>C12</v>
      </c>
      <c r="K2817" t="str">
        <f>INDEX(Table9[[#All],[Sales Team Lead]], MATCH('Tabular Data'!D2817, Table9[[#All],[EmpID]], 0))</f>
        <v>Allen, Maude</v>
      </c>
      <c r="L2817" t="str">
        <f>INDEX(Table11[[#All],[Manufacturer]], MATCH('Tabular Data'!C2817, Table11[[#All],[PROD_CODE]], 0))</f>
        <v>John Deere</v>
      </c>
      <c r="M2817" s="10">
        <v>14550</v>
      </c>
      <c r="N2817">
        <v>21</v>
      </c>
      <c r="O2817" s="10">
        <f t="shared" si="87"/>
        <v>305550</v>
      </c>
    </row>
    <row r="2818" spans="2:15" x14ac:dyDescent="0.3">
      <c r="B2818">
        <v>55</v>
      </c>
      <c r="C2818" t="s">
        <v>50</v>
      </c>
      <c r="D2818" t="s">
        <v>125</v>
      </c>
      <c r="E2818">
        <v>2021</v>
      </c>
      <c r="F2818" s="4">
        <v>1</v>
      </c>
      <c r="G2818" t="str">
        <f t="shared" si="86"/>
        <v>2021Q1</v>
      </c>
      <c r="H2818" t="s">
        <v>143</v>
      </c>
      <c r="I2818" t="str">
        <f>INDEX(Table9[[#All],[Region]], MATCH('Tabular Data'!D2818, Table9[[#All],[EmpID]], 0))</f>
        <v>SW</v>
      </c>
      <c r="J2818" t="str">
        <f>INDEX(Table9[[#All],[PayGrade]], MATCH('Tabular Data'!D2818, Table9[[#All],[EmpID]], 0))</f>
        <v>C12</v>
      </c>
      <c r="K2818" t="str">
        <f>INDEX(Table9[[#All],[Sales Team Lead]], MATCH('Tabular Data'!D2818, Table9[[#All],[EmpID]], 0))</f>
        <v>Allen, Maude</v>
      </c>
      <c r="L2818" t="str">
        <f>INDEX(Table11[[#All],[Manufacturer]], MATCH('Tabular Data'!C2818, Table11[[#All],[PROD_CODE]], 0))</f>
        <v>John Deere</v>
      </c>
      <c r="M2818" s="10">
        <v>14550</v>
      </c>
      <c r="N2818">
        <v>19</v>
      </c>
      <c r="O2818" s="10">
        <f t="shared" si="87"/>
        <v>276450</v>
      </c>
    </row>
    <row r="2819" spans="2:15" x14ac:dyDescent="0.3">
      <c r="B2819">
        <v>55</v>
      </c>
      <c r="C2819" t="s">
        <v>50</v>
      </c>
      <c r="D2819" t="s">
        <v>125</v>
      </c>
      <c r="E2819">
        <v>2021</v>
      </c>
      <c r="F2819" s="4">
        <v>1</v>
      </c>
      <c r="G2819" t="str">
        <f t="shared" si="86"/>
        <v>2021Q1</v>
      </c>
      <c r="H2819" t="s">
        <v>144</v>
      </c>
      <c r="I2819" t="str">
        <f>INDEX(Table9[[#All],[Region]], MATCH('Tabular Data'!D2819, Table9[[#All],[EmpID]], 0))</f>
        <v>SW</v>
      </c>
      <c r="J2819" t="str">
        <f>INDEX(Table9[[#All],[PayGrade]], MATCH('Tabular Data'!D2819, Table9[[#All],[EmpID]], 0))</f>
        <v>C12</v>
      </c>
      <c r="K2819" t="str">
        <f>INDEX(Table9[[#All],[Sales Team Lead]], MATCH('Tabular Data'!D2819, Table9[[#All],[EmpID]], 0))</f>
        <v>Allen, Maude</v>
      </c>
      <c r="L2819" t="str">
        <f>INDEX(Table11[[#All],[Manufacturer]], MATCH('Tabular Data'!C2819, Table11[[#All],[PROD_CODE]], 0))</f>
        <v>John Deere</v>
      </c>
      <c r="M2819" s="10">
        <v>14550</v>
      </c>
      <c r="N2819">
        <v>31</v>
      </c>
      <c r="O2819" s="10">
        <f t="shared" si="87"/>
        <v>451050</v>
      </c>
    </row>
    <row r="2820" spans="2:15" x14ac:dyDescent="0.3">
      <c r="B2820">
        <v>55</v>
      </c>
      <c r="C2820" t="s">
        <v>50</v>
      </c>
      <c r="D2820" t="s">
        <v>125</v>
      </c>
      <c r="E2820">
        <v>2021</v>
      </c>
      <c r="F2820" s="4">
        <v>1</v>
      </c>
      <c r="G2820" t="str">
        <f t="shared" ref="G2820:G2883" si="88">_xlfn.CONCAT(E2820, "Q", F2820)</f>
        <v>2021Q1</v>
      </c>
      <c r="H2820" t="s">
        <v>145</v>
      </c>
      <c r="I2820" t="str">
        <f>INDEX(Table9[[#All],[Region]], MATCH('Tabular Data'!D2820, Table9[[#All],[EmpID]], 0))</f>
        <v>SW</v>
      </c>
      <c r="J2820" t="str">
        <f>INDEX(Table9[[#All],[PayGrade]], MATCH('Tabular Data'!D2820, Table9[[#All],[EmpID]], 0))</f>
        <v>C12</v>
      </c>
      <c r="K2820" t="str">
        <f>INDEX(Table9[[#All],[Sales Team Lead]], MATCH('Tabular Data'!D2820, Table9[[#All],[EmpID]], 0))</f>
        <v>Allen, Maude</v>
      </c>
      <c r="L2820" t="str">
        <f>INDEX(Table11[[#All],[Manufacturer]], MATCH('Tabular Data'!C2820, Table11[[#All],[PROD_CODE]], 0))</f>
        <v>John Deere</v>
      </c>
      <c r="M2820" s="10">
        <v>14550</v>
      </c>
      <c r="N2820">
        <v>47</v>
      </c>
      <c r="O2820" s="10">
        <f t="shared" ref="O2820:O2883" si="89">M2820*N2820</f>
        <v>683850</v>
      </c>
    </row>
    <row r="2821" spans="2:15" x14ac:dyDescent="0.3">
      <c r="B2821">
        <v>55</v>
      </c>
      <c r="C2821" t="s">
        <v>50</v>
      </c>
      <c r="D2821" t="s">
        <v>125</v>
      </c>
      <c r="E2821">
        <v>2021</v>
      </c>
      <c r="F2821" s="4">
        <v>1</v>
      </c>
      <c r="G2821" t="str">
        <f t="shared" si="88"/>
        <v>2021Q1</v>
      </c>
      <c r="H2821" t="s">
        <v>146</v>
      </c>
      <c r="I2821" t="str">
        <f>INDEX(Table9[[#All],[Region]], MATCH('Tabular Data'!D2821, Table9[[#All],[EmpID]], 0))</f>
        <v>SW</v>
      </c>
      <c r="J2821" t="str">
        <f>INDEX(Table9[[#All],[PayGrade]], MATCH('Tabular Data'!D2821, Table9[[#All],[EmpID]], 0))</f>
        <v>C12</v>
      </c>
      <c r="K2821" t="str">
        <f>INDEX(Table9[[#All],[Sales Team Lead]], MATCH('Tabular Data'!D2821, Table9[[#All],[EmpID]], 0))</f>
        <v>Allen, Maude</v>
      </c>
      <c r="L2821" t="str">
        <f>INDEX(Table11[[#All],[Manufacturer]], MATCH('Tabular Data'!C2821, Table11[[#All],[PROD_CODE]], 0))</f>
        <v>John Deere</v>
      </c>
      <c r="M2821" s="10">
        <v>14550</v>
      </c>
      <c r="N2821">
        <v>28</v>
      </c>
      <c r="O2821" s="10">
        <f t="shared" si="89"/>
        <v>407400</v>
      </c>
    </row>
    <row r="2822" spans="2:15" x14ac:dyDescent="0.3">
      <c r="B2822">
        <v>55</v>
      </c>
      <c r="C2822" t="s">
        <v>50</v>
      </c>
      <c r="D2822" t="s">
        <v>125</v>
      </c>
      <c r="E2822">
        <v>2021</v>
      </c>
      <c r="F2822" s="4">
        <v>1</v>
      </c>
      <c r="G2822" t="str">
        <f t="shared" si="88"/>
        <v>2021Q1</v>
      </c>
      <c r="H2822" t="s">
        <v>147</v>
      </c>
      <c r="I2822" t="str">
        <f>INDEX(Table9[[#All],[Region]], MATCH('Tabular Data'!D2822, Table9[[#All],[EmpID]], 0))</f>
        <v>SW</v>
      </c>
      <c r="J2822" t="str">
        <f>INDEX(Table9[[#All],[PayGrade]], MATCH('Tabular Data'!D2822, Table9[[#All],[EmpID]], 0))</f>
        <v>C12</v>
      </c>
      <c r="K2822" t="str">
        <f>INDEX(Table9[[#All],[Sales Team Lead]], MATCH('Tabular Data'!D2822, Table9[[#All],[EmpID]], 0))</f>
        <v>Allen, Maude</v>
      </c>
      <c r="L2822" t="str">
        <f>INDEX(Table11[[#All],[Manufacturer]], MATCH('Tabular Data'!C2822, Table11[[#All],[PROD_CODE]], 0))</f>
        <v>John Deere</v>
      </c>
      <c r="M2822" s="10">
        <v>14550</v>
      </c>
      <c r="N2822">
        <v>19</v>
      </c>
      <c r="O2822" s="10">
        <f t="shared" si="89"/>
        <v>276450</v>
      </c>
    </row>
    <row r="2823" spans="2:15" x14ac:dyDescent="0.3">
      <c r="B2823">
        <v>55</v>
      </c>
      <c r="C2823" t="s">
        <v>50</v>
      </c>
      <c r="D2823" t="s">
        <v>125</v>
      </c>
      <c r="E2823">
        <v>2021</v>
      </c>
      <c r="F2823" s="4">
        <v>1</v>
      </c>
      <c r="G2823" t="str">
        <f t="shared" si="88"/>
        <v>2021Q1</v>
      </c>
      <c r="H2823" t="s">
        <v>148</v>
      </c>
      <c r="I2823" t="str">
        <f>INDEX(Table9[[#All],[Region]], MATCH('Tabular Data'!D2823, Table9[[#All],[EmpID]], 0))</f>
        <v>SW</v>
      </c>
      <c r="J2823" t="str">
        <f>INDEX(Table9[[#All],[PayGrade]], MATCH('Tabular Data'!D2823, Table9[[#All],[EmpID]], 0))</f>
        <v>C12</v>
      </c>
      <c r="K2823" t="str">
        <f>INDEX(Table9[[#All],[Sales Team Lead]], MATCH('Tabular Data'!D2823, Table9[[#All],[EmpID]], 0))</f>
        <v>Allen, Maude</v>
      </c>
      <c r="L2823" t="str">
        <f>INDEX(Table11[[#All],[Manufacturer]], MATCH('Tabular Data'!C2823, Table11[[#All],[PROD_CODE]], 0))</f>
        <v>John Deere</v>
      </c>
      <c r="M2823" s="10">
        <v>14550</v>
      </c>
      <c r="N2823">
        <v>11</v>
      </c>
      <c r="O2823" s="10">
        <f t="shared" si="89"/>
        <v>160050</v>
      </c>
    </row>
    <row r="2824" spans="2:15" x14ac:dyDescent="0.3">
      <c r="B2824">
        <v>55</v>
      </c>
      <c r="C2824" t="s">
        <v>50</v>
      </c>
      <c r="D2824" t="s">
        <v>125</v>
      </c>
      <c r="E2824">
        <v>2021</v>
      </c>
      <c r="F2824" s="4">
        <v>1</v>
      </c>
      <c r="G2824" t="str">
        <f t="shared" si="88"/>
        <v>2021Q1</v>
      </c>
      <c r="H2824" t="s">
        <v>149</v>
      </c>
      <c r="I2824" t="str">
        <f>INDEX(Table9[[#All],[Region]], MATCH('Tabular Data'!D2824, Table9[[#All],[EmpID]], 0))</f>
        <v>SW</v>
      </c>
      <c r="J2824" t="str">
        <f>INDEX(Table9[[#All],[PayGrade]], MATCH('Tabular Data'!D2824, Table9[[#All],[EmpID]], 0))</f>
        <v>C12</v>
      </c>
      <c r="K2824" t="str">
        <f>INDEX(Table9[[#All],[Sales Team Lead]], MATCH('Tabular Data'!D2824, Table9[[#All],[EmpID]], 0))</f>
        <v>Allen, Maude</v>
      </c>
      <c r="L2824" t="str">
        <f>INDEX(Table11[[#All],[Manufacturer]], MATCH('Tabular Data'!C2824, Table11[[#All],[PROD_CODE]], 0))</f>
        <v>John Deere</v>
      </c>
      <c r="M2824" s="10">
        <v>14550</v>
      </c>
      <c r="N2824">
        <v>31</v>
      </c>
      <c r="O2824" s="10">
        <f t="shared" si="89"/>
        <v>451050</v>
      </c>
    </row>
    <row r="2825" spans="2:15" x14ac:dyDescent="0.3">
      <c r="B2825">
        <v>55</v>
      </c>
      <c r="C2825" t="s">
        <v>50</v>
      </c>
      <c r="D2825" t="s">
        <v>125</v>
      </c>
      <c r="E2825">
        <v>2021</v>
      </c>
      <c r="F2825" s="4">
        <v>2</v>
      </c>
      <c r="G2825" t="str">
        <f t="shared" si="88"/>
        <v>2021Q2</v>
      </c>
      <c r="H2825" t="s">
        <v>150</v>
      </c>
      <c r="I2825" t="str">
        <f>INDEX(Table9[[#All],[Region]], MATCH('Tabular Data'!D2825, Table9[[#All],[EmpID]], 0))</f>
        <v>SW</v>
      </c>
      <c r="J2825" t="str">
        <f>INDEX(Table9[[#All],[PayGrade]], MATCH('Tabular Data'!D2825, Table9[[#All],[EmpID]], 0))</f>
        <v>C12</v>
      </c>
      <c r="K2825" t="str">
        <f>INDEX(Table9[[#All],[Sales Team Lead]], MATCH('Tabular Data'!D2825, Table9[[#All],[EmpID]], 0))</f>
        <v>Allen, Maude</v>
      </c>
      <c r="L2825" t="str">
        <f>INDEX(Table11[[#All],[Manufacturer]], MATCH('Tabular Data'!C2825, Table11[[#All],[PROD_CODE]], 0))</f>
        <v>John Deere</v>
      </c>
      <c r="M2825" s="10">
        <v>14550</v>
      </c>
      <c r="N2825">
        <v>29</v>
      </c>
      <c r="O2825" s="10">
        <f t="shared" si="89"/>
        <v>421950</v>
      </c>
    </row>
    <row r="2826" spans="2:15" x14ac:dyDescent="0.3">
      <c r="B2826">
        <v>55</v>
      </c>
      <c r="C2826" t="s">
        <v>50</v>
      </c>
      <c r="D2826" t="s">
        <v>125</v>
      </c>
      <c r="E2826">
        <v>2021</v>
      </c>
      <c r="F2826" s="4">
        <v>2</v>
      </c>
      <c r="G2826" t="str">
        <f t="shared" si="88"/>
        <v>2021Q2</v>
      </c>
      <c r="H2826" t="s">
        <v>151</v>
      </c>
      <c r="I2826" t="str">
        <f>INDEX(Table9[[#All],[Region]], MATCH('Tabular Data'!D2826, Table9[[#All],[EmpID]], 0))</f>
        <v>SW</v>
      </c>
      <c r="J2826" t="str">
        <f>INDEX(Table9[[#All],[PayGrade]], MATCH('Tabular Data'!D2826, Table9[[#All],[EmpID]], 0))</f>
        <v>C12</v>
      </c>
      <c r="K2826" t="str">
        <f>INDEX(Table9[[#All],[Sales Team Lead]], MATCH('Tabular Data'!D2826, Table9[[#All],[EmpID]], 0))</f>
        <v>Allen, Maude</v>
      </c>
      <c r="L2826" t="str">
        <f>INDEX(Table11[[#All],[Manufacturer]], MATCH('Tabular Data'!C2826, Table11[[#All],[PROD_CODE]], 0))</f>
        <v>John Deere</v>
      </c>
      <c r="M2826" s="10">
        <v>14550</v>
      </c>
      <c r="N2826">
        <v>26</v>
      </c>
      <c r="O2826" s="10">
        <f t="shared" si="89"/>
        <v>378300</v>
      </c>
    </row>
    <row r="2827" spans="2:15" x14ac:dyDescent="0.3">
      <c r="B2827">
        <v>55</v>
      </c>
      <c r="C2827" t="s">
        <v>50</v>
      </c>
      <c r="D2827" t="s">
        <v>125</v>
      </c>
      <c r="E2827">
        <v>2021</v>
      </c>
      <c r="F2827" s="4">
        <v>2</v>
      </c>
      <c r="G2827" t="str">
        <f t="shared" si="88"/>
        <v>2021Q2</v>
      </c>
      <c r="H2827" t="s">
        <v>152</v>
      </c>
      <c r="I2827" t="str">
        <f>INDEX(Table9[[#All],[Region]], MATCH('Tabular Data'!D2827, Table9[[#All],[EmpID]], 0))</f>
        <v>SW</v>
      </c>
      <c r="J2827" t="str">
        <f>INDEX(Table9[[#All],[PayGrade]], MATCH('Tabular Data'!D2827, Table9[[#All],[EmpID]], 0))</f>
        <v>C12</v>
      </c>
      <c r="K2827" t="str">
        <f>INDEX(Table9[[#All],[Sales Team Lead]], MATCH('Tabular Data'!D2827, Table9[[#All],[EmpID]], 0))</f>
        <v>Allen, Maude</v>
      </c>
      <c r="L2827" t="str">
        <f>INDEX(Table11[[#All],[Manufacturer]], MATCH('Tabular Data'!C2827, Table11[[#All],[PROD_CODE]], 0))</f>
        <v>John Deere</v>
      </c>
      <c r="M2827" s="10">
        <v>14550</v>
      </c>
      <c r="N2827">
        <v>32</v>
      </c>
      <c r="O2827" s="10">
        <f t="shared" si="89"/>
        <v>465600</v>
      </c>
    </row>
    <row r="2828" spans="2:15" x14ac:dyDescent="0.3">
      <c r="B2828">
        <v>55</v>
      </c>
      <c r="C2828" t="s">
        <v>50</v>
      </c>
      <c r="D2828" t="s">
        <v>125</v>
      </c>
      <c r="E2828">
        <v>2021</v>
      </c>
      <c r="F2828" s="4">
        <v>2</v>
      </c>
      <c r="G2828" t="str">
        <f t="shared" si="88"/>
        <v>2021Q2</v>
      </c>
      <c r="H2828" t="s">
        <v>153</v>
      </c>
      <c r="I2828" t="str">
        <f>INDEX(Table9[[#All],[Region]], MATCH('Tabular Data'!D2828, Table9[[#All],[EmpID]], 0))</f>
        <v>SW</v>
      </c>
      <c r="J2828" t="str">
        <f>INDEX(Table9[[#All],[PayGrade]], MATCH('Tabular Data'!D2828, Table9[[#All],[EmpID]], 0))</f>
        <v>C12</v>
      </c>
      <c r="K2828" t="str">
        <f>INDEX(Table9[[#All],[Sales Team Lead]], MATCH('Tabular Data'!D2828, Table9[[#All],[EmpID]], 0))</f>
        <v>Allen, Maude</v>
      </c>
      <c r="L2828" t="str">
        <f>INDEX(Table11[[#All],[Manufacturer]], MATCH('Tabular Data'!C2828, Table11[[#All],[PROD_CODE]], 0))</f>
        <v>John Deere</v>
      </c>
      <c r="M2828" s="10">
        <v>14550</v>
      </c>
      <c r="N2828">
        <v>27</v>
      </c>
      <c r="O2828" s="10">
        <f t="shared" si="89"/>
        <v>392850</v>
      </c>
    </row>
    <row r="2829" spans="2:15" x14ac:dyDescent="0.3">
      <c r="B2829">
        <v>55</v>
      </c>
      <c r="C2829" t="s">
        <v>50</v>
      </c>
      <c r="D2829" t="s">
        <v>125</v>
      </c>
      <c r="E2829">
        <v>2021</v>
      </c>
      <c r="F2829" s="4">
        <v>2</v>
      </c>
      <c r="G2829" t="str">
        <f t="shared" si="88"/>
        <v>2021Q2</v>
      </c>
      <c r="H2829" t="s">
        <v>154</v>
      </c>
      <c r="I2829" t="str">
        <f>INDEX(Table9[[#All],[Region]], MATCH('Tabular Data'!D2829, Table9[[#All],[EmpID]], 0))</f>
        <v>SW</v>
      </c>
      <c r="J2829" t="str">
        <f>INDEX(Table9[[#All],[PayGrade]], MATCH('Tabular Data'!D2829, Table9[[#All],[EmpID]], 0))</f>
        <v>C12</v>
      </c>
      <c r="K2829" t="str">
        <f>INDEX(Table9[[#All],[Sales Team Lead]], MATCH('Tabular Data'!D2829, Table9[[#All],[EmpID]], 0))</f>
        <v>Allen, Maude</v>
      </c>
      <c r="L2829" t="str">
        <f>INDEX(Table11[[#All],[Manufacturer]], MATCH('Tabular Data'!C2829, Table11[[#All],[PROD_CODE]], 0))</f>
        <v>John Deere</v>
      </c>
      <c r="M2829" s="10">
        <v>14550</v>
      </c>
      <c r="N2829">
        <v>34</v>
      </c>
      <c r="O2829" s="10">
        <f t="shared" si="89"/>
        <v>494700</v>
      </c>
    </row>
    <row r="2830" spans="2:15" x14ac:dyDescent="0.3">
      <c r="B2830">
        <v>55</v>
      </c>
      <c r="C2830" t="s">
        <v>50</v>
      </c>
      <c r="D2830" t="s">
        <v>125</v>
      </c>
      <c r="E2830">
        <v>2021</v>
      </c>
      <c r="F2830" s="4">
        <v>2</v>
      </c>
      <c r="G2830" t="str">
        <f t="shared" si="88"/>
        <v>2021Q2</v>
      </c>
      <c r="H2830" t="s">
        <v>155</v>
      </c>
      <c r="I2830" t="str">
        <f>INDEX(Table9[[#All],[Region]], MATCH('Tabular Data'!D2830, Table9[[#All],[EmpID]], 0))</f>
        <v>SW</v>
      </c>
      <c r="J2830" t="str">
        <f>INDEX(Table9[[#All],[PayGrade]], MATCH('Tabular Data'!D2830, Table9[[#All],[EmpID]], 0))</f>
        <v>C12</v>
      </c>
      <c r="K2830" t="str">
        <f>INDEX(Table9[[#All],[Sales Team Lead]], MATCH('Tabular Data'!D2830, Table9[[#All],[EmpID]], 0))</f>
        <v>Allen, Maude</v>
      </c>
      <c r="L2830" t="str">
        <f>INDEX(Table11[[#All],[Manufacturer]], MATCH('Tabular Data'!C2830, Table11[[#All],[PROD_CODE]], 0))</f>
        <v>John Deere</v>
      </c>
      <c r="M2830" s="10">
        <v>14550</v>
      </c>
      <c r="N2830">
        <v>25</v>
      </c>
      <c r="O2830" s="10">
        <f t="shared" si="89"/>
        <v>363750</v>
      </c>
    </row>
    <row r="2831" spans="2:15" x14ac:dyDescent="0.3">
      <c r="B2831">
        <v>55</v>
      </c>
      <c r="C2831" t="s">
        <v>50</v>
      </c>
      <c r="D2831" t="s">
        <v>125</v>
      </c>
      <c r="E2831">
        <v>2021</v>
      </c>
      <c r="F2831" s="4">
        <v>2</v>
      </c>
      <c r="G2831" t="str">
        <f t="shared" si="88"/>
        <v>2021Q2</v>
      </c>
      <c r="H2831" t="s">
        <v>156</v>
      </c>
      <c r="I2831" t="str">
        <f>INDEX(Table9[[#All],[Region]], MATCH('Tabular Data'!D2831, Table9[[#All],[EmpID]], 0))</f>
        <v>SW</v>
      </c>
      <c r="J2831" t="str">
        <f>INDEX(Table9[[#All],[PayGrade]], MATCH('Tabular Data'!D2831, Table9[[#All],[EmpID]], 0))</f>
        <v>C12</v>
      </c>
      <c r="K2831" t="str">
        <f>INDEX(Table9[[#All],[Sales Team Lead]], MATCH('Tabular Data'!D2831, Table9[[#All],[EmpID]], 0))</f>
        <v>Allen, Maude</v>
      </c>
      <c r="L2831" t="str">
        <f>INDEX(Table11[[#All],[Manufacturer]], MATCH('Tabular Data'!C2831, Table11[[#All],[PROD_CODE]], 0))</f>
        <v>John Deere</v>
      </c>
      <c r="M2831" s="10">
        <v>14550</v>
      </c>
      <c r="N2831">
        <v>21</v>
      </c>
      <c r="O2831" s="10">
        <f t="shared" si="89"/>
        <v>305550</v>
      </c>
    </row>
    <row r="2832" spans="2:15" x14ac:dyDescent="0.3">
      <c r="B2832">
        <v>55</v>
      </c>
      <c r="C2832" t="s">
        <v>50</v>
      </c>
      <c r="D2832" t="s">
        <v>125</v>
      </c>
      <c r="E2832">
        <v>2021</v>
      </c>
      <c r="F2832" s="4">
        <v>2</v>
      </c>
      <c r="G2832" t="str">
        <f t="shared" si="88"/>
        <v>2021Q2</v>
      </c>
      <c r="H2832" t="s">
        <v>157</v>
      </c>
      <c r="I2832" t="str">
        <f>INDEX(Table9[[#All],[Region]], MATCH('Tabular Data'!D2832, Table9[[#All],[EmpID]], 0))</f>
        <v>SW</v>
      </c>
      <c r="J2832" t="str">
        <f>INDEX(Table9[[#All],[PayGrade]], MATCH('Tabular Data'!D2832, Table9[[#All],[EmpID]], 0))</f>
        <v>C12</v>
      </c>
      <c r="K2832" t="str">
        <f>INDEX(Table9[[#All],[Sales Team Lead]], MATCH('Tabular Data'!D2832, Table9[[#All],[EmpID]], 0))</f>
        <v>Allen, Maude</v>
      </c>
      <c r="L2832" t="str">
        <f>INDEX(Table11[[#All],[Manufacturer]], MATCH('Tabular Data'!C2832, Table11[[#All],[PROD_CODE]], 0))</f>
        <v>John Deere</v>
      </c>
      <c r="M2832" s="10">
        <v>14550</v>
      </c>
      <c r="N2832">
        <v>27</v>
      </c>
      <c r="O2832" s="10">
        <f t="shared" si="89"/>
        <v>392850</v>
      </c>
    </row>
    <row r="2833" spans="2:15" x14ac:dyDescent="0.3">
      <c r="B2833">
        <v>55</v>
      </c>
      <c r="C2833" t="s">
        <v>50</v>
      </c>
      <c r="D2833" t="s">
        <v>125</v>
      </c>
      <c r="E2833">
        <v>2021</v>
      </c>
      <c r="F2833" s="4">
        <v>2</v>
      </c>
      <c r="G2833" t="str">
        <f t="shared" si="88"/>
        <v>2021Q2</v>
      </c>
      <c r="H2833" t="s">
        <v>158</v>
      </c>
      <c r="I2833" t="str">
        <f>INDEX(Table9[[#All],[Region]], MATCH('Tabular Data'!D2833, Table9[[#All],[EmpID]], 0))</f>
        <v>SW</v>
      </c>
      <c r="J2833" t="str">
        <f>INDEX(Table9[[#All],[PayGrade]], MATCH('Tabular Data'!D2833, Table9[[#All],[EmpID]], 0))</f>
        <v>C12</v>
      </c>
      <c r="K2833" t="str">
        <f>INDEX(Table9[[#All],[Sales Team Lead]], MATCH('Tabular Data'!D2833, Table9[[#All],[EmpID]], 0))</f>
        <v>Allen, Maude</v>
      </c>
      <c r="L2833" t="str">
        <f>INDEX(Table11[[#All],[Manufacturer]], MATCH('Tabular Data'!C2833, Table11[[#All],[PROD_CODE]], 0))</f>
        <v>John Deere</v>
      </c>
      <c r="M2833" s="10">
        <v>14550</v>
      </c>
      <c r="N2833">
        <v>35</v>
      </c>
      <c r="O2833" s="10">
        <f t="shared" si="89"/>
        <v>509250</v>
      </c>
    </row>
    <row r="2834" spans="2:15" x14ac:dyDescent="0.3">
      <c r="B2834">
        <v>55</v>
      </c>
      <c r="C2834" t="s">
        <v>50</v>
      </c>
      <c r="D2834" t="s">
        <v>125</v>
      </c>
      <c r="E2834">
        <v>2021</v>
      </c>
      <c r="F2834" s="4">
        <v>2</v>
      </c>
      <c r="G2834" t="str">
        <f t="shared" si="88"/>
        <v>2021Q2</v>
      </c>
      <c r="H2834" t="s">
        <v>159</v>
      </c>
      <c r="I2834" t="str">
        <f>INDEX(Table9[[#All],[Region]], MATCH('Tabular Data'!D2834, Table9[[#All],[EmpID]], 0))</f>
        <v>SW</v>
      </c>
      <c r="J2834" t="str">
        <f>INDEX(Table9[[#All],[PayGrade]], MATCH('Tabular Data'!D2834, Table9[[#All],[EmpID]], 0))</f>
        <v>C12</v>
      </c>
      <c r="K2834" t="str">
        <f>INDEX(Table9[[#All],[Sales Team Lead]], MATCH('Tabular Data'!D2834, Table9[[#All],[EmpID]], 0))</f>
        <v>Allen, Maude</v>
      </c>
      <c r="L2834" t="str">
        <f>INDEX(Table11[[#All],[Manufacturer]], MATCH('Tabular Data'!C2834, Table11[[#All],[PROD_CODE]], 0))</f>
        <v>John Deere</v>
      </c>
      <c r="M2834" s="10">
        <v>14550</v>
      </c>
      <c r="N2834">
        <v>28</v>
      </c>
      <c r="O2834" s="10">
        <f t="shared" si="89"/>
        <v>407400</v>
      </c>
    </row>
    <row r="2835" spans="2:15" x14ac:dyDescent="0.3">
      <c r="B2835">
        <v>55</v>
      </c>
      <c r="C2835" t="s">
        <v>50</v>
      </c>
      <c r="D2835" t="s">
        <v>125</v>
      </c>
      <c r="E2835">
        <v>2021</v>
      </c>
      <c r="F2835" s="4">
        <v>2</v>
      </c>
      <c r="G2835" t="str">
        <f t="shared" si="88"/>
        <v>2021Q2</v>
      </c>
      <c r="H2835" t="s">
        <v>160</v>
      </c>
      <c r="I2835" t="str">
        <f>INDEX(Table9[[#All],[Region]], MATCH('Tabular Data'!D2835, Table9[[#All],[EmpID]], 0))</f>
        <v>SW</v>
      </c>
      <c r="J2835" t="str">
        <f>INDEX(Table9[[#All],[PayGrade]], MATCH('Tabular Data'!D2835, Table9[[#All],[EmpID]], 0))</f>
        <v>C12</v>
      </c>
      <c r="K2835" t="str">
        <f>INDEX(Table9[[#All],[Sales Team Lead]], MATCH('Tabular Data'!D2835, Table9[[#All],[EmpID]], 0))</f>
        <v>Allen, Maude</v>
      </c>
      <c r="L2835" t="str">
        <f>INDEX(Table11[[#All],[Manufacturer]], MATCH('Tabular Data'!C2835, Table11[[#All],[PROD_CODE]], 0))</f>
        <v>John Deere</v>
      </c>
      <c r="M2835" s="10">
        <v>14550</v>
      </c>
      <c r="N2835">
        <v>25</v>
      </c>
      <c r="O2835" s="10">
        <f t="shared" si="89"/>
        <v>363750</v>
      </c>
    </row>
    <row r="2836" spans="2:15" x14ac:dyDescent="0.3">
      <c r="B2836">
        <v>55</v>
      </c>
      <c r="C2836" t="s">
        <v>50</v>
      </c>
      <c r="D2836" t="s">
        <v>125</v>
      </c>
      <c r="E2836">
        <v>2021</v>
      </c>
      <c r="F2836" s="4">
        <v>2</v>
      </c>
      <c r="G2836" t="str">
        <f t="shared" si="88"/>
        <v>2021Q2</v>
      </c>
      <c r="H2836" t="s">
        <v>161</v>
      </c>
      <c r="I2836" t="str">
        <f>INDEX(Table9[[#All],[Region]], MATCH('Tabular Data'!D2836, Table9[[#All],[EmpID]], 0))</f>
        <v>SW</v>
      </c>
      <c r="J2836" t="str">
        <f>INDEX(Table9[[#All],[PayGrade]], MATCH('Tabular Data'!D2836, Table9[[#All],[EmpID]], 0))</f>
        <v>C12</v>
      </c>
      <c r="K2836" t="str">
        <f>INDEX(Table9[[#All],[Sales Team Lead]], MATCH('Tabular Data'!D2836, Table9[[#All],[EmpID]], 0))</f>
        <v>Allen, Maude</v>
      </c>
      <c r="L2836" t="str">
        <f>INDEX(Table11[[#All],[Manufacturer]], MATCH('Tabular Data'!C2836, Table11[[#All],[PROD_CODE]], 0))</f>
        <v>John Deere</v>
      </c>
      <c r="M2836" s="10">
        <v>14550</v>
      </c>
      <c r="N2836">
        <v>37</v>
      </c>
      <c r="O2836" s="10">
        <f t="shared" si="89"/>
        <v>538350</v>
      </c>
    </row>
    <row r="2837" spans="2:15" x14ac:dyDescent="0.3">
      <c r="B2837">
        <v>55</v>
      </c>
      <c r="C2837" t="s">
        <v>50</v>
      </c>
      <c r="D2837" t="s">
        <v>125</v>
      </c>
      <c r="E2837">
        <v>2021</v>
      </c>
      <c r="F2837">
        <v>3</v>
      </c>
      <c r="G2837" t="str">
        <f t="shared" si="88"/>
        <v>2021Q3</v>
      </c>
      <c r="H2837" t="s">
        <v>162</v>
      </c>
      <c r="I2837" t="str">
        <f>INDEX(Table9[[#All],[Region]], MATCH('Tabular Data'!D2837, Table9[[#All],[EmpID]], 0))</f>
        <v>SW</v>
      </c>
      <c r="J2837" t="str">
        <f>INDEX(Table9[[#All],[PayGrade]], MATCH('Tabular Data'!D2837, Table9[[#All],[EmpID]], 0))</f>
        <v>C12</v>
      </c>
      <c r="K2837" t="str">
        <f>INDEX(Table9[[#All],[Sales Team Lead]], MATCH('Tabular Data'!D2837, Table9[[#All],[EmpID]], 0))</f>
        <v>Allen, Maude</v>
      </c>
      <c r="L2837" t="str">
        <f>INDEX(Table11[[#All],[Manufacturer]], MATCH('Tabular Data'!C2837, Table11[[#All],[PROD_CODE]], 0))</f>
        <v>John Deere</v>
      </c>
      <c r="M2837" s="10">
        <v>14550</v>
      </c>
      <c r="N2837">
        <v>14</v>
      </c>
      <c r="O2837" s="10">
        <f t="shared" si="89"/>
        <v>203700</v>
      </c>
    </row>
    <row r="2838" spans="2:15" x14ac:dyDescent="0.3">
      <c r="B2838">
        <v>55</v>
      </c>
      <c r="C2838" t="s">
        <v>50</v>
      </c>
      <c r="D2838" t="s">
        <v>125</v>
      </c>
      <c r="E2838">
        <v>2021</v>
      </c>
      <c r="F2838">
        <v>3</v>
      </c>
      <c r="G2838" t="str">
        <f t="shared" si="88"/>
        <v>2021Q3</v>
      </c>
      <c r="H2838" t="s">
        <v>163</v>
      </c>
      <c r="I2838" t="str">
        <f>INDEX(Table9[[#All],[Region]], MATCH('Tabular Data'!D2838, Table9[[#All],[EmpID]], 0))</f>
        <v>SW</v>
      </c>
      <c r="J2838" t="str">
        <f>INDEX(Table9[[#All],[PayGrade]], MATCH('Tabular Data'!D2838, Table9[[#All],[EmpID]], 0))</f>
        <v>C12</v>
      </c>
      <c r="K2838" t="str">
        <f>INDEX(Table9[[#All],[Sales Team Lead]], MATCH('Tabular Data'!D2838, Table9[[#All],[EmpID]], 0))</f>
        <v>Allen, Maude</v>
      </c>
      <c r="L2838" t="str">
        <f>INDEX(Table11[[#All],[Manufacturer]], MATCH('Tabular Data'!C2838, Table11[[#All],[PROD_CODE]], 0))</f>
        <v>John Deere</v>
      </c>
      <c r="M2838" s="10">
        <v>14550</v>
      </c>
      <c r="N2838">
        <v>18</v>
      </c>
      <c r="O2838" s="10">
        <f t="shared" si="89"/>
        <v>261900</v>
      </c>
    </row>
    <row r="2839" spans="2:15" x14ac:dyDescent="0.3">
      <c r="B2839">
        <v>55</v>
      </c>
      <c r="C2839" t="s">
        <v>50</v>
      </c>
      <c r="D2839" t="s">
        <v>125</v>
      </c>
      <c r="E2839">
        <v>2021</v>
      </c>
      <c r="F2839">
        <v>3</v>
      </c>
      <c r="G2839" t="str">
        <f t="shared" si="88"/>
        <v>2021Q3</v>
      </c>
      <c r="H2839" t="s">
        <v>164</v>
      </c>
      <c r="I2839" t="str">
        <f>INDEX(Table9[[#All],[Region]], MATCH('Tabular Data'!D2839, Table9[[#All],[EmpID]], 0))</f>
        <v>SW</v>
      </c>
      <c r="J2839" t="str">
        <f>INDEX(Table9[[#All],[PayGrade]], MATCH('Tabular Data'!D2839, Table9[[#All],[EmpID]], 0))</f>
        <v>C12</v>
      </c>
      <c r="K2839" t="str">
        <f>INDEX(Table9[[#All],[Sales Team Lead]], MATCH('Tabular Data'!D2839, Table9[[#All],[EmpID]], 0))</f>
        <v>Allen, Maude</v>
      </c>
      <c r="L2839" t="str">
        <f>INDEX(Table11[[#All],[Manufacturer]], MATCH('Tabular Data'!C2839, Table11[[#All],[PROD_CODE]], 0))</f>
        <v>John Deere</v>
      </c>
      <c r="M2839" s="10">
        <v>14550</v>
      </c>
      <c r="N2839">
        <v>5</v>
      </c>
      <c r="O2839" s="10">
        <f t="shared" si="89"/>
        <v>72750</v>
      </c>
    </row>
    <row r="2840" spans="2:15" x14ac:dyDescent="0.3">
      <c r="B2840">
        <v>55</v>
      </c>
      <c r="C2840" t="s">
        <v>50</v>
      </c>
      <c r="D2840" t="s">
        <v>125</v>
      </c>
      <c r="E2840">
        <v>2021</v>
      </c>
      <c r="F2840">
        <v>3</v>
      </c>
      <c r="G2840" t="str">
        <f t="shared" si="88"/>
        <v>2021Q3</v>
      </c>
      <c r="H2840" t="s">
        <v>165</v>
      </c>
      <c r="I2840" t="str">
        <f>INDEX(Table9[[#All],[Region]], MATCH('Tabular Data'!D2840, Table9[[#All],[EmpID]], 0))</f>
        <v>SW</v>
      </c>
      <c r="J2840" t="str">
        <f>INDEX(Table9[[#All],[PayGrade]], MATCH('Tabular Data'!D2840, Table9[[#All],[EmpID]], 0))</f>
        <v>C12</v>
      </c>
      <c r="K2840" t="str">
        <f>INDEX(Table9[[#All],[Sales Team Lead]], MATCH('Tabular Data'!D2840, Table9[[#All],[EmpID]], 0))</f>
        <v>Allen, Maude</v>
      </c>
      <c r="L2840" t="str">
        <f>INDEX(Table11[[#All],[Manufacturer]], MATCH('Tabular Data'!C2840, Table11[[#All],[PROD_CODE]], 0))</f>
        <v>John Deere</v>
      </c>
      <c r="M2840" s="10">
        <v>14550</v>
      </c>
      <c r="N2840">
        <v>17</v>
      </c>
      <c r="O2840" s="10">
        <f t="shared" si="89"/>
        <v>247350</v>
      </c>
    </row>
    <row r="2841" spans="2:15" x14ac:dyDescent="0.3">
      <c r="B2841">
        <v>55</v>
      </c>
      <c r="C2841" t="s">
        <v>50</v>
      </c>
      <c r="D2841" t="s">
        <v>125</v>
      </c>
      <c r="E2841">
        <v>2021</v>
      </c>
      <c r="F2841">
        <v>3</v>
      </c>
      <c r="G2841" t="str">
        <f t="shared" si="88"/>
        <v>2021Q3</v>
      </c>
      <c r="H2841" t="s">
        <v>166</v>
      </c>
      <c r="I2841" t="str">
        <f>INDEX(Table9[[#All],[Region]], MATCH('Tabular Data'!D2841, Table9[[#All],[EmpID]], 0))</f>
        <v>SW</v>
      </c>
      <c r="J2841" t="str">
        <f>INDEX(Table9[[#All],[PayGrade]], MATCH('Tabular Data'!D2841, Table9[[#All],[EmpID]], 0))</f>
        <v>C12</v>
      </c>
      <c r="K2841" t="str">
        <f>INDEX(Table9[[#All],[Sales Team Lead]], MATCH('Tabular Data'!D2841, Table9[[#All],[EmpID]], 0))</f>
        <v>Allen, Maude</v>
      </c>
      <c r="L2841" t="str">
        <f>INDEX(Table11[[#All],[Manufacturer]], MATCH('Tabular Data'!C2841, Table11[[#All],[PROD_CODE]], 0))</f>
        <v>John Deere</v>
      </c>
      <c r="M2841" s="10">
        <v>14550</v>
      </c>
      <c r="N2841">
        <v>8</v>
      </c>
      <c r="O2841" s="10">
        <f t="shared" si="89"/>
        <v>116400</v>
      </c>
    </row>
    <row r="2842" spans="2:15" x14ac:dyDescent="0.3">
      <c r="B2842">
        <v>55</v>
      </c>
      <c r="C2842" t="s">
        <v>50</v>
      </c>
      <c r="D2842" t="s">
        <v>125</v>
      </c>
      <c r="E2842">
        <v>2021</v>
      </c>
      <c r="F2842">
        <v>3</v>
      </c>
      <c r="G2842" t="str">
        <f t="shared" si="88"/>
        <v>2021Q3</v>
      </c>
      <c r="H2842" t="s">
        <v>167</v>
      </c>
      <c r="I2842" t="str">
        <f>INDEX(Table9[[#All],[Region]], MATCH('Tabular Data'!D2842, Table9[[#All],[EmpID]], 0))</f>
        <v>SW</v>
      </c>
      <c r="J2842" t="str">
        <f>INDEX(Table9[[#All],[PayGrade]], MATCH('Tabular Data'!D2842, Table9[[#All],[EmpID]], 0))</f>
        <v>C12</v>
      </c>
      <c r="K2842" t="str">
        <f>INDEX(Table9[[#All],[Sales Team Lead]], MATCH('Tabular Data'!D2842, Table9[[#All],[EmpID]], 0))</f>
        <v>Allen, Maude</v>
      </c>
      <c r="L2842" t="str">
        <f>INDEX(Table11[[#All],[Manufacturer]], MATCH('Tabular Data'!C2842, Table11[[#All],[PROD_CODE]], 0))</f>
        <v>John Deere</v>
      </c>
      <c r="M2842" s="10">
        <v>14550</v>
      </c>
      <c r="N2842">
        <v>8</v>
      </c>
      <c r="O2842" s="10">
        <f t="shared" si="89"/>
        <v>116400</v>
      </c>
    </row>
    <row r="2843" spans="2:15" x14ac:dyDescent="0.3">
      <c r="B2843">
        <v>55</v>
      </c>
      <c r="C2843" t="s">
        <v>50</v>
      </c>
      <c r="D2843" t="s">
        <v>125</v>
      </c>
      <c r="E2843">
        <v>2021</v>
      </c>
      <c r="F2843">
        <v>3</v>
      </c>
      <c r="G2843" t="str">
        <f t="shared" si="88"/>
        <v>2021Q3</v>
      </c>
      <c r="H2843" t="s">
        <v>168</v>
      </c>
      <c r="I2843" t="str">
        <f>INDEX(Table9[[#All],[Region]], MATCH('Tabular Data'!D2843, Table9[[#All],[EmpID]], 0))</f>
        <v>SW</v>
      </c>
      <c r="J2843" t="str">
        <f>INDEX(Table9[[#All],[PayGrade]], MATCH('Tabular Data'!D2843, Table9[[#All],[EmpID]], 0))</f>
        <v>C12</v>
      </c>
      <c r="K2843" t="str">
        <f>INDEX(Table9[[#All],[Sales Team Lead]], MATCH('Tabular Data'!D2843, Table9[[#All],[EmpID]], 0))</f>
        <v>Allen, Maude</v>
      </c>
      <c r="L2843" t="str">
        <f>INDEX(Table11[[#All],[Manufacturer]], MATCH('Tabular Data'!C2843, Table11[[#All],[PROD_CODE]], 0))</f>
        <v>John Deere</v>
      </c>
      <c r="M2843" s="10">
        <v>14550</v>
      </c>
      <c r="N2843">
        <v>19</v>
      </c>
      <c r="O2843" s="10">
        <f t="shared" si="89"/>
        <v>276450</v>
      </c>
    </row>
    <row r="2844" spans="2:15" x14ac:dyDescent="0.3">
      <c r="B2844">
        <v>55</v>
      </c>
      <c r="C2844" t="s">
        <v>50</v>
      </c>
      <c r="D2844" t="s">
        <v>125</v>
      </c>
      <c r="E2844">
        <v>2021</v>
      </c>
      <c r="F2844">
        <v>3</v>
      </c>
      <c r="G2844" t="str">
        <f t="shared" si="88"/>
        <v>2021Q3</v>
      </c>
      <c r="H2844" t="s">
        <v>169</v>
      </c>
      <c r="I2844" t="str">
        <f>INDEX(Table9[[#All],[Region]], MATCH('Tabular Data'!D2844, Table9[[#All],[EmpID]], 0))</f>
        <v>SW</v>
      </c>
      <c r="J2844" t="str">
        <f>INDEX(Table9[[#All],[PayGrade]], MATCH('Tabular Data'!D2844, Table9[[#All],[EmpID]], 0))</f>
        <v>C12</v>
      </c>
      <c r="K2844" t="str">
        <f>INDEX(Table9[[#All],[Sales Team Lead]], MATCH('Tabular Data'!D2844, Table9[[#All],[EmpID]], 0))</f>
        <v>Allen, Maude</v>
      </c>
      <c r="L2844" t="str">
        <f>INDEX(Table11[[#All],[Manufacturer]], MATCH('Tabular Data'!C2844, Table11[[#All],[PROD_CODE]], 0))</f>
        <v>John Deere</v>
      </c>
      <c r="M2844" s="10">
        <v>14550</v>
      </c>
      <c r="N2844">
        <v>9</v>
      </c>
      <c r="O2844" s="10">
        <f t="shared" si="89"/>
        <v>130950</v>
      </c>
    </row>
    <row r="2845" spans="2:15" x14ac:dyDescent="0.3">
      <c r="B2845">
        <v>55</v>
      </c>
      <c r="C2845" t="s">
        <v>50</v>
      </c>
      <c r="D2845" t="s">
        <v>125</v>
      </c>
      <c r="E2845">
        <v>2021</v>
      </c>
      <c r="F2845">
        <v>3</v>
      </c>
      <c r="G2845" t="str">
        <f t="shared" si="88"/>
        <v>2021Q3</v>
      </c>
      <c r="H2845" t="s">
        <v>170</v>
      </c>
      <c r="I2845" t="str">
        <f>INDEX(Table9[[#All],[Region]], MATCH('Tabular Data'!D2845, Table9[[#All],[EmpID]], 0))</f>
        <v>SW</v>
      </c>
      <c r="J2845" t="str">
        <f>INDEX(Table9[[#All],[PayGrade]], MATCH('Tabular Data'!D2845, Table9[[#All],[EmpID]], 0))</f>
        <v>C12</v>
      </c>
      <c r="K2845" t="str">
        <f>INDEX(Table9[[#All],[Sales Team Lead]], MATCH('Tabular Data'!D2845, Table9[[#All],[EmpID]], 0))</f>
        <v>Allen, Maude</v>
      </c>
      <c r="L2845" t="str">
        <f>INDEX(Table11[[#All],[Manufacturer]], MATCH('Tabular Data'!C2845, Table11[[#All],[PROD_CODE]], 0))</f>
        <v>John Deere</v>
      </c>
      <c r="M2845" s="10">
        <v>14550</v>
      </c>
      <c r="N2845">
        <v>15</v>
      </c>
      <c r="O2845" s="10">
        <f t="shared" si="89"/>
        <v>218250</v>
      </c>
    </row>
    <row r="2846" spans="2:15" x14ac:dyDescent="0.3">
      <c r="B2846">
        <v>55</v>
      </c>
      <c r="C2846" t="s">
        <v>50</v>
      </c>
      <c r="D2846" t="s">
        <v>125</v>
      </c>
      <c r="E2846">
        <v>2021</v>
      </c>
      <c r="F2846">
        <v>3</v>
      </c>
      <c r="G2846" t="str">
        <f t="shared" si="88"/>
        <v>2021Q3</v>
      </c>
      <c r="H2846" t="s">
        <v>171</v>
      </c>
      <c r="I2846" t="str">
        <f>INDEX(Table9[[#All],[Region]], MATCH('Tabular Data'!D2846, Table9[[#All],[EmpID]], 0))</f>
        <v>SW</v>
      </c>
      <c r="J2846" t="str">
        <f>INDEX(Table9[[#All],[PayGrade]], MATCH('Tabular Data'!D2846, Table9[[#All],[EmpID]], 0))</f>
        <v>C12</v>
      </c>
      <c r="K2846" t="str">
        <f>INDEX(Table9[[#All],[Sales Team Lead]], MATCH('Tabular Data'!D2846, Table9[[#All],[EmpID]], 0))</f>
        <v>Allen, Maude</v>
      </c>
      <c r="L2846" t="str">
        <f>INDEX(Table11[[#All],[Manufacturer]], MATCH('Tabular Data'!C2846, Table11[[#All],[PROD_CODE]], 0))</f>
        <v>John Deere</v>
      </c>
      <c r="M2846" s="10">
        <v>14550</v>
      </c>
      <c r="N2846">
        <v>12</v>
      </c>
      <c r="O2846" s="10">
        <f t="shared" si="89"/>
        <v>174600</v>
      </c>
    </row>
    <row r="2847" spans="2:15" x14ac:dyDescent="0.3">
      <c r="B2847">
        <v>55</v>
      </c>
      <c r="C2847" t="s">
        <v>50</v>
      </c>
      <c r="D2847" t="s">
        <v>125</v>
      </c>
      <c r="E2847">
        <v>2021</v>
      </c>
      <c r="F2847">
        <v>3</v>
      </c>
      <c r="G2847" t="str">
        <f t="shared" si="88"/>
        <v>2021Q3</v>
      </c>
      <c r="H2847" t="s">
        <v>172</v>
      </c>
      <c r="I2847" t="str">
        <f>INDEX(Table9[[#All],[Region]], MATCH('Tabular Data'!D2847, Table9[[#All],[EmpID]], 0))</f>
        <v>SW</v>
      </c>
      <c r="J2847" t="str">
        <f>INDEX(Table9[[#All],[PayGrade]], MATCH('Tabular Data'!D2847, Table9[[#All],[EmpID]], 0))</f>
        <v>C12</v>
      </c>
      <c r="K2847" t="str">
        <f>INDEX(Table9[[#All],[Sales Team Lead]], MATCH('Tabular Data'!D2847, Table9[[#All],[EmpID]], 0))</f>
        <v>Allen, Maude</v>
      </c>
      <c r="L2847" t="str">
        <f>INDEX(Table11[[#All],[Manufacturer]], MATCH('Tabular Data'!C2847, Table11[[#All],[PROD_CODE]], 0))</f>
        <v>John Deere</v>
      </c>
      <c r="M2847" s="10">
        <v>14550</v>
      </c>
      <c r="N2847">
        <v>18</v>
      </c>
      <c r="O2847" s="10">
        <f t="shared" si="89"/>
        <v>261900</v>
      </c>
    </row>
    <row r="2848" spans="2:15" x14ac:dyDescent="0.3">
      <c r="B2848">
        <v>55</v>
      </c>
      <c r="C2848" t="s">
        <v>50</v>
      </c>
      <c r="D2848" t="s">
        <v>125</v>
      </c>
      <c r="E2848">
        <v>2021</v>
      </c>
      <c r="F2848">
        <v>3</v>
      </c>
      <c r="G2848" t="str">
        <f t="shared" si="88"/>
        <v>2021Q3</v>
      </c>
      <c r="H2848" t="s">
        <v>173</v>
      </c>
      <c r="I2848" t="str">
        <f>INDEX(Table9[[#All],[Region]], MATCH('Tabular Data'!D2848, Table9[[#All],[EmpID]], 0))</f>
        <v>SW</v>
      </c>
      <c r="J2848" t="str">
        <f>INDEX(Table9[[#All],[PayGrade]], MATCH('Tabular Data'!D2848, Table9[[#All],[EmpID]], 0))</f>
        <v>C12</v>
      </c>
      <c r="K2848" t="str">
        <f>INDEX(Table9[[#All],[Sales Team Lead]], MATCH('Tabular Data'!D2848, Table9[[#All],[EmpID]], 0))</f>
        <v>Allen, Maude</v>
      </c>
      <c r="L2848" t="str">
        <f>INDEX(Table11[[#All],[Manufacturer]], MATCH('Tabular Data'!C2848, Table11[[#All],[PROD_CODE]], 0))</f>
        <v>John Deere</v>
      </c>
      <c r="M2848" s="10">
        <v>14550</v>
      </c>
      <c r="N2848">
        <v>23</v>
      </c>
      <c r="O2848" s="10">
        <f t="shared" si="89"/>
        <v>334650</v>
      </c>
    </row>
    <row r="2849" spans="2:15" x14ac:dyDescent="0.3">
      <c r="B2849">
        <v>55</v>
      </c>
      <c r="C2849" t="s">
        <v>50</v>
      </c>
      <c r="D2849" t="s">
        <v>125</v>
      </c>
      <c r="E2849">
        <v>2021</v>
      </c>
      <c r="F2849">
        <v>3</v>
      </c>
      <c r="G2849" t="str">
        <f t="shared" si="88"/>
        <v>2021Q3</v>
      </c>
      <c r="H2849" t="s">
        <v>174</v>
      </c>
      <c r="I2849" t="str">
        <f>INDEX(Table9[[#All],[Region]], MATCH('Tabular Data'!D2849, Table9[[#All],[EmpID]], 0))</f>
        <v>SW</v>
      </c>
      <c r="J2849" t="str">
        <f>INDEX(Table9[[#All],[PayGrade]], MATCH('Tabular Data'!D2849, Table9[[#All],[EmpID]], 0))</f>
        <v>C12</v>
      </c>
      <c r="K2849" t="str">
        <f>INDEX(Table9[[#All],[Sales Team Lead]], MATCH('Tabular Data'!D2849, Table9[[#All],[EmpID]], 0))</f>
        <v>Allen, Maude</v>
      </c>
      <c r="L2849" t="str">
        <f>INDEX(Table11[[#All],[Manufacturer]], MATCH('Tabular Data'!C2849, Table11[[#All],[PROD_CODE]], 0))</f>
        <v>John Deere</v>
      </c>
      <c r="M2849" s="10">
        <v>14550</v>
      </c>
      <c r="N2849">
        <v>20</v>
      </c>
      <c r="O2849" s="10">
        <f t="shared" si="89"/>
        <v>291000</v>
      </c>
    </row>
    <row r="2850" spans="2:15" x14ac:dyDescent="0.3">
      <c r="B2850">
        <v>55</v>
      </c>
      <c r="C2850" t="s">
        <v>50</v>
      </c>
      <c r="D2850" t="s">
        <v>125</v>
      </c>
      <c r="E2850">
        <v>2021</v>
      </c>
      <c r="F2850">
        <v>4</v>
      </c>
      <c r="G2850" t="str">
        <f t="shared" si="88"/>
        <v>2021Q4</v>
      </c>
      <c r="H2850" t="s">
        <v>175</v>
      </c>
      <c r="I2850" t="str">
        <f>INDEX(Table9[[#All],[Region]], MATCH('Tabular Data'!D2850, Table9[[#All],[EmpID]], 0))</f>
        <v>SW</v>
      </c>
      <c r="J2850" t="str">
        <f>INDEX(Table9[[#All],[PayGrade]], MATCH('Tabular Data'!D2850, Table9[[#All],[EmpID]], 0))</f>
        <v>C12</v>
      </c>
      <c r="K2850" t="str">
        <f>INDEX(Table9[[#All],[Sales Team Lead]], MATCH('Tabular Data'!D2850, Table9[[#All],[EmpID]], 0))</f>
        <v>Allen, Maude</v>
      </c>
      <c r="L2850" t="str">
        <f>INDEX(Table11[[#All],[Manufacturer]], MATCH('Tabular Data'!C2850, Table11[[#All],[PROD_CODE]], 0))</f>
        <v>John Deere</v>
      </c>
      <c r="M2850" s="10">
        <v>14550</v>
      </c>
      <c r="N2850">
        <v>12</v>
      </c>
      <c r="O2850" s="10">
        <f t="shared" si="89"/>
        <v>174600</v>
      </c>
    </row>
    <row r="2851" spans="2:15" x14ac:dyDescent="0.3">
      <c r="B2851">
        <v>55</v>
      </c>
      <c r="C2851" t="s">
        <v>50</v>
      </c>
      <c r="D2851" t="s">
        <v>125</v>
      </c>
      <c r="E2851">
        <v>2021</v>
      </c>
      <c r="F2851">
        <v>4</v>
      </c>
      <c r="G2851" t="str">
        <f t="shared" si="88"/>
        <v>2021Q4</v>
      </c>
      <c r="H2851" t="s">
        <v>176</v>
      </c>
      <c r="I2851" t="str">
        <f>INDEX(Table9[[#All],[Region]], MATCH('Tabular Data'!D2851, Table9[[#All],[EmpID]], 0))</f>
        <v>SW</v>
      </c>
      <c r="J2851" t="str">
        <f>INDEX(Table9[[#All],[PayGrade]], MATCH('Tabular Data'!D2851, Table9[[#All],[EmpID]], 0))</f>
        <v>C12</v>
      </c>
      <c r="K2851" t="str">
        <f>INDEX(Table9[[#All],[Sales Team Lead]], MATCH('Tabular Data'!D2851, Table9[[#All],[EmpID]], 0))</f>
        <v>Allen, Maude</v>
      </c>
      <c r="L2851" t="str">
        <f>INDEX(Table11[[#All],[Manufacturer]], MATCH('Tabular Data'!C2851, Table11[[#All],[PROD_CODE]], 0))</f>
        <v>John Deere</v>
      </c>
      <c r="M2851" s="10">
        <v>14550</v>
      </c>
      <c r="N2851">
        <v>18</v>
      </c>
      <c r="O2851" s="10">
        <f t="shared" si="89"/>
        <v>261900</v>
      </c>
    </row>
    <row r="2852" spans="2:15" x14ac:dyDescent="0.3">
      <c r="B2852">
        <v>55</v>
      </c>
      <c r="C2852" t="s">
        <v>50</v>
      </c>
      <c r="D2852" t="s">
        <v>125</v>
      </c>
      <c r="E2852">
        <v>2021</v>
      </c>
      <c r="F2852">
        <v>4</v>
      </c>
      <c r="G2852" t="str">
        <f t="shared" si="88"/>
        <v>2021Q4</v>
      </c>
      <c r="H2852" t="s">
        <v>177</v>
      </c>
      <c r="I2852" t="str">
        <f>INDEX(Table9[[#All],[Region]], MATCH('Tabular Data'!D2852, Table9[[#All],[EmpID]], 0))</f>
        <v>SW</v>
      </c>
      <c r="J2852" t="str">
        <f>INDEX(Table9[[#All],[PayGrade]], MATCH('Tabular Data'!D2852, Table9[[#All],[EmpID]], 0))</f>
        <v>C12</v>
      </c>
      <c r="K2852" t="str">
        <f>INDEX(Table9[[#All],[Sales Team Lead]], MATCH('Tabular Data'!D2852, Table9[[#All],[EmpID]], 0))</f>
        <v>Allen, Maude</v>
      </c>
      <c r="L2852" t="str">
        <f>INDEX(Table11[[#All],[Manufacturer]], MATCH('Tabular Data'!C2852, Table11[[#All],[PROD_CODE]], 0))</f>
        <v>John Deere</v>
      </c>
      <c r="M2852" s="10">
        <v>14550</v>
      </c>
      <c r="N2852">
        <v>14</v>
      </c>
      <c r="O2852" s="10">
        <f t="shared" si="89"/>
        <v>203700</v>
      </c>
    </row>
    <row r="2853" spans="2:15" x14ac:dyDescent="0.3">
      <c r="B2853">
        <v>55</v>
      </c>
      <c r="C2853" t="s">
        <v>50</v>
      </c>
      <c r="D2853" t="s">
        <v>125</v>
      </c>
      <c r="E2853">
        <v>2021</v>
      </c>
      <c r="F2853">
        <v>4</v>
      </c>
      <c r="G2853" t="str">
        <f t="shared" si="88"/>
        <v>2021Q4</v>
      </c>
      <c r="H2853" t="s">
        <v>178</v>
      </c>
      <c r="I2853" t="str">
        <f>INDEX(Table9[[#All],[Region]], MATCH('Tabular Data'!D2853, Table9[[#All],[EmpID]], 0))</f>
        <v>SW</v>
      </c>
      <c r="J2853" t="str">
        <f>INDEX(Table9[[#All],[PayGrade]], MATCH('Tabular Data'!D2853, Table9[[#All],[EmpID]], 0))</f>
        <v>C12</v>
      </c>
      <c r="K2853" t="str">
        <f>INDEX(Table9[[#All],[Sales Team Lead]], MATCH('Tabular Data'!D2853, Table9[[#All],[EmpID]], 0))</f>
        <v>Allen, Maude</v>
      </c>
      <c r="L2853" t="str">
        <f>INDEX(Table11[[#All],[Manufacturer]], MATCH('Tabular Data'!C2853, Table11[[#All],[PROD_CODE]], 0))</f>
        <v>John Deere</v>
      </c>
      <c r="M2853" s="10">
        <v>14550</v>
      </c>
      <c r="N2853">
        <v>13</v>
      </c>
      <c r="O2853" s="10">
        <f t="shared" si="89"/>
        <v>189150</v>
      </c>
    </row>
    <row r="2854" spans="2:15" x14ac:dyDescent="0.3">
      <c r="B2854">
        <v>55</v>
      </c>
      <c r="C2854" t="s">
        <v>50</v>
      </c>
      <c r="D2854" t="s">
        <v>125</v>
      </c>
      <c r="E2854">
        <v>2021</v>
      </c>
      <c r="F2854">
        <v>4</v>
      </c>
      <c r="G2854" t="str">
        <f t="shared" si="88"/>
        <v>2021Q4</v>
      </c>
      <c r="H2854" t="s">
        <v>179</v>
      </c>
      <c r="I2854" t="str">
        <f>INDEX(Table9[[#All],[Region]], MATCH('Tabular Data'!D2854, Table9[[#All],[EmpID]], 0))</f>
        <v>SW</v>
      </c>
      <c r="J2854" t="str">
        <f>INDEX(Table9[[#All],[PayGrade]], MATCH('Tabular Data'!D2854, Table9[[#All],[EmpID]], 0))</f>
        <v>C12</v>
      </c>
      <c r="K2854" t="str">
        <f>INDEX(Table9[[#All],[Sales Team Lead]], MATCH('Tabular Data'!D2854, Table9[[#All],[EmpID]], 0))</f>
        <v>Allen, Maude</v>
      </c>
      <c r="L2854" t="str">
        <f>INDEX(Table11[[#All],[Manufacturer]], MATCH('Tabular Data'!C2854, Table11[[#All],[PROD_CODE]], 0))</f>
        <v>John Deere</v>
      </c>
      <c r="M2854" s="10">
        <v>14550</v>
      </c>
      <c r="N2854">
        <v>8</v>
      </c>
      <c r="O2854" s="10">
        <f t="shared" si="89"/>
        <v>116400</v>
      </c>
    </row>
    <row r="2855" spans="2:15" x14ac:dyDescent="0.3">
      <c r="B2855">
        <v>55</v>
      </c>
      <c r="C2855" t="s">
        <v>50</v>
      </c>
      <c r="D2855" t="s">
        <v>125</v>
      </c>
      <c r="E2855">
        <v>2021</v>
      </c>
      <c r="F2855">
        <v>4</v>
      </c>
      <c r="G2855" t="str">
        <f t="shared" si="88"/>
        <v>2021Q4</v>
      </c>
      <c r="H2855" t="s">
        <v>180</v>
      </c>
      <c r="I2855" t="str">
        <f>INDEX(Table9[[#All],[Region]], MATCH('Tabular Data'!D2855, Table9[[#All],[EmpID]], 0))</f>
        <v>SW</v>
      </c>
      <c r="J2855" t="str">
        <f>INDEX(Table9[[#All],[PayGrade]], MATCH('Tabular Data'!D2855, Table9[[#All],[EmpID]], 0))</f>
        <v>C12</v>
      </c>
      <c r="K2855" t="str">
        <f>INDEX(Table9[[#All],[Sales Team Lead]], MATCH('Tabular Data'!D2855, Table9[[#All],[EmpID]], 0))</f>
        <v>Allen, Maude</v>
      </c>
      <c r="L2855" t="str">
        <f>INDEX(Table11[[#All],[Manufacturer]], MATCH('Tabular Data'!C2855, Table11[[#All],[PROD_CODE]], 0))</f>
        <v>John Deere</v>
      </c>
      <c r="M2855" s="10">
        <v>14550</v>
      </c>
      <c r="N2855">
        <v>8</v>
      </c>
      <c r="O2855" s="10">
        <f t="shared" si="89"/>
        <v>116400</v>
      </c>
    </row>
    <row r="2856" spans="2:15" x14ac:dyDescent="0.3">
      <c r="B2856">
        <v>55</v>
      </c>
      <c r="C2856" t="s">
        <v>50</v>
      </c>
      <c r="D2856" t="s">
        <v>125</v>
      </c>
      <c r="E2856">
        <v>2021</v>
      </c>
      <c r="F2856">
        <v>4</v>
      </c>
      <c r="G2856" t="str">
        <f t="shared" si="88"/>
        <v>2021Q4</v>
      </c>
      <c r="H2856" t="s">
        <v>181</v>
      </c>
      <c r="I2856" t="str">
        <f>INDEX(Table9[[#All],[Region]], MATCH('Tabular Data'!D2856, Table9[[#All],[EmpID]], 0))</f>
        <v>SW</v>
      </c>
      <c r="J2856" t="str">
        <f>INDEX(Table9[[#All],[PayGrade]], MATCH('Tabular Data'!D2856, Table9[[#All],[EmpID]], 0))</f>
        <v>C12</v>
      </c>
      <c r="K2856" t="str">
        <f>INDEX(Table9[[#All],[Sales Team Lead]], MATCH('Tabular Data'!D2856, Table9[[#All],[EmpID]], 0))</f>
        <v>Allen, Maude</v>
      </c>
      <c r="L2856" t="str">
        <f>INDEX(Table11[[#All],[Manufacturer]], MATCH('Tabular Data'!C2856, Table11[[#All],[PROD_CODE]], 0))</f>
        <v>John Deere</v>
      </c>
      <c r="M2856" s="10">
        <v>14550</v>
      </c>
      <c r="N2856">
        <v>7</v>
      </c>
      <c r="O2856" s="10">
        <f t="shared" si="89"/>
        <v>101850</v>
      </c>
    </row>
    <row r="2857" spans="2:15" x14ac:dyDescent="0.3">
      <c r="B2857">
        <v>55</v>
      </c>
      <c r="C2857" t="s">
        <v>50</v>
      </c>
      <c r="D2857" t="s">
        <v>125</v>
      </c>
      <c r="E2857">
        <v>2021</v>
      </c>
      <c r="F2857">
        <v>4</v>
      </c>
      <c r="G2857" t="str">
        <f t="shared" si="88"/>
        <v>2021Q4</v>
      </c>
      <c r="H2857" t="s">
        <v>182</v>
      </c>
      <c r="I2857" t="str">
        <f>INDEX(Table9[[#All],[Region]], MATCH('Tabular Data'!D2857, Table9[[#All],[EmpID]], 0))</f>
        <v>SW</v>
      </c>
      <c r="J2857" t="str">
        <f>INDEX(Table9[[#All],[PayGrade]], MATCH('Tabular Data'!D2857, Table9[[#All],[EmpID]], 0))</f>
        <v>C12</v>
      </c>
      <c r="K2857" t="str">
        <f>INDEX(Table9[[#All],[Sales Team Lead]], MATCH('Tabular Data'!D2857, Table9[[#All],[EmpID]], 0))</f>
        <v>Allen, Maude</v>
      </c>
      <c r="L2857" t="str">
        <f>INDEX(Table11[[#All],[Manufacturer]], MATCH('Tabular Data'!C2857, Table11[[#All],[PROD_CODE]], 0))</f>
        <v>John Deere</v>
      </c>
      <c r="M2857" s="10">
        <v>14550</v>
      </c>
      <c r="N2857">
        <v>8</v>
      </c>
      <c r="O2857" s="10">
        <f t="shared" si="89"/>
        <v>116400</v>
      </c>
    </row>
    <row r="2858" spans="2:15" x14ac:dyDescent="0.3">
      <c r="B2858">
        <v>55</v>
      </c>
      <c r="C2858" t="s">
        <v>50</v>
      </c>
      <c r="D2858" t="s">
        <v>125</v>
      </c>
      <c r="E2858">
        <v>2021</v>
      </c>
      <c r="F2858">
        <v>4</v>
      </c>
      <c r="G2858" t="str">
        <f t="shared" si="88"/>
        <v>2021Q4</v>
      </c>
      <c r="H2858" t="s">
        <v>183</v>
      </c>
      <c r="I2858" t="str">
        <f>INDEX(Table9[[#All],[Region]], MATCH('Tabular Data'!D2858, Table9[[#All],[EmpID]], 0))</f>
        <v>SW</v>
      </c>
      <c r="J2858" t="str">
        <f>INDEX(Table9[[#All],[PayGrade]], MATCH('Tabular Data'!D2858, Table9[[#All],[EmpID]], 0))</f>
        <v>C12</v>
      </c>
      <c r="K2858" t="str">
        <f>INDEX(Table9[[#All],[Sales Team Lead]], MATCH('Tabular Data'!D2858, Table9[[#All],[EmpID]], 0))</f>
        <v>Allen, Maude</v>
      </c>
      <c r="L2858" t="str">
        <f>INDEX(Table11[[#All],[Manufacturer]], MATCH('Tabular Data'!C2858, Table11[[#All],[PROD_CODE]], 0))</f>
        <v>John Deere</v>
      </c>
      <c r="M2858" s="10">
        <v>14550</v>
      </c>
      <c r="N2858">
        <v>12</v>
      </c>
      <c r="O2858" s="10">
        <f t="shared" si="89"/>
        <v>174600</v>
      </c>
    </row>
    <row r="2859" spans="2:15" x14ac:dyDescent="0.3">
      <c r="B2859">
        <v>55</v>
      </c>
      <c r="C2859" t="s">
        <v>50</v>
      </c>
      <c r="D2859" t="s">
        <v>125</v>
      </c>
      <c r="E2859">
        <v>2021</v>
      </c>
      <c r="F2859">
        <v>4</v>
      </c>
      <c r="G2859" t="str">
        <f t="shared" si="88"/>
        <v>2021Q4</v>
      </c>
      <c r="H2859" t="s">
        <v>184</v>
      </c>
      <c r="I2859" t="str">
        <f>INDEX(Table9[[#All],[Region]], MATCH('Tabular Data'!D2859, Table9[[#All],[EmpID]], 0))</f>
        <v>SW</v>
      </c>
      <c r="J2859" t="str">
        <f>INDEX(Table9[[#All],[PayGrade]], MATCH('Tabular Data'!D2859, Table9[[#All],[EmpID]], 0))</f>
        <v>C12</v>
      </c>
      <c r="K2859" t="str">
        <f>INDEX(Table9[[#All],[Sales Team Lead]], MATCH('Tabular Data'!D2859, Table9[[#All],[EmpID]], 0))</f>
        <v>Allen, Maude</v>
      </c>
      <c r="L2859" t="str">
        <f>INDEX(Table11[[#All],[Manufacturer]], MATCH('Tabular Data'!C2859, Table11[[#All],[PROD_CODE]], 0))</f>
        <v>John Deere</v>
      </c>
      <c r="M2859" s="10">
        <v>14550</v>
      </c>
      <c r="N2859">
        <v>11</v>
      </c>
      <c r="O2859" s="10">
        <f t="shared" si="89"/>
        <v>160050</v>
      </c>
    </row>
    <row r="2860" spans="2:15" x14ac:dyDescent="0.3">
      <c r="B2860">
        <v>55</v>
      </c>
      <c r="C2860" t="s">
        <v>50</v>
      </c>
      <c r="D2860" t="s">
        <v>125</v>
      </c>
      <c r="E2860">
        <v>2021</v>
      </c>
      <c r="F2860">
        <v>4</v>
      </c>
      <c r="G2860" t="str">
        <f t="shared" si="88"/>
        <v>2021Q4</v>
      </c>
      <c r="H2860" t="s">
        <v>185</v>
      </c>
      <c r="I2860" t="str">
        <f>INDEX(Table9[[#All],[Region]], MATCH('Tabular Data'!D2860, Table9[[#All],[EmpID]], 0))</f>
        <v>SW</v>
      </c>
      <c r="J2860" t="str">
        <f>INDEX(Table9[[#All],[PayGrade]], MATCH('Tabular Data'!D2860, Table9[[#All],[EmpID]], 0))</f>
        <v>C12</v>
      </c>
      <c r="K2860" t="str">
        <f>INDEX(Table9[[#All],[Sales Team Lead]], MATCH('Tabular Data'!D2860, Table9[[#All],[EmpID]], 0))</f>
        <v>Allen, Maude</v>
      </c>
      <c r="L2860" t="str">
        <f>INDEX(Table11[[#All],[Manufacturer]], MATCH('Tabular Data'!C2860, Table11[[#All],[PROD_CODE]], 0))</f>
        <v>John Deere</v>
      </c>
      <c r="M2860" s="10">
        <v>14550</v>
      </c>
      <c r="N2860">
        <v>12</v>
      </c>
      <c r="O2860" s="10">
        <f t="shared" si="89"/>
        <v>174600</v>
      </c>
    </row>
    <row r="2861" spans="2:15" x14ac:dyDescent="0.3">
      <c r="B2861">
        <v>55</v>
      </c>
      <c r="C2861" t="s">
        <v>50</v>
      </c>
      <c r="D2861" t="s">
        <v>125</v>
      </c>
      <c r="E2861">
        <v>2021</v>
      </c>
      <c r="F2861">
        <v>4</v>
      </c>
      <c r="G2861" t="str">
        <f t="shared" si="88"/>
        <v>2021Q4</v>
      </c>
      <c r="H2861" t="s">
        <v>186</v>
      </c>
      <c r="I2861" t="str">
        <f>INDEX(Table9[[#All],[Region]], MATCH('Tabular Data'!D2861, Table9[[#All],[EmpID]], 0))</f>
        <v>SW</v>
      </c>
      <c r="J2861" t="str">
        <f>INDEX(Table9[[#All],[PayGrade]], MATCH('Tabular Data'!D2861, Table9[[#All],[EmpID]], 0))</f>
        <v>C12</v>
      </c>
      <c r="K2861" t="str">
        <f>INDEX(Table9[[#All],[Sales Team Lead]], MATCH('Tabular Data'!D2861, Table9[[#All],[EmpID]], 0))</f>
        <v>Allen, Maude</v>
      </c>
      <c r="L2861" t="str">
        <f>INDEX(Table11[[#All],[Manufacturer]], MATCH('Tabular Data'!C2861, Table11[[#All],[PROD_CODE]], 0))</f>
        <v>John Deere</v>
      </c>
      <c r="M2861" s="10">
        <v>14550</v>
      </c>
      <c r="N2861">
        <v>11</v>
      </c>
      <c r="O2861" s="10">
        <f t="shared" si="89"/>
        <v>160050</v>
      </c>
    </row>
    <row r="2862" spans="2:15" x14ac:dyDescent="0.3">
      <c r="B2862">
        <v>55</v>
      </c>
      <c r="C2862" t="s">
        <v>50</v>
      </c>
      <c r="D2862" t="s">
        <v>125</v>
      </c>
      <c r="E2862">
        <v>2021</v>
      </c>
      <c r="F2862">
        <v>4</v>
      </c>
      <c r="G2862" t="str">
        <f t="shared" si="88"/>
        <v>2021Q4</v>
      </c>
      <c r="H2862" t="s">
        <v>187</v>
      </c>
      <c r="I2862" t="str">
        <f>INDEX(Table9[[#All],[Region]], MATCH('Tabular Data'!D2862, Table9[[#All],[EmpID]], 0))</f>
        <v>SW</v>
      </c>
      <c r="J2862" t="str">
        <f>INDEX(Table9[[#All],[PayGrade]], MATCH('Tabular Data'!D2862, Table9[[#All],[EmpID]], 0))</f>
        <v>C12</v>
      </c>
      <c r="K2862" t="str">
        <f>INDEX(Table9[[#All],[Sales Team Lead]], MATCH('Tabular Data'!D2862, Table9[[#All],[EmpID]], 0))</f>
        <v>Allen, Maude</v>
      </c>
      <c r="L2862" t="str">
        <f>INDEX(Table11[[#All],[Manufacturer]], MATCH('Tabular Data'!C2862, Table11[[#All],[PROD_CODE]], 0))</f>
        <v>John Deere</v>
      </c>
      <c r="M2862" s="10">
        <v>14550</v>
      </c>
      <c r="N2862">
        <v>11</v>
      </c>
      <c r="O2862" s="10">
        <f t="shared" si="89"/>
        <v>160050</v>
      </c>
    </row>
    <row r="2863" spans="2:15" x14ac:dyDescent="0.3">
      <c r="B2863">
        <v>56</v>
      </c>
      <c r="C2863" t="s">
        <v>50</v>
      </c>
      <c r="D2863" t="s">
        <v>125</v>
      </c>
      <c r="E2863">
        <v>2020</v>
      </c>
      <c r="F2863" s="4">
        <v>1</v>
      </c>
      <c r="G2863" t="str">
        <f t="shared" si="88"/>
        <v>2020Q1</v>
      </c>
      <c r="H2863" t="s">
        <v>136</v>
      </c>
      <c r="I2863" t="str">
        <f>INDEX(Table9[[#All],[Region]], MATCH('Tabular Data'!D2863, Table9[[#All],[EmpID]], 0))</f>
        <v>SW</v>
      </c>
      <c r="J2863" t="str">
        <f>INDEX(Table9[[#All],[PayGrade]], MATCH('Tabular Data'!D2863, Table9[[#All],[EmpID]], 0))</f>
        <v>C12</v>
      </c>
      <c r="K2863" t="str">
        <f>INDEX(Table9[[#All],[Sales Team Lead]], MATCH('Tabular Data'!D2863, Table9[[#All],[EmpID]], 0))</f>
        <v>Allen, Maude</v>
      </c>
      <c r="L2863" t="str">
        <f>INDEX(Table11[[#All],[Manufacturer]], MATCH('Tabular Data'!C2863, Table11[[#All],[PROD_CODE]], 0))</f>
        <v>John Deere</v>
      </c>
      <c r="M2863" s="10">
        <v>12449</v>
      </c>
      <c r="N2863">
        <v>15</v>
      </c>
      <c r="O2863" s="10">
        <f t="shared" si="89"/>
        <v>186735</v>
      </c>
    </row>
    <row r="2864" spans="2:15" x14ac:dyDescent="0.3">
      <c r="B2864">
        <v>56</v>
      </c>
      <c r="C2864" t="s">
        <v>50</v>
      </c>
      <c r="D2864" t="s">
        <v>125</v>
      </c>
      <c r="E2864">
        <v>2020</v>
      </c>
      <c r="F2864" s="4">
        <v>1</v>
      </c>
      <c r="G2864" t="str">
        <f t="shared" si="88"/>
        <v>2020Q1</v>
      </c>
      <c r="H2864" t="s">
        <v>137</v>
      </c>
      <c r="I2864" t="str">
        <f>INDEX(Table9[[#All],[Region]], MATCH('Tabular Data'!D2864, Table9[[#All],[EmpID]], 0))</f>
        <v>SW</v>
      </c>
      <c r="J2864" t="str">
        <f>INDEX(Table9[[#All],[PayGrade]], MATCH('Tabular Data'!D2864, Table9[[#All],[EmpID]], 0))</f>
        <v>C12</v>
      </c>
      <c r="K2864" t="str">
        <f>INDEX(Table9[[#All],[Sales Team Lead]], MATCH('Tabular Data'!D2864, Table9[[#All],[EmpID]], 0))</f>
        <v>Allen, Maude</v>
      </c>
      <c r="L2864" t="str">
        <f>INDEX(Table11[[#All],[Manufacturer]], MATCH('Tabular Data'!C2864, Table11[[#All],[PROD_CODE]], 0))</f>
        <v>John Deere</v>
      </c>
      <c r="M2864" s="10">
        <v>12449</v>
      </c>
      <c r="N2864">
        <v>9</v>
      </c>
      <c r="O2864" s="10">
        <f t="shared" si="89"/>
        <v>112041</v>
      </c>
    </row>
    <row r="2865" spans="2:15" x14ac:dyDescent="0.3">
      <c r="B2865">
        <v>56</v>
      </c>
      <c r="C2865" t="s">
        <v>50</v>
      </c>
      <c r="D2865" t="s">
        <v>125</v>
      </c>
      <c r="E2865">
        <v>2020</v>
      </c>
      <c r="F2865" s="4">
        <v>1</v>
      </c>
      <c r="G2865" t="str">
        <f t="shared" si="88"/>
        <v>2020Q1</v>
      </c>
      <c r="H2865" t="s">
        <v>138</v>
      </c>
      <c r="I2865" t="str">
        <f>INDEX(Table9[[#All],[Region]], MATCH('Tabular Data'!D2865, Table9[[#All],[EmpID]], 0))</f>
        <v>SW</v>
      </c>
      <c r="J2865" t="str">
        <f>INDEX(Table9[[#All],[PayGrade]], MATCH('Tabular Data'!D2865, Table9[[#All],[EmpID]], 0))</f>
        <v>C12</v>
      </c>
      <c r="K2865" t="str">
        <f>INDEX(Table9[[#All],[Sales Team Lead]], MATCH('Tabular Data'!D2865, Table9[[#All],[EmpID]], 0))</f>
        <v>Allen, Maude</v>
      </c>
      <c r="L2865" t="str">
        <f>INDEX(Table11[[#All],[Manufacturer]], MATCH('Tabular Data'!C2865, Table11[[#All],[PROD_CODE]], 0))</f>
        <v>John Deere</v>
      </c>
      <c r="M2865" s="10">
        <v>12449</v>
      </c>
      <c r="N2865">
        <v>22</v>
      </c>
      <c r="O2865" s="10">
        <f t="shared" si="89"/>
        <v>273878</v>
      </c>
    </row>
    <row r="2866" spans="2:15" x14ac:dyDescent="0.3">
      <c r="B2866">
        <v>56</v>
      </c>
      <c r="C2866" t="s">
        <v>50</v>
      </c>
      <c r="D2866" t="s">
        <v>125</v>
      </c>
      <c r="E2866">
        <v>2020</v>
      </c>
      <c r="F2866" s="4">
        <v>1</v>
      </c>
      <c r="G2866" t="str">
        <f t="shared" si="88"/>
        <v>2020Q1</v>
      </c>
      <c r="H2866" t="s">
        <v>139</v>
      </c>
      <c r="I2866" t="str">
        <f>INDEX(Table9[[#All],[Region]], MATCH('Tabular Data'!D2866, Table9[[#All],[EmpID]], 0))</f>
        <v>SW</v>
      </c>
      <c r="J2866" t="str">
        <f>INDEX(Table9[[#All],[PayGrade]], MATCH('Tabular Data'!D2866, Table9[[#All],[EmpID]], 0))</f>
        <v>C12</v>
      </c>
      <c r="K2866" t="str">
        <f>INDEX(Table9[[#All],[Sales Team Lead]], MATCH('Tabular Data'!D2866, Table9[[#All],[EmpID]], 0))</f>
        <v>Allen, Maude</v>
      </c>
      <c r="L2866" t="str">
        <f>INDEX(Table11[[#All],[Manufacturer]], MATCH('Tabular Data'!C2866, Table11[[#All],[PROD_CODE]], 0))</f>
        <v>John Deere</v>
      </c>
      <c r="M2866" s="10">
        <v>12449</v>
      </c>
      <c r="N2866">
        <v>15</v>
      </c>
      <c r="O2866" s="10">
        <f t="shared" si="89"/>
        <v>186735</v>
      </c>
    </row>
    <row r="2867" spans="2:15" x14ac:dyDescent="0.3">
      <c r="B2867">
        <v>56</v>
      </c>
      <c r="C2867" t="s">
        <v>50</v>
      </c>
      <c r="D2867" t="s">
        <v>125</v>
      </c>
      <c r="E2867">
        <v>2020</v>
      </c>
      <c r="F2867" s="4">
        <v>1</v>
      </c>
      <c r="G2867" t="str">
        <f t="shared" si="88"/>
        <v>2020Q1</v>
      </c>
      <c r="H2867" t="s">
        <v>140</v>
      </c>
      <c r="I2867" t="str">
        <f>INDEX(Table9[[#All],[Region]], MATCH('Tabular Data'!D2867, Table9[[#All],[EmpID]], 0))</f>
        <v>SW</v>
      </c>
      <c r="J2867" t="str">
        <f>INDEX(Table9[[#All],[PayGrade]], MATCH('Tabular Data'!D2867, Table9[[#All],[EmpID]], 0))</f>
        <v>C12</v>
      </c>
      <c r="K2867" t="str">
        <f>INDEX(Table9[[#All],[Sales Team Lead]], MATCH('Tabular Data'!D2867, Table9[[#All],[EmpID]], 0))</f>
        <v>Allen, Maude</v>
      </c>
      <c r="L2867" t="str">
        <f>INDEX(Table11[[#All],[Manufacturer]], MATCH('Tabular Data'!C2867, Table11[[#All],[PROD_CODE]], 0))</f>
        <v>John Deere</v>
      </c>
      <c r="M2867" s="10">
        <v>12449</v>
      </c>
      <c r="N2867">
        <v>18</v>
      </c>
      <c r="O2867" s="10">
        <f t="shared" si="89"/>
        <v>224082</v>
      </c>
    </row>
    <row r="2868" spans="2:15" x14ac:dyDescent="0.3">
      <c r="B2868">
        <v>56</v>
      </c>
      <c r="C2868" t="s">
        <v>50</v>
      </c>
      <c r="D2868" t="s">
        <v>125</v>
      </c>
      <c r="E2868">
        <v>2020</v>
      </c>
      <c r="F2868" s="4">
        <v>1</v>
      </c>
      <c r="G2868" t="str">
        <f t="shared" si="88"/>
        <v>2020Q1</v>
      </c>
      <c r="H2868" t="s">
        <v>141</v>
      </c>
      <c r="I2868" t="str">
        <f>INDEX(Table9[[#All],[Region]], MATCH('Tabular Data'!D2868, Table9[[#All],[EmpID]], 0))</f>
        <v>SW</v>
      </c>
      <c r="J2868" t="str">
        <f>INDEX(Table9[[#All],[PayGrade]], MATCH('Tabular Data'!D2868, Table9[[#All],[EmpID]], 0))</f>
        <v>C12</v>
      </c>
      <c r="K2868" t="str">
        <f>INDEX(Table9[[#All],[Sales Team Lead]], MATCH('Tabular Data'!D2868, Table9[[#All],[EmpID]], 0))</f>
        <v>Allen, Maude</v>
      </c>
      <c r="L2868" t="str">
        <f>INDEX(Table11[[#All],[Manufacturer]], MATCH('Tabular Data'!C2868, Table11[[#All],[PROD_CODE]], 0))</f>
        <v>John Deere</v>
      </c>
      <c r="M2868" s="10">
        <v>12449</v>
      </c>
      <c r="N2868">
        <v>29</v>
      </c>
      <c r="O2868" s="10">
        <f t="shared" si="89"/>
        <v>361021</v>
      </c>
    </row>
    <row r="2869" spans="2:15" x14ac:dyDescent="0.3">
      <c r="B2869">
        <v>56</v>
      </c>
      <c r="C2869" t="s">
        <v>50</v>
      </c>
      <c r="D2869" t="s">
        <v>125</v>
      </c>
      <c r="E2869">
        <v>2020</v>
      </c>
      <c r="F2869" s="4">
        <v>1</v>
      </c>
      <c r="G2869" t="str">
        <f t="shared" si="88"/>
        <v>2020Q1</v>
      </c>
      <c r="H2869" t="s">
        <v>142</v>
      </c>
      <c r="I2869" t="str">
        <f>INDEX(Table9[[#All],[Region]], MATCH('Tabular Data'!D2869, Table9[[#All],[EmpID]], 0))</f>
        <v>SW</v>
      </c>
      <c r="J2869" t="str">
        <f>INDEX(Table9[[#All],[PayGrade]], MATCH('Tabular Data'!D2869, Table9[[#All],[EmpID]], 0))</f>
        <v>C12</v>
      </c>
      <c r="K2869" t="str">
        <f>INDEX(Table9[[#All],[Sales Team Lead]], MATCH('Tabular Data'!D2869, Table9[[#All],[EmpID]], 0))</f>
        <v>Allen, Maude</v>
      </c>
      <c r="L2869" t="str">
        <f>INDEX(Table11[[#All],[Manufacturer]], MATCH('Tabular Data'!C2869, Table11[[#All],[PROD_CODE]], 0))</f>
        <v>John Deere</v>
      </c>
      <c r="M2869" s="10">
        <v>12449</v>
      </c>
      <c r="N2869">
        <v>25</v>
      </c>
      <c r="O2869" s="10">
        <f t="shared" si="89"/>
        <v>311225</v>
      </c>
    </row>
    <row r="2870" spans="2:15" x14ac:dyDescent="0.3">
      <c r="B2870">
        <v>56</v>
      </c>
      <c r="C2870" t="s">
        <v>50</v>
      </c>
      <c r="D2870" t="s">
        <v>125</v>
      </c>
      <c r="E2870">
        <v>2020</v>
      </c>
      <c r="F2870" s="4">
        <v>1</v>
      </c>
      <c r="G2870" t="str">
        <f t="shared" si="88"/>
        <v>2020Q1</v>
      </c>
      <c r="H2870" t="s">
        <v>143</v>
      </c>
      <c r="I2870" t="str">
        <f>INDEX(Table9[[#All],[Region]], MATCH('Tabular Data'!D2870, Table9[[#All],[EmpID]], 0))</f>
        <v>SW</v>
      </c>
      <c r="J2870" t="str">
        <f>INDEX(Table9[[#All],[PayGrade]], MATCH('Tabular Data'!D2870, Table9[[#All],[EmpID]], 0))</f>
        <v>C12</v>
      </c>
      <c r="K2870" t="str">
        <f>INDEX(Table9[[#All],[Sales Team Lead]], MATCH('Tabular Data'!D2870, Table9[[#All],[EmpID]], 0))</f>
        <v>Allen, Maude</v>
      </c>
      <c r="L2870" t="str">
        <f>INDEX(Table11[[#All],[Manufacturer]], MATCH('Tabular Data'!C2870, Table11[[#All],[PROD_CODE]], 0))</f>
        <v>John Deere</v>
      </c>
      <c r="M2870" s="10">
        <v>12449</v>
      </c>
      <c r="N2870">
        <v>30</v>
      </c>
      <c r="O2870" s="10">
        <f t="shared" si="89"/>
        <v>373470</v>
      </c>
    </row>
    <row r="2871" spans="2:15" x14ac:dyDescent="0.3">
      <c r="B2871">
        <v>56</v>
      </c>
      <c r="C2871" t="s">
        <v>50</v>
      </c>
      <c r="D2871" t="s">
        <v>125</v>
      </c>
      <c r="E2871">
        <v>2020</v>
      </c>
      <c r="F2871" s="4">
        <v>1</v>
      </c>
      <c r="G2871" t="str">
        <f t="shared" si="88"/>
        <v>2020Q1</v>
      </c>
      <c r="H2871" t="s">
        <v>144</v>
      </c>
      <c r="I2871" t="str">
        <f>INDEX(Table9[[#All],[Region]], MATCH('Tabular Data'!D2871, Table9[[#All],[EmpID]], 0))</f>
        <v>SW</v>
      </c>
      <c r="J2871" t="str">
        <f>INDEX(Table9[[#All],[PayGrade]], MATCH('Tabular Data'!D2871, Table9[[#All],[EmpID]], 0))</f>
        <v>C12</v>
      </c>
      <c r="K2871" t="str">
        <f>INDEX(Table9[[#All],[Sales Team Lead]], MATCH('Tabular Data'!D2871, Table9[[#All],[EmpID]], 0))</f>
        <v>Allen, Maude</v>
      </c>
      <c r="L2871" t="str">
        <f>INDEX(Table11[[#All],[Manufacturer]], MATCH('Tabular Data'!C2871, Table11[[#All],[PROD_CODE]], 0))</f>
        <v>John Deere</v>
      </c>
      <c r="M2871" s="10">
        <v>12449</v>
      </c>
      <c r="N2871">
        <v>27</v>
      </c>
      <c r="O2871" s="10">
        <f t="shared" si="89"/>
        <v>336123</v>
      </c>
    </row>
    <row r="2872" spans="2:15" x14ac:dyDescent="0.3">
      <c r="B2872">
        <v>56</v>
      </c>
      <c r="C2872" t="s">
        <v>50</v>
      </c>
      <c r="D2872" t="s">
        <v>125</v>
      </c>
      <c r="E2872">
        <v>2020</v>
      </c>
      <c r="F2872" s="4">
        <v>1</v>
      </c>
      <c r="G2872" t="str">
        <f t="shared" si="88"/>
        <v>2020Q1</v>
      </c>
      <c r="H2872" t="s">
        <v>145</v>
      </c>
      <c r="I2872" t="str">
        <f>INDEX(Table9[[#All],[Region]], MATCH('Tabular Data'!D2872, Table9[[#All],[EmpID]], 0))</f>
        <v>SW</v>
      </c>
      <c r="J2872" t="str">
        <f>INDEX(Table9[[#All],[PayGrade]], MATCH('Tabular Data'!D2872, Table9[[#All],[EmpID]], 0))</f>
        <v>C12</v>
      </c>
      <c r="K2872" t="str">
        <f>INDEX(Table9[[#All],[Sales Team Lead]], MATCH('Tabular Data'!D2872, Table9[[#All],[EmpID]], 0))</f>
        <v>Allen, Maude</v>
      </c>
      <c r="L2872" t="str">
        <f>INDEX(Table11[[#All],[Manufacturer]], MATCH('Tabular Data'!C2872, Table11[[#All],[PROD_CODE]], 0))</f>
        <v>John Deere</v>
      </c>
      <c r="M2872" s="10">
        <v>12449</v>
      </c>
      <c r="N2872">
        <v>33</v>
      </c>
      <c r="O2872" s="10">
        <f t="shared" si="89"/>
        <v>410817</v>
      </c>
    </row>
    <row r="2873" spans="2:15" x14ac:dyDescent="0.3">
      <c r="B2873">
        <v>56</v>
      </c>
      <c r="C2873" t="s">
        <v>50</v>
      </c>
      <c r="D2873" t="s">
        <v>125</v>
      </c>
      <c r="E2873">
        <v>2020</v>
      </c>
      <c r="F2873" s="4">
        <v>1</v>
      </c>
      <c r="G2873" t="str">
        <f t="shared" si="88"/>
        <v>2020Q1</v>
      </c>
      <c r="H2873" t="s">
        <v>146</v>
      </c>
      <c r="I2873" t="str">
        <f>INDEX(Table9[[#All],[Region]], MATCH('Tabular Data'!D2873, Table9[[#All],[EmpID]], 0))</f>
        <v>SW</v>
      </c>
      <c r="J2873" t="str">
        <f>INDEX(Table9[[#All],[PayGrade]], MATCH('Tabular Data'!D2873, Table9[[#All],[EmpID]], 0))</f>
        <v>C12</v>
      </c>
      <c r="K2873" t="str">
        <f>INDEX(Table9[[#All],[Sales Team Lead]], MATCH('Tabular Data'!D2873, Table9[[#All],[EmpID]], 0))</f>
        <v>Allen, Maude</v>
      </c>
      <c r="L2873" t="str">
        <f>INDEX(Table11[[#All],[Manufacturer]], MATCH('Tabular Data'!C2873, Table11[[#All],[PROD_CODE]], 0))</f>
        <v>John Deere</v>
      </c>
      <c r="M2873" s="10">
        <v>12449</v>
      </c>
      <c r="N2873">
        <v>23</v>
      </c>
      <c r="O2873" s="10">
        <f t="shared" si="89"/>
        <v>286327</v>
      </c>
    </row>
    <row r="2874" spans="2:15" x14ac:dyDescent="0.3">
      <c r="B2874">
        <v>56</v>
      </c>
      <c r="C2874" t="s">
        <v>50</v>
      </c>
      <c r="D2874" t="s">
        <v>125</v>
      </c>
      <c r="E2874">
        <v>2020</v>
      </c>
      <c r="F2874" s="4">
        <v>1</v>
      </c>
      <c r="G2874" t="str">
        <f t="shared" si="88"/>
        <v>2020Q1</v>
      </c>
      <c r="H2874" t="s">
        <v>147</v>
      </c>
      <c r="I2874" t="str">
        <f>INDEX(Table9[[#All],[Region]], MATCH('Tabular Data'!D2874, Table9[[#All],[EmpID]], 0))</f>
        <v>SW</v>
      </c>
      <c r="J2874" t="str">
        <f>INDEX(Table9[[#All],[PayGrade]], MATCH('Tabular Data'!D2874, Table9[[#All],[EmpID]], 0))</f>
        <v>C12</v>
      </c>
      <c r="K2874" t="str">
        <f>INDEX(Table9[[#All],[Sales Team Lead]], MATCH('Tabular Data'!D2874, Table9[[#All],[EmpID]], 0))</f>
        <v>Allen, Maude</v>
      </c>
      <c r="L2874" t="str">
        <f>INDEX(Table11[[#All],[Manufacturer]], MATCH('Tabular Data'!C2874, Table11[[#All],[PROD_CODE]], 0))</f>
        <v>John Deere</v>
      </c>
      <c r="M2874" s="10">
        <v>12449</v>
      </c>
      <c r="N2874">
        <v>25</v>
      </c>
      <c r="O2874" s="10">
        <f t="shared" si="89"/>
        <v>311225</v>
      </c>
    </row>
    <row r="2875" spans="2:15" x14ac:dyDescent="0.3">
      <c r="B2875">
        <v>56</v>
      </c>
      <c r="C2875" t="s">
        <v>50</v>
      </c>
      <c r="D2875" t="s">
        <v>125</v>
      </c>
      <c r="E2875">
        <v>2020</v>
      </c>
      <c r="F2875" s="4">
        <v>1</v>
      </c>
      <c r="G2875" t="str">
        <f t="shared" si="88"/>
        <v>2020Q1</v>
      </c>
      <c r="H2875" t="s">
        <v>148</v>
      </c>
      <c r="I2875" t="str">
        <f>INDEX(Table9[[#All],[Region]], MATCH('Tabular Data'!D2875, Table9[[#All],[EmpID]], 0))</f>
        <v>SW</v>
      </c>
      <c r="J2875" t="str">
        <f>INDEX(Table9[[#All],[PayGrade]], MATCH('Tabular Data'!D2875, Table9[[#All],[EmpID]], 0))</f>
        <v>C12</v>
      </c>
      <c r="K2875" t="str">
        <f>INDEX(Table9[[#All],[Sales Team Lead]], MATCH('Tabular Data'!D2875, Table9[[#All],[EmpID]], 0))</f>
        <v>Allen, Maude</v>
      </c>
      <c r="L2875" t="str">
        <f>INDEX(Table11[[#All],[Manufacturer]], MATCH('Tabular Data'!C2875, Table11[[#All],[PROD_CODE]], 0))</f>
        <v>John Deere</v>
      </c>
      <c r="M2875" s="10">
        <v>12449</v>
      </c>
      <c r="N2875">
        <v>11</v>
      </c>
      <c r="O2875" s="10">
        <f t="shared" si="89"/>
        <v>136939</v>
      </c>
    </row>
    <row r="2876" spans="2:15" x14ac:dyDescent="0.3">
      <c r="B2876">
        <v>56</v>
      </c>
      <c r="C2876" t="s">
        <v>50</v>
      </c>
      <c r="D2876" t="s">
        <v>125</v>
      </c>
      <c r="E2876">
        <v>2020</v>
      </c>
      <c r="F2876" s="4">
        <v>1</v>
      </c>
      <c r="G2876" t="str">
        <f t="shared" si="88"/>
        <v>2020Q1</v>
      </c>
      <c r="H2876" t="s">
        <v>149</v>
      </c>
      <c r="I2876" t="str">
        <f>INDEX(Table9[[#All],[Region]], MATCH('Tabular Data'!D2876, Table9[[#All],[EmpID]], 0))</f>
        <v>SW</v>
      </c>
      <c r="J2876" t="str">
        <f>INDEX(Table9[[#All],[PayGrade]], MATCH('Tabular Data'!D2876, Table9[[#All],[EmpID]], 0))</f>
        <v>C12</v>
      </c>
      <c r="K2876" t="str">
        <f>INDEX(Table9[[#All],[Sales Team Lead]], MATCH('Tabular Data'!D2876, Table9[[#All],[EmpID]], 0))</f>
        <v>Allen, Maude</v>
      </c>
      <c r="L2876" t="str">
        <f>INDEX(Table11[[#All],[Manufacturer]], MATCH('Tabular Data'!C2876, Table11[[#All],[PROD_CODE]], 0))</f>
        <v>John Deere</v>
      </c>
      <c r="M2876" s="10">
        <v>12449</v>
      </c>
      <c r="N2876">
        <v>18</v>
      </c>
      <c r="O2876" s="10">
        <f t="shared" si="89"/>
        <v>224082</v>
      </c>
    </row>
    <row r="2877" spans="2:15" x14ac:dyDescent="0.3">
      <c r="B2877">
        <v>56</v>
      </c>
      <c r="C2877" t="s">
        <v>50</v>
      </c>
      <c r="D2877" t="s">
        <v>125</v>
      </c>
      <c r="E2877">
        <v>2020</v>
      </c>
      <c r="F2877" s="4">
        <v>2</v>
      </c>
      <c r="G2877" t="str">
        <f t="shared" si="88"/>
        <v>2020Q2</v>
      </c>
      <c r="H2877" t="s">
        <v>150</v>
      </c>
      <c r="I2877" t="str">
        <f>INDEX(Table9[[#All],[Region]], MATCH('Tabular Data'!D2877, Table9[[#All],[EmpID]], 0))</f>
        <v>SW</v>
      </c>
      <c r="J2877" t="str">
        <f>INDEX(Table9[[#All],[PayGrade]], MATCH('Tabular Data'!D2877, Table9[[#All],[EmpID]], 0))</f>
        <v>C12</v>
      </c>
      <c r="K2877" t="str">
        <f>INDEX(Table9[[#All],[Sales Team Lead]], MATCH('Tabular Data'!D2877, Table9[[#All],[EmpID]], 0))</f>
        <v>Allen, Maude</v>
      </c>
      <c r="L2877" t="str">
        <f>INDEX(Table11[[#All],[Manufacturer]], MATCH('Tabular Data'!C2877, Table11[[#All],[PROD_CODE]], 0))</f>
        <v>John Deere</v>
      </c>
      <c r="M2877" s="10">
        <v>12449</v>
      </c>
      <c r="N2877">
        <v>18</v>
      </c>
      <c r="O2877" s="10">
        <f t="shared" si="89"/>
        <v>224082</v>
      </c>
    </row>
    <row r="2878" spans="2:15" x14ac:dyDescent="0.3">
      <c r="B2878">
        <v>56</v>
      </c>
      <c r="C2878" t="s">
        <v>50</v>
      </c>
      <c r="D2878" t="s">
        <v>125</v>
      </c>
      <c r="E2878">
        <v>2020</v>
      </c>
      <c r="F2878" s="4">
        <v>2</v>
      </c>
      <c r="G2878" t="str">
        <f t="shared" si="88"/>
        <v>2020Q2</v>
      </c>
      <c r="H2878" t="s">
        <v>151</v>
      </c>
      <c r="I2878" t="str">
        <f>INDEX(Table9[[#All],[Region]], MATCH('Tabular Data'!D2878, Table9[[#All],[EmpID]], 0))</f>
        <v>SW</v>
      </c>
      <c r="J2878" t="str">
        <f>INDEX(Table9[[#All],[PayGrade]], MATCH('Tabular Data'!D2878, Table9[[#All],[EmpID]], 0))</f>
        <v>C12</v>
      </c>
      <c r="K2878" t="str">
        <f>INDEX(Table9[[#All],[Sales Team Lead]], MATCH('Tabular Data'!D2878, Table9[[#All],[EmpID]], 0))</f>
        <v>Allen, Maude</v>
      </c>
      <c r="L2878" t="str">
        <f>INDEX(Table11[[#All],[Manufacturer]], MATCH('Tabular Data'!C2878, Table11[[#All],[PROD_CODE]], 0))</f>
        <v>John Deere</v>
      </c>
      <c r="M2878" s="10">
        <v>12449</v>
      </c>
      <c r="N2878">
        <v>25</v>
      </c>
      <c r="O2878" s="10">
        <f t="shared" si="89"/>
        <v>311225</v>
      </c>
    </row>
    <row r="2879" spans="2:15" x14ac:dyDescent="0.3">
      <c r="B2879">
        <v>56</v>
      </c>
      <c r="C2879" t="s">
        <v>50</v>
      </c>
      <c r="D2879" t="s">
        <v>125</v>
      </c>
      <c r="E2879">
        <v>2020</v>
      </c>
      <c r="F2879" s="4">
        <v>2</v>
      </c>
      <c r="G2879" t="str">
        <f t="shared" si="88"/>
        <v>2020Q2</v>
      </c>
      <c r="H2879" t="s">
        <v>152</v>
      </c>
      <c r="I2879" t="str">
        <f>INDEX(Table9[[#All],[Region]], MATCH('Tabular Data'!D2879, Table9[[#All],[EmpID]], 0))</f>
        <v>SW</v>
      </c>
      <c r="J2879" t="str">
        <f>INDEX(Table9[[#All],[PayGrade]], MATCH('Tabular Data'!D2879, Table9[[#All],[EmpID]], 0))</f>
        <v>C12</v>
      </c>
      <c r="K2879" t="str">
        <f>INDEX(Table9[[#All],[Sales Team Lead]], MATCH('Tabular Data'!D2879, Table9[[#All],[EmpID]], 0))</f>
        <v>Allen, Maude</v>
      </c>
      <c r="L2879" t="str">
        <f>INDEX(Table11[[#All],[Manufacturer]], MATCH('Tabular Data'!C2879, Table11[[#All],[PROD_CODE]], 0))</f>
        <v>John Deere</v>
      </c>
      <c r="M2879" s="10">
        <v>12449</v>
      </c>
      <c r="N2879">
        <v>31</v>
      </c>
      <c r="O2879" s="10">
        <f t="shared" si="89"/>
        <v>385919</v>
      </c>
    </row>
    <row r="2880" spans="2:15" x14ac:dyDescent="0.3">
      <c r="B2880">
        <v>56</v>
      </c>
      <c r="C2880" t="s">
        <v>50</v>
      </c>
      <c r="D2880" t="s">
        <v>125</v>
      </c>
      <c r="E2880">
        <v>2020</v>
      </c>
      <c r="F2880" s="4">
        <v>2</v>
      </c>
      <c r="G2880" t="str">
        <f t="shared" si="88"/>
        <v>2020Q2</v>
      </c>
      <c r="H2880" t="s">
        <v>153</v>
      </c>
      <c r="I2880" t="str">
        <f>INDEX(Table9[[#All],[Region]], MATCH('Tabular Data'!D2880, Table9[[#All],[EmpID]], 0))</f>
        <v>SW</v>
      </c>
      <c r="J2880" t="str">
        <f>INDEX(Table9[[#All],[PayGrade]], MATCH('Tabular Data'!D2880, Table9[[#All],[EmpID]], 0))</f>
        <v>C12</v>
      </c>
      <c r="K2880" t="str">
        <f>INDEX(Table9[[#All],[Sales Team Lead]], MATCH('Tabular Data'!D2880, Table9[[#All],[EmpID]], 0))</f>
        <v>Allen, Maude</v>
      </c>
      <c r="L2880" t="str">
        <f>INDEX(Table11[[#All],[Manufacturer]], MATCH('Tabular Data'!C2880, Table11[[#All],[PROD_CODE]], 0))</f>
        <v>John Deere</v>
      </c>
      <c r="M2880" s="10">
        <v>12449</v>
      </c>
      <c r="N2880">
        <v>33</v>
      </c>
      <c r="O2880" s="10">
        <f t="shared" si="89"/>
        <v>410817</v>
      </c>
    </row>
    <row r="2881" spans="2:15" x14ac:dyDescent="0.3">
      <c r="B2881">
        <v>56</v>
      </c>
      <c r="C2881" t="s">
        <v>50</v>
      </c>
      <c r="D2881" t="s">
        <v>125</v>
      </c>
      <c r="E2881">
        <v>2020</v>
      </c>
      <c r="F2881" s="4">
        <v>2</v>
      </c>
      <c r="G2881" t="str">
        <f t="shared" si="88"/>
        <v>2020Q2</v>
      </c>
      <c r="H2881" t="s">
        <v>154</v>
      </c>
      <c r="I2881" t="str">
        <f>INDEX(Table9[[#All],[Region]], MATCH('Tabular Data'!D2881, Table9[[#All],[EmpID]], 0))</f>
        <v>SW</v>
      </c>
      <c r="J2881" t="str">
        <f>INDEX(Table9[[#All],[PayGrade]], MATCH('Tabular Data'!D2881, Table9[[#All],[EmpID]], 0))</f>
        <v>C12</v>
      </c>
      <c r="K2881" t="str">
        <f>INDEX(Table9[[#All],[Sales Team Lead]], MATCH('Tabular Data'!D2881, Table9[[#All],[EmpID]], 0))</f>
        <v>Allen, Maude</v>
      </c>
      <c r="L2881" t="str">
        <f>INDEX(Table11[[#All],[Manufacturer]], MATCH('Tabular Data'!C2881, Table11[[#All],[PROD_CODE]], 0))</f>
        <v>John Deere</v>
      </c>
      <c r="M2881" s="10">
        <v>12449</v>
      </c>
      <c r="N2881">
        <v>28</v>
      </c>
      <c r="O2881" s="10">
        <f t="shared" si="89"/>
        <v>348572</v>
      </c>
    </row>
    <row r="2882" spans="2:15" x14ac:dyDescent="0.3">
      <c r="B2882">
        <v>56</v>
      </c>
      <c r="C2882" t="s">
        <v>50</v>
      </c>
      <c r="D2882" t="s">
        <v>125</v>
      </c>
      <c r="E2882">
        <v>2020</v>
      </c>
      <c r="F2882" s="4">
        <v>2</v>
      </c>
      <c r="G2882" t="str">
        <f t="shared" si="88"/>
        <v>2020Q2</v>
      </c>
      <c r="H2882" t="s">
        <v>155</v>
      </c>
      <c r="I2882" t="str">
        <f>INDEX(Table9[[#All],[Region]], MATCH('Tabular Data'!D2882, Table9[[#All],[EmpID]], 0))</f>
        <v>SW</v>
      </c>
      <c r="J2882" t="str">
        <f>INDEX(Table9[[#All],[PayGrade]], MATCH('Tabular Data'!D2882, Table9[[#All],[EmpID]], 0))</f>
        <v>C12</v>
      </c>
      <c r="K2882" t="str">
        <f>INDEX(Table9[[#All],[Sales Team Lead]], MATCH('Tabular Data'!D2882, Table9[[#All],[EmpID]], 0))</f>
        <v>Allen, Maude</v>
      </c>
      <c r="L2882" t="str">
        <f>INDEX(Table11[[#All],[Manufacturer]], MATCH('Tabular Data'!C2882, Table11[[#All],[PROD_CODE]], 0))</f>
        <v>John Deere</v>
      </c>
      <c r="M2882" s="10">
        <v>12449</v>
      </c>
      <c r="N2882">
        <v>34</v>
      </c>
      <c r="O2882" s="10">
        <f t="shared" si="89"/>
        <v>423266</v>
      </c>
    </row>
    <row r="2883" spans="2:15" x14ac:dyDescent="0.3">
      <c r="B2883">
        <v>56</v>
      </c>
      <c r="C2883" t="s">
        <v>50</v>
      </c>
      <c r="D2883" t="s">
        <v>125</v>
      </c>
      <c r="E2883">
        <v>2020</v>
      </c>
      <c r="F2883" s="4">
        <v>2</v>
      </c>
      <c r="G2883" t="str">
        <f t="shared" si="88"/>
        <v>2020Q2</v>
      </c>
      <c r="H2883" t="s">
        <v>156</v>
      </c>
      <c r="I2883" t="str">
        <f>INDEX(Table9[[#All],[Region]], MATCH('Tabular Data'!D2883, Table9[[#All],[EmpID]], 0))</f>
        <v>SW</v>
      </c>
      <c r="J2883" t="str">
        <f>INDEX(Table9[[#All],[PayGrade]], MATCH('Tabular Data'!D2883, Table9[[#All],[EmpID]], 0))</f>
        <v>C12</v>
      </c>
      <c r="K2883" t="str">
        <f>INDEX(Table9[[#All],[Sales Team Lead]], MATCH('Tabular Data'!D2883, Table9[[#All],[EmpID]], 0))</f>
        <v>Allen, Maude</v>
      </c>
      <c r="L2883" t="str">
        <f>INDEX(Table11[[#All],[Manufacturer]], MATCH('Tabular Data'!C2883, Table11[[#All],[PROD_CODE]], 0))</f>
        <v>John Deere</v>
      </c>
      <c r="M2883" s="10">
        <v>12449</v>
      </c>
      <c r="N2883">
        <v>44</v>
      </c>
      <c r="O2883" s="10">
        <f t="shared" si="89"/>
        <v>547756</v>
      </c>
    </row>
    <row r="2884" spans="2:15" x14ac:dyDescent="0.3">
      <c r="B2884">
        <v>56</v>
      </c>
      <c r="C2884" t="s">
        <v>50</v>
      </c>
      <c r="D2884" t="s">
        <v>125</v>
      </c>
      <c r="E2884">
        <v>2020</v>
      </c>
      <c r="F2884" s="4">
        <v>2</v>
      </c>
      <c r="G2884" t="str">
        <f t="shared" ref="G2884:G2947" si="90">_xlfn.CONCAT(E2884, "Q", F2884)</f>
        <v>2020Q2</v>
      </c>
      <c r="H2884" t="s">
        <v>157</v>
      </c>
      <c r="I2884" t="str">
        <f>INDEX(Table9[[#All],[Region]], MATCH('Tabular Data'!D2884, Table9[[#All],[EmpID]], 0))</f>
        <v>SW</v>
      </c>
      <c r="J2884" t="str">
        <f>INDEX(Table9[[#All],[PayGrade]], MATCH('Tabular Data'!D2884, Table9[[#All],[EmpID]], 0))</f>
        <v>C12</v>
      </c>
      <c r="K2884" t="str">
        <f>INDEX(Table9[[#All],[Sales Team Lead]], MATCH('Tabular Data'!D2884, Table9[[#All],[EmpID]], 0))</f>
        <v>Allen, Maude</v>
      </c>
      <c r="L2884" t="str">
        <f>INDEX(Table11[[#All],[Manufacturer]], MATCH('Tabular Data'!C2884, Table11[[#All],[PROD_CODE]], 0))</f>
        <v>John Deere</v>
      </c>
      <c r="M2884" s="10">
        <v>12449</v>
      </c>
      <c r="N2884">
        <v>45</v>
      </c>
      <c r="O2884" s="10">
        <f t="shared" ref="O2884:O2947" si="91">M2884*N2884</f>
        <v>560205</v>
      </c>
    </row>
    <row r="2885" spans="2:15" x14ac:dyDescent="0.3">
      <c r="B2885">
        <v>56</v>
      </c>
      <c r="C2885" t="s">
        <v>50</v>
      </c>
      <c r="D2885" t="s">
        <v>125</v>
      </c>
      <c r="E2885">
        <v>2020</v>
      </c>
      <c r="F2885" s="4">
        <v>2</v>
      </c>
      <c r="G2885" t="str">
        <f t="shared" si="90"/>
        <v>2020Q2</v>
      </c>
      <c r="H2885" t="s">
        <v>158</v>
      </c>
      <c r="I2885" t="str">
        <f>INDEX(Table9[[#All],[Region]], MATCH('Tabular Data'!D2885, Table9[[#All],[EmpID]], 0))</f>
        <v>SW</v>
      </c>
      <c r="J2885" t="str">
        <f>INDEX(Table9[[#All],[PayGrade]], MATCH('Tabular Data'!D2885, Table9[[#All],[EmpID]], 0))</f>
        <v>C12</v>
      </c>
      <c r="K2885" t="str">
        <f>INDEX(Table9[[#All],[Sales Team Lead]], MATCH('Tabular Data'!D2885, Table9[[#All],[EmpID]], 0))</f>
        <v>Allen, Maude</v>
      </c>
      <c r="L2885" t="str">
        <f>INDEX(Table11[[#All],[Manufacturer]], MATCH('Tabular Data'!C2885, Table11[[#All],[PROD_CODE]], 0))</f>
        <v>John Deere</v>
      </c>
      <c r="M2885" s="10">
        <v>12449</v>
      </c>
      <c r="N2885">
        <v>42</v>
      </c>
      <c r="O2885" s="10">
        <f t="shared" si="91"/>
        <v>522858</v>
      </c>
    </row>
    <row r="2886" spans="2:15" x14ac:dyDescent="0.3">
      <c r="B2886">
        <v>56</v>
      </c>
      <c r="C2886" t="s">
        <v>50</v>
      </c>
      <c r="D2886" t="s">
        <v>125</v>
      </c>
      <c r="E2886">
        <v>2020</v>
      </c>
      <c r="F2886" s="4">
        <v>2</v>
      </c>
      <c r="G2886" t="str">
        <f t="shared" si="90"/>
        <v>2020Q2</v>
      </c>
      <c r="H2886" t="s">
        <v>159</v>
      </c>
      <c r="I2886" t="str">
        <f>INDEX(Table9[[#All],[Region]], MATCH('Tabular Data'!D2886, Table9[[#All],[EmpID]], 0))</f>
        <v>SW</v>
      </c>
      <c r="J2886" t="str">
        <f>INDEX(Table9[[#All],[PayGrade]], MATCH('Tabular Data'!D2886, Table9[[#All],[EmpID]], 0))</f>
        <v>C12</v>
      </c>
      <c r="K2886" t="str">
        <f>INDEX(Table9[[#All],[Sales Team Lead]], MATCH('Tabular Data'!D2886, Table9[[#All],[EmpID]], 0))</f>
        <v>Allen, Maude</v>
      </c>
      <c r="L2886" t="str">
        <f>INDEX(Table11[[#All],[Manufacturer]], MATCH('Tabular Data'!C2886, Table11[[#All],[PROD_CODE]], 0))</f>
        <v>John Deere</v>
      </c>
      <c r="M2886" s="10">
        <v>12449</v>
      </c>
      <c r="N2886">
        <v>38</v>
      </c>
      <c r="O2886" s="10">
        <f t="shared" si="91"/>
        <v>473062</v>
      </c>
    </row>
    <row r="2887" spans="2:15" x14ac:dyDescent="0.3">
      <c r="B2887">
        <v>56</v>
      </c>
      <c r="C2887" t="s">
        <v>50</v>
      </c>
      <c r="D2887" t="s">
        <v>125</v>
      </c>
      <c r="E2887">
        <v>2020</v>
      </c>
      <c r="F2887" s="4">
        <v>2</v>
      </c>
      <c r="G2887" t="str">
        <f t="shared" si="90"/>
        <v>2020Q2</v>
      </c>
      <c r="H2887" t="s">
        <v>160</v>
      </c>
      <c r="I2887" t="str">
        <f>INDEX(Table9[[#All],[Region]], MATCH('Tabular Data'!D2887, Table9[[#All],[EmpID]], 0))</f>
        <v>SW</v>
      </c>
      <c r="J2887" t="str">
        <f>INDEX(Table9[[#All],[PayGrade]], MATCH('Tabular Data'!D2887, Table9[[#All],[EmpID]], 0))</f>
        <v>C12</v>
      </c>
      <c r="K2887" t="str">
        <f>INDEX(Table9[[#All],[Sales Team Lead]], MATCH('Tabular Data'!D2887, Table9[[#All],[EmpID]], 0))</f>
        <v>Allen, Maude</v>
      </c>
      <c r="L2887" t="str">
        <f>INDEX(Table11[[#All],[Manufacturer]], MATCH('Tabular Data'!C2887, Table11[[#All],[PROD_CODE]], 0))</f>
        <v>John Deere</v>
      </c>
      <c r="M2887" s="10">
        <v>12449</v>
      </c>
      <c r="N2887">
        <v>32</v>
      </c>
      <c r="O2887" s="10">
        <f t="shared" si="91"/>
        <v>398368</v>
      </c>
    </row>
    <row r="2888" spans="2:15" x14ac:dyDescent="0.3">
      <c r="B2888">
        <v>56</v>
      </c>
      <c r="C2888" t="s">
        <v>50</v>
      </c>
      <c r="D2888" t="s">
        <v>125</v>
      </c>
      <c r="E2888">
        <v>2020</v>
      </c>
      <c r="F2888" s="4">
        <v>2</v>
      </c>
      <c r="G2888" t="str">
        <f t="shared" si="90"/>
        <v>2020Q2</v>
      </c>
      <c r="H2888" t="s">
        <v>161</v>
      </c>
      <c r="I2888" t="str">
        <f>INDEX(Table9[[#All],[Region]], MATCH('Tabular Data'!D2888, Table9[[#All],[EmpID]], 0))</f>
        <v>SW</v>
      </c>
      <c r="J2888" t="str">
        <f>INDEX(Table9[[#All],[PayGrade]], MATCH('Tabular Data'!D2888, Table9[[#All],[EmpID]], 0))</f>
        <v>C12</v>
      </c>
      <c r="K2888" t="str">
        <f>INDEX(Table9[[#All],[Sales Team Lead]], MATCH('Tabular Data'!D2888, Table9[[#All],[EmpID]], 0))</f>
        <v>Allen, Maude</v>
      </c>
      <c r="L2888" t="str">
        <f>INDEX(Table11[[#All],[Manufacturer]], MATCH('Tabular Data'!C2888, Table11[[#All],[PROD_CODE]], 0))</f>
        <v>John Deere</v>
      </c>
      <c r="M2888" s="10">
        <v>12449</v>
      </c>
      <c r="N2888">
        <v>28</v>
      </c>
      <c r="O2888" s="10">
        <f t="shared" si="91"/>
        <v>348572</v>
      </c>
    </row>
    <row r="2889" spans="2:15" x14ac:dyDescent="0.3">
      <c r="B2889">
        <v>56</v>
      </c>
      <c r="C2889" t="s">
        <v>50</v>
      </c>
      <c r="D2889" t="s">
        <v>125</v>
      </c>
      <c r="E2889">
        <v>2020</v>
      </c>
      <c r="F2889">
        <v>3</v>
      </c>
      <c r="G2889" t="str">
        <f t="shared" si="90"/>
        <v>2020Q3</v>
      </c>
      <c r="H2889" t="s">
        <v>162</v>
      </c>
      <c r="I2889" t="str">
        <f>INDEX(Table9[[#All],[Region]], MATCH('Tabular Data'!D2889, Table9[[#All],[EmpID]], 0))</f>
        <v>SW</v>
      </c>
      <c r="J2889" t="str">
        <f>INDEX(Table9[[#All],[PayGrade]], MATCH('Tabular Data'!D2889, Table9[[#All],[EmpID]], 0))</f>
        <v>C12</v>
      </c>
      <c r="K2889" t="str">
        <f>INDEX(Table9[[#All],[Sales Team Lead]], MATCH('Tabular Data'!D2889, Table9[[#All],[EmpID]], 0))</f>
        <v>Allen, Maude</v>
      </c>
      <c r="L2889" t="str">
        <f>INDEX(Table11[[#All],[Manufacturer]], MATCH('Tabular Data'!C2889, Table11[[#All],[PROD_CODE]], 0))</f>
        <v>John Deere</v>
      </c>
      <c r="M2889" s="10">
        <v>12449</v>
      </c>
      <c r="N2889">
        <v>16</v>
      </c>
      <c r="O2889" s="10">
        <f t="shared" si="91"/>
        <v>199184</v>
      </c>
    </row>
    <row r="2890" spans="2:15" x14ac:dyDescent="0.3">
      <c r="B2890">
        <v>56</v>
      </c>
      <c r="C2890" t="s">
        <v>50</v>
      </c>
      <c r="D2890" t="s">
        <v>125</v>
      </c>
      <c r="E2890">
        <v>2020</v>
      </c>
      <c r="F2890">
        <v>3</v>
      </c>
      <c r="G2890" t="str">
        <f t="shared" si="90"/>
        <v>2020Q3</v>
      </c>
      <c r="H2890" t="s">
        <v>163</v>
      </c>
      <c r="I2890" t="str">
        <f>INDEX(Table9[[#All],[Region]], MATCH('Tabular Data'!D2890, Table9[[#All],[EmpID]], 0))</f>
        <v>SW</v>
      </c>
      <c r="J2890" t="str">
        <f>INDEX(Table9[[#All],[PayGrade]], MATCH('Tabular Data'!D2890, Table9[[#All],[EmpID]], 0))</f>
        <v>C12</v>
      </c>
      <c r="K2890" t="str">
        <f>INDEX(Table9[[#All],[Sales Team Lead]], MATCH('Tabular Data'!D2890, Table9[[#All],[EmpID]], 0))</f>
        <v>Allen, Maude</v>
      </c>
      <c r="L2890" t="str">
        <f>INDEX(Table11[[#All],[Manufacturer]], MATCH('Tabular Data'!C2890, Table11[[#All],[PROD_CODE]], 0))</f>
        <v>John Deere</v>
      </c>
      <c r="M2890" s="10">
        <v>12449</v>
      </c>
      <c r="N2890">
        <v>8</v>
      </c>
      <c r="O2890" s="10">
        <f t="shared" si="91"/>
        <v>99592</v>
      </c>
    </row>
    <row r="2891" spans="2:15" x14ac:dyDescent="0.3">
      <c r="B2891">
        <v>56</v>
      </c>
      <c r="C2891" t="s">
        <v>50</v>
      </c>
      <c r="D2891" t="s">
        <v>125</v>
      </c>
      <c r="E2891">
        <v>2020</v>
      </c>
      <c r="F2891">
        <v>3</v>
      </c>
      <c r="G2891" t="str">
        <f t="shared" si="90"/>
        <v>2020Q3</v>
      </c>
      <c r="H2891" t="s">
        <v>164</v>
      </c>
      <c r="I2891" t="str">
        <f>INDEX(Table9[[#All],[Region]], MATCH('Tabular Data'!D2891, Table9[[#All],[EmpID]], 0))</f>
        <v>SW</v>
      </c>
      <c r="J2891" t="str">
        <f>INDEX(Table9[[#All],[PayGrade]], MATCH('Tabular Data'!D2891, Table9[[#All],[EmpID]], 0))</f>
        <v>C12</v>
      </c>
      <c r="K2891" t="str">
        <f>INDEX(Table9[[#All],[Sales Team Lead]], MATCH('Tabular Data'!D2891, Table9[[#All],[EmpID]], 0))</f>
        <v>Allen, Maude</v>
      </c>
      <c r="L2891" t="str">
        <f>INDEX(Table11[[#All],[Manufacturer]], MATCH('Tabular Data'!C2891, Table11[[#All],[PROD_CODE]], 0))</f>
        <v>John Deere</v>
      </c>
      <c r="M2891" s="10">
        <v>12449</v>
      </c>
      <c r="N2891">
        <v>7</v>
      </c>
      <c r="O2891" s="10">
        <f t="shared" si="91"/>
        <v>87143</v>
      </c>
    </row>
    <row r="2892" spans="2:15" x14ac:dyDescent="0.3">
      <c r="B2892">
        <v>56</v>
      </c>
      <c r="C2892" t="s">
        <v>50</v>
      </c>
      <c r="D2892" t="s">
        <v>125</v>
      </c>
      <c r="E2892">
        <v>2020</v>
      </c>
      <c r="F2892">
        <v>3</v>
      </c>
      <c r="G2892" t="str">
        <f t="shared" si="90"/>
        <v>2020Q3</v>
      </c>
      <c r="H2892" t="s">
        <v>165</v>
      </c>
      <c r="I2892" t="str">
        <f>INDEX(Table9[[#All],[Region]], MATCH('Tabular Data'!D2892, Table9[[#All],[EmpID]], 0))</f>
        <v>SW</v>
      </c>
      <c r="J2892" t="str">
        <f>INDEX(Table9[[#All],[PayGrade]], MATCH('Tabular Data'!D2892, Table9[[#All],[EmpID]], 0))</f>
        <v>C12</v>
      </c>
      <c r="K2892" t="str">
        <f>INDEX(Table9[[#All],[Sales Team Lead]], MATCH('Tabular Data'!D2892, Table9[[#All],[EmpID]], 0))</f>
        <v>Allen, Maude</v>
      </c>
      <c r="L2892" t="str">
        <f>INDEX(Table11[[#All],[Manufacturer]], MATCH('Tabular Data'!C2892, Table11[[#All],[PROD_CODE]], 0))</f>
        <v>John Deere</v>
      </c>
      <c r="M2892" s="10">
        <v>12449</v>
      </c>
      <c r="N2892">
        <v>9</v>
      </c>
      <c r="O2892" s="10">
        <f t="shared" si="91"/>
        <v>112041</v>
      </c>
    </row>
    <row r="2893" spans="2:15" x14ac:dyDescent="0.3">
      <c r="B2893">
        <v>56</v>
      </c>
      <c r="C2893" t="s">
        <v>50</v>
      </c>
      <c r="D2893" t="s">
        <v>125</v>
      </c>
      <c r="E2893">
        <v>2020</v>
      </c>
      <c r="F2893">
        <v>3</v>
      </c>
      <c r="G2893" t="str">
        <f t="shared" si="90"/>
        <v>2020Q3</v>
      </c>
      <c r="H2893" t="s">
        <v>166</v>
      </c>
      <c r="I2893" t="str">
        <f>INDEX(Table9[[#All],[Region]], MATCH('Tabular Data'!D2893, Table9[[#All],[EmpID]], 0))</f>
        <v>SW</v>
      </c>
      <c r="J2893" t="str">
        <f>INDEX(Table9[[#All],[PayGrade]], MATCH('Tabular Data'!D2893, Table9[[#All],[EmpID]], 0))</f>
        <v>C12</v>
      </c>
      <c r="K2893" t="str">
        <f>INDEX(Table9[[#All],[Sales Team Lead]], MATCH('Tabular Data'!D2893, Table9[[#All],[EmpID]], 0))</f>
        <v>Allen, Maude</v>
      </c>
      <c r="L2893" t="str">
        <f>INDEX(Table11[[#All],[Manufacturer]], MATCH('Tabular Data'!C2893, Table11[[#All],[PROD_CODE]], 0))</f>
        <v>John Deere</v>
      </c>
      <c r="M2893" s="10">
        <v>12449</v>
      </c>
      <c r="N2893">
        <v>7</v>
      </c>
      <c r="O2893" s="10">
        <f t="shared" si="91"/>
        <v>87143</v>
      </c>
    </row>
    <row r="2894" spans="2:15" x14ac:dyDescent="0.3">
      <c r="B2894">
        <v>56</v>
      </c>
      <c r="C2894" t="s">
        <v>50</v>
      </c>
      <c r="D2894" t="s">
        <v>125</v>
      </c>
      <c r="E2894">
        <v>2020</v>
      </c>
      <c r="F2894">
        <v>3</v>
      </c>
      <c r="G2894" t="str">
        <f t="shared" si="90"/>
        <v>2020Q3</v>
      </c>
      <c r="H2894" t="s">
        <v>167</v>
      </c>
      <c r="I2894" t="str">
        <f>INDEX(Table9[[#All],[Region]], MATCH('Tabular Data'!D2894, Table9[[#All],[EmpID]], 0))</f>
        <v>SW</v>
      </c>
      <c r="J2894" t="str">
        <f>INDEX(Table9[[#All],[PayGrade]], MATCH('Tabular Data'!D2894, Table9[[#All],[EmpID]], 0))</f>
        <v>C12</v>
      </c>
      <c r="K2894" t="str">
        <f>INDEX(Table9[[#All],[Sales Team Lead]], MATCH('Tabular Data'!D2894, Table9[[#All],[EmpID]], 0))</f>
        <v>Allen, Maude</v>
      </c>
      <c r="L2894" t="str">
        <f>INDEX(Table11[[#All],[Manufacturer]], MATCH('Tabular Data'!C2894, Table11[[#All],[PROD_CODE]], 0))</f>
        <v>John Deere</v>
      </c>
      <c r="M2894" s="10">
        <v>12449</v>
      </c>
      <c r="N2894">
        <v>10</v>
      </c>
      <c r="O2894" s="10">
        <f t="shared" si="91"/>
        <v>124490</v>
      </c>
    </row>
    <row r="2895" spans="2:15" x14ac:dyDescent="0.3">
      <c r="B2895">
        <v>56</v>
      </c>
      <c r="C2895" t="s">
        <v>50</v>
      </c>
      <c r="D2895" t="s">
        <v>125</v>
      </c>
      <c r="E2895">
        <v>2020</v>
      </c>
      <c r="F2895">
        <v>3</v>
      </c>
      <c r="G2895" t="str">
        <f t="shared" si="90"/>
        <v>2020Q3</v>
      </c>
      <c r="H2895" t="s">
        <v>168</v>
      </c>
      <c r="I2895" t="str">
        <f>INDEX(Table9[[#All],[Region]], MATCH('Tabular Data'!D2895, Table9[[#All],[EmpID]], 0))</f>
        <v>SW</v>
      </c>
      <c r="J2895" t="str">
        <f>INDEX(Table9[[#All],[PayGrade]], MATCH('Tabular Data'!D2895, Table9[[#All],[EmpID]], 0))</f>
        <v>C12</v>
      </c>
      <c r="K2895" t="str">
        <f>INDEX(Table9[[#All],[Sales Team Lead]], MATCH('Tabular Data'!D2895, Table9[[#All],[EmpID]], 0))</f>
        <v>Allen, Maude</v>
      </c>
      <c r="L2895" t="str">
        <f>INDEX(Table11[[#All],[Manufacturer]], MATCH('Tabular Data'!C2895, Table11[[#All],[PROD_CODE]], 0))</f>
        <v>John Deere</v>
      </c>
      <c r="M2895" s="10">
        <v>12449</v>
      </c>
      <c r="N2895">
        <v>16</v>
      </c>
      <c r="O2895" s="10">
        <f t="shared" si="91"/>
        <v>199184</v>
      </c>
    </row>
    <row r="2896" spans="2:15" x14ac:dyDescent="0.3">
      <c r="B2896">
        <v>56</v>
      </c>
      <c r="C2896" t="s">
        <v>50</v>
      </c>
      <c r="D2896" t="s">
        <v>125</v>
      </c>
      <c r="E2896">
        <v>2020</v>
      </c>
      <c r="F2896">
        <v>3</v>
      </c>
      <c r="G2896" t="str">
        <f t="shared" si="90"/>
        <v>2020Q3</v>
      </c>
      <c r="H2896" t="s">
        <v>169</v>
      </c>
      <c r="I2896" t="str">
        <f>INDEX(Table9[[#All],[Region]], MATCH('Tabular Data'!D2896, Table9[[#All],[EmpID]], 0))</f>
        <v>SW</v>
      </c>
      <c r="J2896" t="str">
        <f>INDEX(Table9[[#All],[PayGrade]], MATCH('Tabular Data'!D2896, Table9[[#All],[EmpID]], 0))</f>
        <v>C12</v>
      </c>
      <c r="K2896" t="str">
        <f>INDEX(Table9[[#All],[Sales Team Lead]], MATCH('Tabular Data'!D2896, Table9[[#All],[EmpID]], 0))</f>
        <v>Allen, Maude</v>
      </c>
      <c r="L2896" t="str">
        <f>INDEX(Table11[[#All],[Manufacturer]], MATCH('Tabular Data'!C2896, Table11[[#All],[PROD_CODE]], 0))</f>
        <v>John Deere</v>
      </c>
      <c r="M2896" s="10">
        <v>12449</v>
      </c>
      <c r="N2896">
        <v>23</v>
      </c>
      <c r="O2896" s="10">
        <f t="shared" si="91"/>
        <v>286327</v>
      </c>
    </row>
    <row r="2897" spans="2:15" x14ac:dyDescent="0.3">
      <c r="B2897">
        <v>56</v>
      </c>
      <c r="C2897" t="s">
        <v>50</v>
      </c>
      <c r="D2897" t="s">
        <v>125</v>
      </c>
      <c r="E2897">
        <v>2020</v>
      </c>
      <c r="F2897">
        <v>3</v>
      </c>
      <c r="G2897" t="str">
        <f t="shared" si="90"/>
        <v>2020Q3</v>
      </c>
      <c r="H2897" t="s">
        <v>170</v>
      </c>
      <c r="I2897" t="str">
        <f>INDEX(Table9[[#All],[Region]], MATCH('Tabular Data'!D2897, Table9[[#All],[EmpID]], 0))</f>
        <v>SW</v>
      </c>
      <c r="J2897" t="str">
        <f>INDEX(Table9[[#All],[PayGrade]], MATCH('Tabular Data'!D2897, Table9[[#All],[EmpID]], 0))</f>
        <v>C12</v>
      </c>
      <c r="K2897" t="str">
        <f>INDEX(Table9[[#All],[Sales Team Lead]], MATCH('Tabular Data'!D2897, Table9[[#All],[EmpID]], 0))</f>
        <v>Allen, Maude</v>
      </c>
      <c r="L2897" t="str">
        <f>INDEX(Table11[[#All],[Manufacturer]], MATCH('Tabular Data'!C2897, Table11[[#All],[PROD_CODE]], 0))</f>
        <v>John Deere</v>
      </c>
      <c r="M2897" s="10">
        <v>12449</v>
      </c>
      <c r="N2897">
        <v>7</v>
      </c>
      <c r="O2897" s="10">
        <f t="shared" si="91"/>
        <v>87143</v>
      </c>
    </row>
    <row r="2898" spans="2:15" x14ac:dyDescent="0.3">
      <c r="B2898">
        <v>56</v>
      </c>
      <c r="C2898" t="s">
        <v>50</v>
      </c>
      <c r="D2898" t="s">
        <v>125</v>
      </c>
      <c r="E2898">
        <v>2020</v>
      </c>
      <c r="F2898">
        <v>3</v>
      </c>
      <c r="G2898" t="str">
        <f t="shared" si="90"/>
        <v>2020Q3</v>
      </c>
      <c r="H2898" t="s">
        <v>171</v>
      </c>
      <c r="I2898" t="str">
        <f>INDEX(Table9[[#All],[Region]], MATCH('Tabular Data'!D2898, Table9[[#All],[EmpID]], 0))</f>
        <v>SW</v>
      </c>
      <c r="J2898" t="str">
        <f>INDEX(Table9[[#All],[PayGrade]], MATCH('Tabular Data'!D2898, Table9[[#All],[EmpID]], 0))</f>
        <v>C12</v>
      </c>
      <c r="K2898" t="str">
        <f>INDEX(Table9[[#All],[Sales Team Lead]], MATCH('Tabular Data'!D2898, Table9[[#All],[EmpID]], 0))</f>
        <v>Allen, Maude</v>
      </c>
      <c r="L2898" t="str">
        <f>INDEX(Table11[[#All],[Manufacturer]], MATCH('Tabular Data'!C2898, Table11[[#All],[PROD_CODE]], 0))</f>
        <v>John Deere</v>
      </c>
      <c r="M2898" s="10">
        <v>12449</v>
      </c>
      <c r="N2898">
        <v>18</v>
      </c>
      <c r="O2898" s="10">
        <f t="shared" si="91"/>
        <v>224082</v>
      </c>
    </row>
    <row r="2899" spans="2:15" x14ac:dyDescent="0.3">
      <c r="B2899">
        <v>56</v>
      </c>
      <c r="C2899" t="s">
        <v>50</v>
      </c>
      <c r="D2899" t="s">
        <v>125</v>
      </c>
      <c r="E2899">
        <v>2020</v>
      </c>
      <c r="F2899">
        <v>3</v>
      </c>
      <c r="G2899" t="str">
        <f t="shared" si="90"/>
        <v>2020Q3</v>
      </c>
      <c r="H2899" t="s">
        <v>172</v>
      </c>
      <c r="I2899" t="str">
        <f>INDEX(Table9[[#All],[Region]], MATCH('Tabular Data'!D2899, Table9[[#All],[EmpID]], 0))</f>
        <v>SW</v>
      </c>
      <c r="J2899" t="str">
        <f>INDEX(Table9[[#All],[PayGrade]], MATCH('Tabular Data'!D2899, Table9[[#All],[EmpID]], 0))</f>
        <v>C12</v>
      </c>
      <c r="K2899" t="str">
        <f>INDEX(Table9[[#All],[Sales Team Lead]], MATCH('Tabular Data'!D2899, Table9[[#All],[EmpID]], 0))</f>
        <v>Allen, Maude</v>
      </c>
      <c r="L2899" t="str">
        <f>INDEX(Table11[[#All],[Manufacturer]], MATCH('Tabular Data'!C2899, Table11[[#All],[PROD_CODE]], 0))</f>
        <v>John Deere</v>
      </c>
      <c r="M2899" s="10">
        <v>12449</v>
      </c>
      <c r="N2899">
        <v>11</v>
      </c>
      <c r="O2899" s="10">
        <f t="shared" si="91"/>
        <v>136939</v>
      </c>
    </row>
    <row r="2900" spans="2:15" x14ac:dyDescent="0.3">
      <c r="B2900">
        <v>56</v>
      </c>
      <c r="C2900" t="s">
        <v>50</v>
      </c>
      <c r="D2900" t="s">
        <v>125</v>
      </c>
      <c r="E2900">
        <v>2020</v>
      </c>
      <c r="F2900">
        <v>3</v>
      </c>
      <c r="G2900" t="str">
        <f t="shared" si="90"/>
        <v>2020Q3</v>
      </c>
      <c r="H2900" t="s">
        <v>173</v>
      </c>
      <c r="I2900" t="str">
        <f>INDEX(Table9[[#All],[Region]], MATCH('Tabular Data'!D2900, Table9[[#All],[EmpID]], 0))</f>
        <v>SW</v>
      </c>
      <c r="J2900" t="str">
        <f>INDEX(Table9[[#All],[PayGrade]], MATCH('Tabular Data'!D2900, Table9[[#All],[EmpID]], 0))</f>
        <v>C12</v>
      </c>
      <c r="K2900" t="str">
        <f>INDEX(Table9[[#All],[Sales Team Lead]], MATCH('Tabular Data'!D2900, Table9[[#All],[EmpID]], 0))</f>
        <v>Allen, Maude</v>
      </c>
      <c r="L2900" t="str">
        <f>INDEX(Table11[[#All],[Manufacturer]], MATCH('Tabular Data'!C2900, Table11[[#All],[PROD_CODE]], 0))</f>
        <v>John Deere</v>
      </c>
      <c r="M2900" s="10">
        <v>12449</v>
      </c>
      <c r="N2900">
        <v>28</v>
      </c>
      <c r="O2900" s="10">
        <f t="shared" si="91"/>
        <v>348572</v>
      </c>
    </row>
    <row r="2901" spans="2:15" x14ac:dyDescent="0.3">
      <c r="B2901">
        <v>56</v>
      </c>
      <c r="C2901" t="s">
        <v>50</v>
      </c>
      <c r="D2901" t="s">
        <v>125</v>
      </c>
      <c r="E2901">
        <v>2020</v>
      </c>
      <c r="F2901">
        <v>3</v>
      </c>
      <c r="G2901" t="str">
        <f t="shared" si="90"/>
        <v>2020Q3</v>
      </c>
      <c r="H2901" t="s">
        <v>174</v>
      </c>
      <c r="I2901" t="str">
        <f>INDEX(Table9[[#All],[Region]], MATCH('Tabular Data'!D2901, Table9[[#All],[EmpID]], 0))</f>
        <v>SW</v>
      </c>
      <c r="J2901" t="str">
        <f>INDEX(Table9[[#All],[PayGrade]], MATCH('Tabular Data'!D2901, Table9[[#All],[EmpID]], 0))</f>
        <v>C12</v>
      </c>
      <c r="K2901" t="str">
        <f>INDEX(Table9[[#All],[Sales Team Lead]], MATCH('Tabular Data'!D2901, Table9[[#All],[EmpID]], 0))</f>
        <v>Allen, Maude</v>
      </c>
      <c r="L2901" t="str">
        <f>INDEX(Table11[[#All],[Manufacturer]], MATCH('Tabular Data'!C2901, Table11[[#All],[PROD_CODE]], 0))</f>
        <v>John Deere</v>
      </c>
      <c r="M2901" s="10">
        <v>12449</v>
      </c>
      <c r="N2901">
        <v>18</v>
      </c>
      <c r="O2901" s="10">
        <f t="shared" si="91"/>
        <v>224082</v>
      </c>
    </row>
    <row r="2902" spans="2:15" x14ac:dyDescent="0.3">
      <c r="B2902">
        <v>56</v>
      </c>
      <c r="C2902" t="s">
        <v>50</v>
      </c>
      <c r="D2902" t="s">
        <v>125</v>
      </c>
      <c r="E2902">
        <v>2020</v>
      </c>
      <c r="F2902">
        <v>4</v>
      </c>
      <c r="G2902" t="str">
        <f t="shared" si="90"/>
        <v>2020Q4</v>
      </c>
      <c r="H2902" t="s">
        <v>175</v>
      </c>
      <c r="I2902" t="str">
        <f>INDEX(Table9[[#All],[Region]], MATCH('Tabular Data'!D2902, Table9[[#All],[EmpID]], 0))</f>
        <v>SW</v>
      </c>
      <c r="J2902" t="str">
        <f>INDEX(Table9[[#All],[PayGrade]], MATCH('Tabular Data'!D2902, Table9[[#All],[EmpID]], 0))</f>
        <v>C12</v>
      </c>
      <c r="K2902" t="str">
        <f>INDEX(Table9[[#All],[Sales Team Lead]], MATCH('Tabular Data'!D2902, Table9[[#All],[EmpID]], 0))</f>
        <v>Allen, Maude</v>
      </c>
      <c r="L2902" t="str">
        <f>INDEX(Table11[[#All],[Manufacturer]], MATCH('Tabular Data'!C2902, Table11[[#All],[PROD_CODE]], 0))</f>
        <v>John Deere</v>
      </c>
      <c r="M2902" s="10">
        <v>12449</v>
      </c>
      <c r="N2902">
        <v>13</v>
      </c>
      <c r="O2902" s="10">
        <f t="shared" si="91"/>
        <v>161837</v>
      </c>
    </row>
    <row r="2903" spans="2:15" x14ac:dyDescent="0.3">
      <c r="B2903">
        <v>56</v>
      </c>
      <c r="C2903" t="s">
        <v>50</v>
      </c>
      <c r="D2903" t="s">
        <v>125</v>
      </c>
      <c r="E2903">
        <v>2020</v>
      </c>
      <c r="F2903">
        <v>4</v>
      </c>
      <c r="G2903" t="str">
        <f t="shared" si="90"/>
        <v>2020Q4</v>
      </c>
      <c r="H2903" t="s">
        <v>176</v>
      </c>
      <c r="I2903" t="str">
        <f>INDEX(Table9[[#All],[Region]], MATCH('Tabular Data'!D2903, Table9[[#All],[EmpID]], 0))</f>
        <v>SW</v>
      </c>
      <c r="J2903" t="str">
        <f>INDEX(Table9[[#All],[PayGrade]], MATCH('Tabular Data'!D2903, Table9[[#All],[EmpID]], 0))</f>
        <v>C12</v>
      </c>
      <c r="K2903" t="str">
        <f>INDEX(Table9[[#All],[Sales Team Lead]], MATCH('Tabular Data'!D2903, Table9[[#All],[EmpID]], 0))</f>
        <v>Allen, Maude</v>
      </c>
      <c r="L2903" t="str">
        <f>INDEX(Table11[[#All],[Manufacturer]], MATCH('Tabular Data'!C2903, Table11[[#All],[PROD_CODE]], 0))</f>
        <v>John Deere</v>
      </c>
      <c r="M2903" s="10">
        <v>12449</v>
      </c>
      <c r="N2903">
        <v>16</v>
      </c>
      <c r="O2903" s="10">
        <f t="shared" si="91"/>
        <v>199184</v>
      </c>
    </row>
    <row r="2904" spans="2:15" x14ac:dyDescent="0.3">
      <c r="B2904">
        <v>56</v>
      </c>
      <c r="C2904" t="s">
        <v>50</v>
      </c>
      <c r="D2904" t="s">
        <v>125</v>
      </c>
      <c r="E2904">
        <v>2020</v>
      </c>
      <c r="F2904">
        <v>4</v>
      </c>
      <c r="G2904" t="str">
        <f t="shared" si="90"/>
        <v>2020Q4</v>
      </c>
      <c r="H2904" t="s">
        <v>177</v>
      </c>
      <c r="I2904" t="str">
        <f>INDEX(Table9[[#All],[Region]], MATCH('Tabular Data'!D2904, Table9[[#All],[EmpID]], 0))</f>
        <v>SW</v>
      </c>
      <c r="J2904" t="str">
        <f>INDEX(Table9[[#All],[PayGrade]], MATCH('Tabular Data'!D2904, Table9[[#All],[EmpID]], 0))</f>
        <v>C12</v>
      </c>
      <c r="K2904" t="str">
        <f>INDEX(Table9[[#All],[Sales Team Lead]], MATCH('Tabular Data'!D2904, Table9[[#All],[EmpID]], 0))</f>
        <v>Allen, Maude</v>
      </c>
      <c r="L2904" t="str">
        <f>INDEX(Table11[[#All],[Manufacturer]], MATCH('Tabular Data'!C2904, Table11[[#All],[PROD_CODE]], 0))</f>
        <v>John Deere</v>
      </c>
      <c r="M2904" s="10">
        <v>12449</v>
      </c>
      <c r="N2904">
        <v>13</v>
      </c>
      <c r="O2904" s="10">
        <f t="shared" si="91"/>
        <v>161837</v>
      </c>
    </row>
    <row r="2905" spans="2:15" x14ac:dyDescent="0.3">
      <c r="B2905">
        <v>56</v>
      </c>
      <c r="C2905" t="s">
        <v>50</v>
      </c>
      <c r="D2905" t="s">
        <v>125</v>
      </c>
      <c r="E2905">
        <v>2020</v>
      </c>
      <c r="F2905">
        <v>4</v>
      </c>
      <c r="G2905" t="str">
        <f t="shared" si="90"/>
        <v>2020Q4</v>
      </c>
      <c r="H2905" t="s">
        <v>178</v>
      </c>
      <c r="I2905" t="str">
        <f>INDEX(Table9[[#All],[Region]], MATCH('Tabular Data'!D2905, Table9[[#All],[EmpID]], 0))</f>
        <v>SW</v>
      </c>
      <c r="J2905" t="str">
        <f>INDEX(Table9[[#All],[PayGrade]], MATCH('Tabular Data'!D2905, Table9[[#All],[EmpID]], 0))</f>
        <v>C12</v>
      </c>
      <c r="K2905" t="str">
        <f>INDEX(Table9[[#All],[Sales Team Lead]], MATCH('Tabular Data'!D2905, Table9[[#All],[EmpID]], 0))</f>
        <v>Allen, Maude</v>
      </c>
      <c r="L2905" t="str">
        <f>INDEX(Table11[[#All],[Manufacturer]], MATCH('Tabular Data'!C2905, Table11[[#All],[PROD_CODE]], 0))</f>
        <v>John Deere</v>
      </c>
      <c r="M2905" s="10">
        <v>12449</v>
      </c>
      <c r="N2905">
        <v>12</v>
      </c>
      <c r="O2905" s="10">
        <f t="shared" si="91"/>
        <v>149388</v>
      </c>
    </row>
    <row r="2906" spans="2:15" x14ac:dyDescent="0.3">
      <c r="B2906">
        <v>56</v>
      </c>
      <c r="C2906" t="s">
        <v>50</v>
      </c>
      <c r="D2906" t="s">
        <v>125</v>
      </c>
      <c r="E2906">
        <v>2020</v>
      </c>
      <c r="F2906">
        <v>4</v>
      </c>
      <c r="G2906" t="str">
        <f t="shared" si="90"/>
        <v>2020Q4</v>
      </c>
      <c r="H2906" t="s">
        <v>179</v>
      </c>
      <c r="I2906" t="str">
        <f>INDEX(Table9[[#All],[Region]], MATCH('Tabular Data'!D2906, Table9[[#All],[EmpID]], 0))</f>
        <v>SW</v>
      </c>
      <c r="J2906" t="str">
        <f>INDEX(Table9[[#All],[PayGrade]], MATCH('Tabular Data'!D2906, Table9[[#All],[EmpID]], 0))</f>
        <v>C12</v>
      </c>
      <c r="K2906" t="str">
        <f>INDEX(Table9[[#All],[Sales Team Lead]], MATCH('Tabular Data'!D2906, Table9[[#All],[EmpID]], 0))</f>
        <v>Allen, Maude</v>
      </c>
      <c r="L2906" t="str">
        <f>INDEX(Table11[[#All],[Manufacturer]], MATCH('Tabular Data'!C2906, Table11[[#All],[PROD_CODE]], 0))</f>
        <v>John Deere</v>
      </c>
      <c r="M2906" s="10">
        <v>12449</v>
      </c>
      <c r="N2906">
        <v>8</v>
      </c>
      <c r="O2906" s="10">
        <f t="shared" si="91"/>
        <v>99592</v>
      </c>
    </row>
    <row r="2907" spans="2:15" x14ac:dyDescent="0.3">
      <c r="B2907">
        <v>56</v>
      </c>
      <c r="C2907" t="s">
        <v>50</v>
      </c>
      <c r="D2907" t="s">
        <v>125</v>
      </c>
      <c r="E2907">
        <v>2020</v>
      </c>
      <c r="F2907">
        <v>4</v>
      </c>
      <c r="G2907" t="str">
        <f t="shared" si="90"/>
        <v>2020Q4</v>
      </c>
      <c r="H2907" t="s">
        <v>180</v>
      </c>
      <c r="I2907" t="str">
        <f>INDEX(Table9[[#All],[Region]], MATCH('Tabular Data'!D2907, Table9[[#All],[EmpID]], 0))</f>
        <v>SW</v>
      </c>
      <c r="J2907" t="str">
        <f>INDEX(Table9[[#All],[PayGrade]], MATCH('Tabular Data'!D2907, Table9[[#All],[EmpID]], 0))</f>
        <v>C12</v>
      </c>
      <c r="K2907" t="str">
        <f>INDEX(Table9[[#All],[Sales Team Lead]], MATCH('Tabular Data'!D2907, Table9[[#All],[EmpID]], 0))</f>
        <v>Allen, Maude</v>
      </c>
      <c r="L2907" t="str">
        <f>INDEX(Table11[[#All],[Manufacturer]], MATCH('Tabular Data'!C2907, Table11[[#All],[PROD_CODE]], 0))</f>
        <v>John Deere</v>
      </c>
      <c r="M2907" s="10">
        <v>12449</v>
      </c>
      <c r="N2907">
        <v>10</v>
      </c>
      <c r="O2907" s="10">
        <f t="shared" si="91"/>
        <v>124490</v>
      </c>
    </row>
    <row r="2908" spans="2:15" x14ac:dyDescent="0.3">
      <c r="B2908">
        <v>56</v>
      </c>
      <c r="C2908" t="s">
        <v>50</v>
      </c>
      <c r="D2908" t="s">
        <v>125</v>
      </c>
      <c r="E2908">
        <v>2020</v>
      </c>
      <c r="F2908">
        <v>4</v>
      </c>
      <c r="G2908" t="str">
        <f t="shared" si="90"/>
        <v>2020Q4</v>
      </c>
      <c r="H2908" t="s">
        <v>181</v>
      </c>
      <c r="I2908" t="str">
        <f>INDEX(Table9[[#All],[Region]], MATCH('Tabular Data'!D2908, Table9[[#All],[EmpID]], 0))</f>
        <v>SW</v>
      </c>
      <c r="J2908" t="str">
        <f>INDEX(Table9[[#All],[PayGrade]], MATCH('Tabular Data'!D2908, Table9[[#All],[EmpID]], 0))</f>
        <v>C12</v>
      </c>
      <c r="K2908" t="str">
        <f>INDEX(Table9[[#All],[Sales Team Lead]], MATCH('Tabular Data'!D2908, Table9[[#All],[EmpID]], 0))</f>
        <v>Allen, Maude</v>
      </c>
      <c r="L2908" t="str">
        <f>INDEX(Table11[[#All],[Manufacturer]], MATCH('Tabular Data'!C2908, Table11[[#All],[PROD_CODE]], 0))</f>
        <v>John Deere</v>
      </c>
      <c r="M2908" s="10">
        <v>12449</v>
      </c>
      <c r="N2908">
        <v>10</v>
      </c>
      <c r="O2908" s="10">
        <f t="shared" si="91"/>
        <v>124490</v>
      </c>
    </row>
    <row r="2909" spans="2:15" x14ac:dyDescent="0.3">
      <c r="B2909">
        <v>56</v>
      </c>
      <c r="C2909" t="s">
        <v>50</v>
      </c>
      <c r="D2909" t="s">
        <v>125</v>
      </c>
      <c r="E2909">
        <v>2020</v>
      </c>
      <c r="F2909">
        <v>4</v>
      </c>
      <c r="G2909" t="str">
        <f t="shared" si="90"/>
        <v>2020Q4</v>
      </c>
      <c r="H2909" t="s">
        <v>182</v>
      </c>
      <c r="I2909" t="str">
        <f>INDEX(Table9[[#All],[Region]], MATCH('Tabular Data'!D2909, Table9[[#All],[EmpID]], 0))</f>
        <v>SW</v>
      </c>
      <c r="J2909" t="str">
        <f>INDEX(Table9[[#All],[PayGrade]], MATCH('Tabular Data'!D2909, Table9[[#All],[EmpID]], 0))</f>
        <v>C12</v>
      </c>
      <c r="K2909" t="str">
        <f>INDEX(Table9[[#All],[Sales Team Lead]], MATCH('Tabular Data'!D2909, Table9[[#All],[EmpID]], 0))</f>
        <v>Allen, Maude</v>
      </c>
      <c r="L2909" t="str">
        <f>INDEX(Table11[[#All],[Manufacturer]], MATCH('Tabular Data'!C2909, Table11[[#All],[PROD_CODE]], 0))</f>
        <v>John Deere</v>
      </c>
      <c r="M2909" s="10">
        <v>12449</v>
      </c>
      <c r="N2909">
        <v>11</v>
      </c>
      <c r="O2909" s="10">
        <f t="shared" si="91"/>
        <v>136939</v>
      </c>
    </row>
    <row r="2910" spans="2:15" x14ac:dyDescent="0.3">
      <c r="B2910">
        <v>56</v>
      </c>
      <c r="C2910" t="s">
        <v>50</v>
      </c>
      <c r="D2910" t="s">
        <v>125</v>
      </c>
      <c r="E2910">
        <v>2020</v>
      </c>
      <c r="F2910">
        <v>4</v>
      </c>
      <c r="G2910" t="str">
        <f t="shared" si="90"/>
        <v>2020Q4</v>
      </c>
      <c r="H2910" t="s">
        <v>183</v>
      </c>
      <c r="I2910" t="str">
        <f>INDEX(Table9[[#All],[Region]], MATCH('Tabular Data'!D2910, Table9[[#All],[EmpID]], 0))</f>
        <v>SW</v>
      </c>
      <c r="J2910" t="str">
        <f>INDEX(Table9[[#All],[PayGrade]], MATCH('Tabular Data'!D2910, Table9[[#All],[EmpID]], 0))</f>
        <v>C12</v>
      </c>
      <c r="K2910" t="str">
        <f>INDEX(Table9[[#All],[Sales Team Lead]], MATCH('Tabular Data'!D2910, Table9[[#All],[EmpID]], 0))</f>
        <v>Allen, Maude</v>
      </c>
      <c r="L2910" t="str">
        <f>INDEX(Table11[[#All],[Manufacturer]], MATCH('Tabular Data'!C2910, Table11[[#All],[PROD_CODE]], 0))</f>
        <v>John Deere</v>
      </c>
      <c r="M2910" s="10">
        <v>12449</v>
      </c>
      <c r="N2910">
        <v>12</v>
      </c>
      <c r="O2910" s="10">
        <f t="shared" si="91"/>
        <v>149388</v>
      </c>
    </row>
    <row r="2911" spans="2:15" x14ac:dyDescent="0.3">
      <c r="B2911">
        <v>56</v>
      </c>
      <c r="C2911" t="s">
        <v>50</v>
      </c>
      <c r="D2911" t="s">
        <v>125</v>
      </c>
      <c r="E2911">
        <v>2020</v>
      </c>
      <c r="F2911">
        <v>4</v>
      </c>
      <c r="G2911" t="str">
        <f t="shared" si="90"/>
        <v>2020Q4</v>
      </c>
      <c r="H2911" t="s">
        <v>184</v>
      </c>
      <c r="I2911" t="str">
        <f>INDEX(Table9[[#All],[Region]], MATCH('Tabular Data'!D2911, Table9[[#All],[EmpID]], 0))</f>
        <v>SW</v>
      </c>
      <c r="J2911" t="str">
        <f>INDEX(Table9[[#All],[PayGrade]], MATCH('Tabular Data'!D2911, Table9[[#All],[EmpID]], 0))</f>
        <v>C12</v>
      </c>
      <c r="K2911" t="str">
        <f>INDEX(Table9[[#All],[Sales Team Lead]], MATCH('Tabular Data'!D2911, Table9[[#All],[EmpID]], 0))</f>
        <v>Allen, Maude</v>
      </c>
      <c r="L2911" t="str">
        <f>INDEX(Table11[[#All],[Manufacturer]], MATCH('Tabular Data'!C2911, Table11[[#All],[PROD_CODE]], 0))</f>
        <v>John Deere</v>
      </c>
      <c r="M2911" s="10">
        <v>12449</v>
      </c>
      <c r="N2911">
        <v>11</v>
      </c>
      <c r="O2911" s="10">
        <f t="shared" si="91"/>
        <v>136939</v>
      </c>
    </row>
    <row r="2912" spans="2:15" x14ac:dyDescent="0.3">
      <c r="B2912">
        <v>56</v>
      </c>
      <c r="C2912" t="s">
        <v>50</v>
      </c>
      <c r="D2912" t="s">
        <v>125</v>
      </c>
      <c r="E2912">
        <v>2020</v>
      </c>
      <c r="F2912">
        <v>4</v>
      </c>
      <c r="G2912" t="str">
        <f t="shared" si="90"/>
        <v>2020Q4</v>
      </c>
      <c r="H2912" t="s">
        <v>185</v>
      </c>
      <c r="I2912" t="str">
        <f>INDEX(Table9[[#All],[Region]], MATCH('Tabular Data'!D2912, Table9[[#All],[EmpID]], 0))</f>
        <v>SW</v>
      </c>
      <c r="J2912" t="str">
        <f>INDEX(Table9[[#All],[PayGrade]], MATCH('Tabular Data'!D2912, Table9[[#All],[EmpID]], 0))</f>
        <v>C12</v>
      </c>
      <c r="K2912" t="str">
        <f>INDEX(Table9[[#All],[Sales Team Lead]], MATCH('Tabular Data'!D2912, Table9[[#All],[EmpID]], 0))</f>
        <v>Allen, Maude</v>
      </c>
      <c r="L2912" t="str">
        <f>INDEX(Table11[[#All],[Manufacturer]], MATCH('Tabular Data'!C2912, Table11[[#All],[PROD_CODE]], 0))</f>
        <v>John Deere</v>
      </c>
      <c r="M2912" s="10">
        <v>12449</v>
      </c>
      <c r="N2912">
        <v>10</v>
      </c>
      <c r="O2912" s="10">
        <f t="shared" si="91"/>
        <v>124490</v>
      </c>
    </row>
    <row r="2913" spans="2:15" x14ac:dyDescent="0.3">
      <c r="B2913">
        <v>56</v>
      </c>
      <c r="C2913" t="s">
        <v>50</v>
      </c>
      <c r="D2913" t="s">
        <v>125</v>
      </c>
      <c r="E2913">
        <v>2020</v>
      </c>
      <c r="F2913">
        <v>4</v>
      </c>
      <c r="G2913" t="str">
        <f t="shared" si="90"/>
        <v>2020Q4</v>
      </c>
      <c r="H2913" t="s">
        <v>186</v>
      </c>
      <c r="I2913" t="str">
        <f>INDEX(Table9[[#All],[Region]], MATCH('Tabular Data'!D2913, Table9[[#All],[EmpID]], 0))</f>
        <v>SW</v>
      </c>
      <c r="J2913" t="str">
        <f>INDEX(Table9[[#All],[PayGrade]], MATCH('Tabular Data'!D2913, Table9[[#All],[EmpID]], 0))</f>
        <v>C12</v>
      </c>
      <c r="K2913" t="str">
        <f>INDEX(Table9[[#All],[Sales Team Lead]], MATCH('Tabular Data'!D2913, Table9[[#All],[EmpID]], 0))</f>
        <v>Allen, Maude</v>
      </c>
      <c r="L2913" t="str">
        <f>INDEX(Table11[[#All],[Manufacturer]], MATCH('Tabular Data'!C2913, Table11[[#All],[PROD_CODE]], 0))</f>
        <v>John Deere</v>
      </c>
      <c r="M2913" s="10">
        <v>12449</v>
      </c>
      <c r="N2913">
        <v>12</v>
      </c>
      <c r="O2913" s="10">
        <f t="shared" si="91"/>
        <v>149388</v>
      </c>
    </row>
    <row r="2914" spans="2:15" x14ac:dyDescent="0.3">
      <c r="B2914">
        <v>56</v>
      </c>
      <c r="C2914" t="s">
        <v>50</v>
      </c>
      <c r="D2914" t="s">
        <v>125</v>
      </c>
      <c r="E2914">
        <v>2020</v>
      </c>
      <c r="F2914">
        <v>4</v>
      </c>
      <c r="G2914" t="str">
        <f t="shared" si="90"/>
        <v>2020Q4</v>
      </c>
      <c r="H2914" t="s">
        <v>187</v>
      </c>
      <c r="I2914" t="str">
        <f>INDEX(Table9[[#All],[Region]], MATCH('Tabular Data'!D2914, Table9[[#All],[EmpID]], 0))</f>
        <v>SW</v>
      </c>
      <c r="J2914" t="str">
        <f>INDEX(Table9[[#All],[PayGrade]], MATCH('Tabular Data'!D2914, Table9[[#All],[EmpID]], 0))</f>
        <v>C12</v>
      </c>
      <c r="K2914" t="str">
        <f>INDEX(Table9[[#All],[Sales Team Lead]], MATCH('Tabular Data'!D2914, Table9[[#All],[EmpID]], 0))</f>
        <v>Allen, Maude</v>
      </c>
      <c r="L2914" t="str">
        <f>INDEX(Table11[[#All],[Manufacturer]], MATCH('Tabular Data'!C2914, Table11[[#All],[PROD_CODE]], 0))</f>
        <v>John Deere</v>
      </c>
      <c r="M2914" s="10">
        <v>12449</v>
      </c>
      <c r="N2914">
        <v>10</v>
      </c>
      <c r="O2914" s="10">
        <f t="shared" si="91"/>
        <v>124490</v>
      </c>
    </row>
    <row r="2915" spans="2:15" x14ac:dyDescent="0.3">
      <c r="B2915">
        <v>57</v>
      </c>
      <c r="C2915" t="s">
        <v>55</v>
      </c>
      <c r="D2915" t="s">
        <v>123</v>
      </c>
      <c r="E2915">
        <v>2021</v>
      </c>
      <c r="F2915" s="4">
        <v>1</v>
      </c>
      <c r="G2915" t="str">
        <f t="shared" si="90"/>
        <v>2021Q1</v>
      </c>
      <c r="H2915" t="s">
        <v>136</v>
      </c>
      <c r="I2915" t="str">
        <f>INDEX(Table9[[#All],[Region]], MATCH('Tabular Data'!D2915, Table9[[#All],[EmpID]], 0))</f>
        <v>NW</v>
      </c>
      <c r="J2915" t="str">
        <f>INDEX(Table9[[#All],[PayGrade]], MATCH('Tabular Data'!D2915, Table9[[#All],[EmpID]], 0))</f>
        <v>C13</v>
      </c>
      <c r="K2915" t="str">
        <f>INDEX(Table9[[#All],[Sales Team Lead]], MATCH('Tabular Data'!D2915, Table9[[#All],[EmpID]], 0))</f>
        <v>Bachmann, Jane</v>
      </c>
      <c r="L2915" t="str">
        <f>INDEX(Table11[[#All],[Manufacturer]], MATCH('Tabular Data'!C2915, Table11[[#All],[PROD_CODE]], 0))</f>
        <v>John Deere</v>
      </c>
      <c r="M2915" s="11">
        <v>12020</v>
      </c>
      <c r="N2915">
        <v>6</v>
      </c>
      <c r="O2915" s="10">
        <f t="shared" si="91"/>
        <v>72120</v>
      </c>
    </row>
    <row r="2916" spans="2:15" x14ac:dyDescent="0.3">
      <c r="B2916">
        <v>57</v>
      </c>
      <c r="C2916" t="s">
        <v>55</v>
      </c>
      <c r="D2916" t="s">
        <v>123</v>
      </c>
      <c r="E2916">
        <v>2021</v>
      </c>
      <c r="F2916" s="4">
        <v>1</v>
      </c>
      <c r="G2916" t="str">
        <f t="shared" si="90"/>
        <v>2021Q1</v>
      </c>
      <c r="H2916" t="s">
        <v>137</v>
      </c>
      <c r="I2916" t="str">
        <f>INDEX(Table9[[#All],[Region]], MATCH('Tabular Data'!D2916, Table9[[#All],[EmpID]], 0))</f>
        <v>NW</v>
      </c>
      <c r="J2916" t="str">
        <f>INDEX(Table9[[#All],[PayGrade]], MATCH('Tabular Data'!D2916, Table9[[#All],[EmpID]], 0))</f>
        <v>C13</v>
      </c>
      <c r="K2916" t="str">
        <f>INDEX(Table9[[#All],[Sales Team Lead]], MATCH('Tabular Data'!D2916, Table9[[#All],[EmpID]], 0))</f>
        <v>Bachmann, Jane</v>
      </c>
      <c r="L2916" t="str">
        <f>INDEX(Table11[[#All],[Manufacturer]], MATCH('Tabular Data'!C2916, Table11[[#All],[PROD_CODE]], 0))</f>
        <v>John Deere</v>
      </c>
      <c r="M2916" s="11">
        <v>12020</v>
      </c>
      <c r="N2916">
        <v>11</v>
      </c>
      <c r="O2916" s="10">
        <f t="shared" si="91"/>
        <v>132220</v>
      </c>
    </row>
    <row r="2917" spans="2:15" x14ac:dyDescent="0.3">
      <c r="B2917">
        <v>57</v>
      </c>
      <c r="C2917" t="s">
        <v>55</v>
      </c>
      <c r="D2917" t="s">
        <v>123</v>
      </c>
      <c r="E2917">
        <v>2021</v>
      </c>
      <c r="F2917" s="4">
        <v>1</v>
      </c>
      <c r="G2917" t="str">
        <f t="shared" si="90"/>
        <v>2021Q1</v>
      </c>
      <c r="H2917" t="s">
        <v>138</v>
      </c>
      <c r="I2917" t="str">
        <f>INDEX(Table9[[#All],[Region]], MATCH('Tabular Data'!D2917, Table9[[#All],[EmpID]], 0))</f>
        <v>NW</v>
      </c>
      <c r="J2917" t="str">
        <f>INDEX(Table9[[#All],[PayGrade]], MATCH('Tabular Data'!D2917, Table9[[#All],[EmpID]], 0))</f>
        <v>C13</v>
      </c>
      <c r="K2917" t="str">
        <f>INDEX(Table9[[#All],[Sales Team Lead]], MATCH('Tabular Data'!D2917, Table9[[#All],[EmpID]], 0))</f>
        <v>Bachmann, Jane</v>
      </c>
      <c r="L2917" t="str">
        <f>INDEX(Table11[[#All],[Manufacturer]], MATCH('Tabular Data'!C2917, Table11[[#All],[PROD_CODE]], 0))</f>
        <v>John Deere</v>
      </c>
      <c r="M2917" s="11">
        <v>12020</v>
      </c>
      <c r="N2917">
        <v>14</v>
      </c>
      <c r="O2917" s="10">
        <f t="shared" si="91"/>
        <v>168280</v>
      </c>
    </row>
    <row r="2918" spans="2:15" x14ac:dyDescent="0.3">
      <c r="B2918">
        <v>57</v>
      </c>
      <c r="C2918" t="s">
        <v>55</v>
      </c>
      <c r="D2918" t="s">
        <v>123</v>
      </c>
      <c r="E2918">
        <v>2021</v>
      </c>
      <c r="F2918" s="4">
        <v>1</v>
      </c>
      <c r="G2918" t="str">
        <f t="shared" si="90"/>
        <v>2021Q1</v>
      </c>
      <c r="H2918" t="s">
        <v>139</v>
      </c>
      <c r="I2918" t="str">
        <f>INDEX(Table9[[#All],[Region]], MATCH('Tabular Data'!D2918, Table9[[#All],[EmpID]], 0))</f>
        <v>NW</v>
      </c>
      <c r="J2918" t="str">
        <f>INDEX(Table9[[#All],[PayGrade]], MATCH('Tabular Data'!D2918, Table9[[#All],[EmpID]], 0))</f>
        <v>C13</v>
      </c>
      <c r="K2918" t="str">
        <f>INDEX(Table9[[#All],[Sales Team Lead]], MATCH('Tabular Data'!D2918, Table9[[#All],[EmpID]], 0))</f>
        <v>Bachmann, Jane</v>
      </c>
      <c r="L2918" t="str">
        <f>INDEX(Table11[[#All],[Manufacturer]], MATCH('Tabular Data'!C2918, Table11[[#All],[PROD_CODE]], 0))</f>
        <v>John Deere</v>
      </c>
      <c r="M2918" s="11">
        <v>12020</v>
      </c>
      <c r="N2918">
        <v>19</v>
      </c>
      <c r="O2918" s="10">
        <f t="shared" si="91"/>
        <v>228380</v>
      </c>
    </row>
    <row r="2919" spans="2:15" x14ac:dyDescent="0.3">
      <c r="B2919">
        <v>57</v>
      </c>
      <c r="C2919" t="s">
        <v>55</v>
      </c>
      <c r="D2919" t="s">
        <v>123</v>
      </c>
      <c r="E2919">
        <v>2021</v>
      </c>
      <c r="F2919" s="4">
        <v>1</v>
      </c>
      <c r="G2919" t="str">
        <f t="shared" si="90"/>
        <v>2021Q1</v>
      </c>
      <c r="H2919" t="s">
        <v>140</v>
      </c>
      <c r="I2919" t="str">
        <f>INDEX(Table9[[#All],[Region]], MATCH('Tabular Data'!D2919, Table9[[#All],[EmpID]], 0))</f>
        <v>NW</v>
      </c>
      <c r="J2919" t="str">
        <f>INDEX(Table9[[#All],[PayGrade]], MATCH('Tabular Data'!D2919, Table9[[#All],[EmpID]], 0))</f>
        <v>C13</v>
      </c>
      <c r="K2919" t="str">
        <f>INDEX(Table9[[#All],[Sales Team Lead]], MATCH('Tabular Data'!D2919, Table9[[#All],[EmpID]], 0))</f>
        <v>Bachmann, Jane</v>
      </c>
      <c r="L2919" t="str">
        <f>INDEX(Table11[[#All],[Manufacturer]], MATCH('Tabular Data'!C2919, Table11[[#All],[PROD_CODE]], 0))</f>
        <v>John Deere</v>
      </c>
      <c r="M2919" s="11">
        <v>12020</v>
      </c>
      <c r="N2919">
        <v>18</v>
      </c>
      <c r="O2919" s="10">
        <f t="shared" si="91"/>
        <v>216360</v>
      </c>
    </row>
    <row r="2920" spans="2:15" x14ac:dyDescent="0.3">
      <c r="B2920">
        <v>57</v>
      </c>
      <c r="C2920" t="s">
        <v>55</v>
      </c>
      <c r="D2920" t="s">
        <v>123</v>
      </c>
      <c r="E2920">
        <v>2021</v>
      </c>
      <c r="F2920" s="4">
        <v>1</v>
      </c>
      <c r="G2920" t="str">
        <f t="shared" si="90"/>
        <v>2021Q1</v>
      </c>
      <c r="H2920" t="s">
        <v>141</v>
      </c>
      <c r="I2920" t="str">
        <f>INDEX(Table9[[#All],[Region]], MATCH('Tabular Data'!D2920, Table9[[#All],[EmpID]], 0))</f>
        <v>NW</v>
      </c>
      <c r="J2920" t="str">
        <f>INDEX(Table9[[#All],[PayGrade]], MATCH('Tabular Data'!D2920, Table9[[#All],[EmpID]], 0))</f>
        <v>C13</v>
      </c>
      <c r="K2920" t="str">
        <f>INDEX(Table9[[#All],[Sales Team Lead]], MATCH('Tabular Data'!D2920, Table9[[#All],[EmpID]], 0))</f>
        <v>Bachmann, Jane</v>
      </c>
      <c r="L2920" t="str">
        <f>INDEX(Table11[[#All],[Manufacturer]], MATCH('Tabular Data'!C2920, Table11[[#All],[PROD_CODE]], 0))</f>
        <v>John Deere</v>
      </c>
      <c r="M2920" s="11">
        <v>12020</v>
      </c>
      <c r="N2920">
        <v>14</v>
      </c>
      <c r="O2920" s="10">
        <f t="shared" si="91"/>
        <v>168280</v>
      </c>
    </row>
    <row r="2921" spans="2:15" x14ac:dyDescent="0.3">
      <c r="B2921">
        <v>57</v>
      </c>
      <c r="C2921" t="s">
        <v>55</v>
      </c>
      <c r="D2921" t="s">
        <v>123</v>
      </c>
      <c r="E2921">
        <v>2021</v>
      </c>
      <c r="F2921" s="4">
        <v>1</v>
      </c>
      <c r="G2921" t="str">
        <f t="shared" si="90"/>
        <v>2021Q1</v>
      </c>
      <c r="H2921" t="s">
        <v>142</v>
      </c>
      <c r="I2921" t="str">
        <f>INDEX(Table9[[#All],[Region]], MATCH('Tabular Data'!D2921, Table9[[#All],[EmpID]], 0))</f>
        <v>NW</v>
      </c>
      <c r="J2921" t="str">
        <f>INDEX(Table9[[#All],[PayGrade]], MATCH('Tabular Data'!D2921, Table9[[#All],[EmpID]], 0))</f>
        <v>C13</v>
      </c>
      <c r="K2921" t="str">
        <f>INDEX(Table9[[#All],[Sales Team Lead]], MATCH('Tabular Data'!D2921, Table9[[#All],[EmpID]], 0))</f>
        <v>Bachmann, Jane</v>
      </c>
      <c r="L2921" t="str">
        <f>INDEX(Table11[[#All],[Manufacturer]], MATCH('Tabular Data'!C2921, Table11[[#All],[PROD_CODE]], 0))</f>
        <v>John Deere</v>
      </c>
      <c r="M2921" s="11">
        <v>12020</v>
      </c>
      <c r="N2921">
        <v>16</v>
      </c>
      <c r="O2921" s="10">
        <f t="shared" si="91"/>
        <v>192320</v>
      </c>
    </row>
    <row r="2922" spans="2:15" x14ac:dyDescent="0.3">
      <c r="B2922">
        <v>57</v>
      </c>
      <c r="C2922" t="s">
        <v>55</v>
      </c>
      <c r="D2922" t="s">
        <v>123</v>
      </c>
      <c r="E2922">
        <v>2021</v>
      </c>
      <c r="F2922" s="4">
        <v>1</v>
      </c>
      <c r="G2922" t="str">
        <f t="shared" si="90"/>
        <v>2021Q1</v>
      </c>
      <c r="H2922" t="s">
        <v>143</v>
      </c>
      <c r="I2922" t="str">
        <f>INDEX(Table9[[#All],[Region]], MATCH('Tabular Data'!D2922, Table9[[#All],[EmpID]], 0))</f>
        <v>NW</v>
      </c>
      <c r="J2922" t="str">
        <f>INDEX(Table9[[#All],[PayGrade]], MATCH('Tabular Data'!D2922, Table9[[#All],[EmpID]], 0))</f>
        <v>C13</v>
      </c>
      <c r="K2922" t="str">
        <f>INDEX(Table9[[#All],[Sales Team Lead]], MATCH('Tabular Data'!D2922, Table9[[#All],[EmpID]], 0))</f>
        <v>Bachmann, Jane</v>
      </c>
      <c r="L2922" t="str">
        <f>INDEX(Table11[[#All],[Manufacturer]], MATCH('Tabular Data'!C2922, Table11[[#All],[PROD_CODE]], 0))</f>
        <v>John Deere</v>
      </c>
      <c r="M2922" s="11">
        <v>12020</v>
      </c>
      <c r="N2922">
        <v>29</v>
      </c>
      <c r="O2922" s="10">
        <f t="shared" si="91"/>
        <v>348580</v>
      </c>
    </row>
    <row r="2923" spans="2:15" x14ac:dyDescent="0.3">
      <c r="B2923">
        <v>57</v>
      </c>
      <c r="C2923" t="s">
        <v>55</v>
      </c>
      <c r="D2923" t="s">
        <v>123</v>
      </c>
      <c r="E2923">
        <v>2021</v>
      </c>
      <c r="F2923" s="4">
        <v>1</v>
      </c>
      <c r="G2923" t="str">
        <f t="shared" si="90"/>
        <v>2021Q1</v>
      </c>
      <c r="H2923" t="s">
        <v>144</v>
      </c>
      <c r="I2923" t="str">
        <f>INDEX(Table9[[#All],[Region]], MATCH('Tabular Data'!D2923, Table9[[#All],[EmpID]], 0))</f>
        <v>NW</v>
      </c>
      <c r="J2923" t="str">
        <f>INDEX(Table9[[#All],[PayGrade]], MATCH('Tabular Data'!D2923, Table9[[#All],[EmpID]], 0))</f>
        <v>C13</v>
      </c>
      <c r="K2923" t="str">
        <f>INDEX(Table9[[#All],[Sales Team Lead]], MATCH('Tabular Data'!D2923, Table9[[#All],[EmpID]], 0))</f>
        <v>Bachmann, Jane</v>
      </c>
      <c r="L2923" t="str">
        <f>INDEX(Table11[[#All],[Manufacturer]], MATCH('Tabular Data'!C2923, Table11[[#All],[PROD_CODE]], 0))</f>
        <v>John Deere</v>
      </c>
      <c r="M2923" s="11">
        <v>12020</v>
      </c>
      <c r="N2923">
        <v>37</v>
      </c>
      <c r="O2923" s="10">
        <f t="shared" si="91"/>
        <v>444740</v>
      </c>
    </row>
    <row r="2924" spans="2:15" x14ac:dyDescent="0.3">
      <c r="B2924">
        <v>57</v>
      </c>
      <c r="C2924" t="s">
        <v>55</v>
      </c>
      <c r="D2924" t="s">
        <v>123</v>
      </c>
      <c r="E2924">
        <v>2021</v>
      </c>
      <c r="F2924" s="4">
        <v>1</v>
      </c>
      <c r="G2924" t="str">
        <f t="shared" si="90"/>
        <v>2021Q1</v>
      </c>
      <c r="H2924" t="s">
        <v>145</v>
      </c>
      <c r="I2924" t="str">
        <f>INDEX(Table9[[#All],[Region]], MATCH('Tabular Data'!D2924, Table9[[#All],[EmpID]], 0))</f>
        <v>NW</v>
      </c>
      <c r="J2924" t="str">
        <f>INDEX(Table9[[#All],[PayGrade]], MATCH('Tabular Data'!D2924, Table9[[#All],[EmpID]], 0))</f>
        <v>C13</v>
      </c>
      <c r="K2924" t="str">
        <f>INDEX(Table9[[#All],[Sales Team Lead]], MATCH('Tabular Data'!D2924, Table9[[#All],[EmpID]], 0))</f>
        <v>Bachmann, Jane</v>
      </c>
      <c r="L2924" t="str">
        <f>INDEX(Table11[[#All],[Manufacturer]], MATCH('Tabular Data'!C2924, Table11[[#All],[PROD_CODE]], 0))</f>
        <v>John Deere</v>
      </c>
      <c r="M2924" s="11">
        <v>12020</v>
      </c>
      <c r="N2924">
        <v>21</v>
      </c>
      <c r="O2924" s="10">
        <f t="shared" si="91"/>
        <v>252420</v>
      </c>
    </row>
    <row r="2925" spans="2:15" x14ac:dyDescent="0.3">
      <c r="B2925">
        <v>57</v>
      </c>
      <c r="C2925" t="s">
        <v>55</v>
      </c>
      <c r="D2925" t="s">
        <v>123</v>
      </c>
      <c r="E2925">
        <v>2021</v>
      </c>
      <c r="F2925" s="4">
        <v>1</v>
      </c>
      <c r="G2925" t="str">
        <f t="shared" si="90"/>
        <v>2021Q1</v>
      </c>
      <c r="H2925" t="s">
        <v>146</v>
      </c>
      <c r="I2925" t="str">
        <f>INDEX(Table9[[#All],[Region]], MATCH('Tabular Data'!D2925, Table9[[#All],[EmpID]], 0))</f>
        <v>NW</v>
      </c>
      <c r="J2925" t="str">
        <f>INDEX(Table9[[#All],[PayGrade]], MATCH('Tabular Data'!D2925, Table9[[#All],[EmpID]], 0))</f>
        <v>C13</v>
      </c>
      <c r="K2925" t="str">
        <f>INDEX(Table9[[#All],[Sales Team Lead]], MATCH('Tabular Data'!D2925, Table9[[#All],[EmpID]], 0))</f>
        <v>Bachmann, Jane</v>
      </c>
      <c r="L2925" t="str">
        <f>INDEX(Table11[[#All],[Manufacturer]], MATCH('Tabular Data'!C2925, Table11[[#All],[PROD_CODE]], 0))</f>
        <v>John Deere</v>
      </c>
      <c r="M2925" s="11">
        <v>12020</v>
      </c>
      <c r="N2925">
        <v>21</v>
      </c>
      <c r="O2925" s="10">
        <f t="shared" si="91"/>
        <v>252420</v>
      </c>
    </row>
    <row r="2926" spans="2:15" x14ac:dyDescent="0.3">
      <c r="B2926">
        <v>57</v>
      </c>
      <c r="C2926" t="s">
        <v>55</v>
      </c>
      <c r="D2926" t="s">
        <v>123</v>
      </c>
      <c r="E2926">
        <v>2021</v>
      </c>
      <c r="F2926" s="4">
        <v>1</v>
      </c>
      <c r="G2926" t="str">
        <f t="shared" si="90"/>
        <v>2021Q1</v>
      </c>
      <c r="H2926" t="s">
        <v>147</v>
      </c>
      <c r="I2926" t="str">
        <f>INDEX(Table9[[#All],[Region]], MATCH('Tabular Data'!D2926, Table9[[#All],[EmpID]], 0))</f>
        <v>NW</v>
      </c>
      <c r="J2926" t="str">
        <f>INDEX(Table9[[#All],[PayGrade]], MATCH('Tabular Data'!D2926, Table9[[#All],[EmpID]], 0))</f>
        <v>C13</v>
      </c>
      <c r="K2926" t="str">
        <f>INDEX(Table9[[#All],[Sales Team Lead]], MATCH('Tabular Data'!D2926, Table9[[#All],[EmpID]], 0))</f>
        <v>Bachmann, Jane</v>
      </c>
      <c r="L2926" t="str">
        <f>INDEX(Table11[[#All],[Manufacturer]], MATCH('Tabular Data'!C2926, Table11[[#All],[PROD_CODE]], 0))</f>
        <v>John Deere</v>
      </c>
      <c r="M2926" s="11">
        <v>12020</v>
      </c>
      <c r="N2926">
        <v>24</v>
      </c>
      <c r="O2926" s="10">
        <f t="shared" si="91"/>
        <v>288480</v>
      </c>
    </row>
    <row r="2927" spans="2:15" x14ac:dyDescent="0.3">
      <c r="B2927">
        <v>57</v>
      </c>
      <c r="C2927" t="s">
        <v>55</v>
      </c>
      <c r="D2927" t="s">
        <v>123</v>
      </c>
      <c r="E2927">
        <v>2021</v>
      </c>
      <c r="F2927" s="4">
        <v>1</v>
      </c>
      <c r="G2927" t="str">
        <f t="shared" si="90"/>
        <v>2021Q1</v>
      </c>
      <c r="H2927" t="s">
        <v>148</v>
      </c>
      <c r="I2927" t="str">
        <f>INDEX(Table9[[#All],[Region]], MATCH('Tabular Data'!D2927, Table9[[#All],[EmpID]], 0))</f>
        <v>NW</v>
      </c>
      <c r="J2927" t="str">
        <f>INDEX(Table9[[#All],[PayGrade]], MATCH('Tabular Data'!D2927, Table9[[#All],[EmpID]], 0))</f>
        <v>C13</v>
      </c>
      <c r="K2927" t="str">
        <f>INDEX(Table9[[#All],[Sales Team Lead]], MATCH('Tabular Data'!D2927, Table9[[#All],[EmpID]], 0))</f>
        <v>Bachmann, Jane</v>
      </c>
      <c r="L2927" t="str">
        <f>INDEX(Table11[[#All],[Manufacturer]], MATCH('Tabular Data'!C2927, Table11[[#All],[PROD_CODE]], 0))</f>
        <v>John Deere</v>
      </c>
      <c r="M2927" s="11">
        <v>12020</v>
      </c>
      <c r="N2927">
        <v>13</v>
      </c>
      <c r="O2927" s="10">
        <f t="shared" si="91"/>
        <v>156260</v>
      </c>
    </row>
    <row r="2928" spans="2:15" x14ac:dyDescent="0.3">
      <c r="B2928">
        <v>57</v>
      </c>
      <c r="C2928" t="s">
        <v>55</v>
      </c>
      <c r="D2928" t="s">
        <v>123</v>
      </c>
      <c r="E2928">
        <v>2021</v>
      </c>
      <c r="F2928" s="4">
        <v>1</v>
      </c>
      <c r="G2928" t="str">
        <f t="shared" si="90"/>
        <v>2021Q1</v>
      </c>
      <c r="H2928" t="s">
        <v>149</v>
      </c>
      <c r="I2928" t="str">
        <f>INDEX(Table9[[#All],[Region]], MATCH('Tabular Data'!D2928, Table9[[#All],[EmpID]], 0))</f>
        <v>NW</v>
      </c>
      <c r="J2928" t="str">
        <f>INDEX(Table9[[#All],[PayGrade]], MATCH('Tabular Data'!D2928, Table9[[#All],[EmpID]], 0))</f>
        <v>C13</v>
      </c>
      <c r="K2928" t="str">
        <f>INDEX(Table9[[#All],[Sales Team Lead]], MATCH('Tabular Data'!D2928, Table9[[#All],[EmpID]], 0))</f>
        <v>Bachmann, Jane</v>
      </c>
      <c r="L2928" t="str">
        <f>INDEX(Table11[[#All],[Manufacturer]], MATCH('Tabular Data'!C2928, Table11[[#All],[PROD_CODE]], 0))</f>
        <v>John Deere</v>
      </c>
      <c r="M2928" s="11">
        <v>12020</v>
      </c>
      <c r="N2928">
        <v>14</v>
      </c>
      <c r="O2928" s="10">
        <f t="shared" si="91"/>
        <v>168280</v>
      </c>
    </row>
    <row r="2929" spans="2:15" x14ac:dyDescent="0.3">
      <c r="B2929">
        <v>57</v>
      </c>
      <c r="C2929" t="s">
        <v>55</v>
      </c>
      <c r="D2929" t="s">
        <v>123</v>
      </c>
      <c r="E2929">
        <v>2021</v>
      </c>
      <c r="F2929" s="4">
        <v>2</v>
      </c>
      <c r="G2929" t="str">
        <f t="shared" si="90"/>
        <v>2021Q2</v>
      </c>
      <c r="H2929" t="s">
        <v>150</v>
      </c>
      <c r="I2929" t="str">
        <f>INDEX(Table9[[#All],[Region]], MATCH('Tabular Data'!D2929, Table9[[#All],[EmpID]], 0))</f>
        <v>NW</v>
      </c>
      <c r="J2929" t="str">
        <f>INDEX(Table9[[#All],[PayGrade]], MATCH('Tabular Data'!D2929, Table9[[#All],[EmpID]], 0))</f>
        <v>C13</v>
      </c>
      <c r="K2929" t="str">
        <f>INDEX(Table9[[#All],[Sales Team Lead]], MATCH('Tabular Data'!D2929, Table9[[#All],[EmpID]], 0))</f>
        <v>Bachmann, Jane</v>
      </c>
      <c r="L2929" t="str">
        <f>INDEX(Table11[[#All],[Manufacturer]], MATCH('Tabular Data'!C2929, Table11[[#All],[PROD_CODE]], 0))</f>
        <v>John Deere</v>
      </c>
      <c r="M2929" s="11">
        <v>12020</v>
      </c>
      <c r="N2929">
        <v>26</v>
      </c>
      <c r="O2929" s="10">
        <f t="shared" si="91"/>
        <v>312520</v>
      </c>
    </row>
    <row r="2930" spans="2:15" x14ac:dyDescent="0.3">
      <c r="B2930">
        <v>57</v>
      </c>
      <c r="C2930" t="s">
        <v>55</v>
      </c>
      <c r="D2930" t="s">
        <v>123</v>
      </c>
      <c r="E2930">
        <v>2021</v>
      </c>
      <c r="F2930" s="4">
        <v>2</v>
      </c>
      <c r="G2930" t="str">
        <f t="shared" si="90"/>
        <v>2021Q2</v>
      </c>
      <c r="H2930" t="s">
        <v>151</v>
      </c>
      <c r="I2930" t="str">
        <f>INDEX(Table9[[#All],[Region]], MATCH('Tabular Data'!D2930, Table9[[#All],[EmpID]], 0))</f>
        <v>NW</v>
      </c>
      <c r="J2930" t="str">
        <f>INDEX(Table9[[#All],[PayGrade]], MATCH('Tabular Data'!D2930, Table9[[#All],[EmpID]], 0))</f>
        <v>C13</v>
      </c>
      <c r="K2930" t="str">
        <f>INDEX(Table9[[#All],[Sales Team Lead]], MATCH('Tabular Data'!D2930, Table9[[#All],[EmpID]], 0))</f>
        <v>Bachmann, Jane</v>
      </c>
      <c r="L2930" t="str">
        <f>INDEX(Table11[[#All],[Manufacturer]], MATCH('Tabular Data'!C2930, Table11[[#All],[PROD_CODE]], 0))</f>
        <v>John Deere</v>
      </c>
      <c r="M2930" s="11">
        <v>12020</v>
      </c>
      <c r="N2930">
        <v>26</v>
      </c>
      <c r="O2930" s="10">
        <f t="shared" si="91"/>
        <v>312520</v>
      </c>
    </row>
    <row r="2931" spans="2:15" x14ac:dyDescent="0.3">
      <c r="B2931">
        <v>57</v>
      </c>
      <c r="C2931" t="s">
        <v>55</v>
      </c>
      <c r="D2931" t="s">
        <v>123</v>
      </c>
      <c r="E2931">
        <v>2021</v>
      </c>
      <c r="F2931" s="4">
        <v>2</v>
      </c>
      <c r="G2931" t="str">
        <f t="shared" si="90"/>
        <v>2021Q2</v>
      </c>
      <c r="H2931" t="s">
        <v>152</v>
      </c>
      <c r="I2931" t="str">
        <f>INDEX(Table9[[#All],[Region]], MATCH('Tabular Data'!D2931, Table9[[#All],[EmpID]], 0))</f>
        <v>NW</v>
      </c>
      <c r="J2931" t="str">
        <f>INDEX(Table9[[#All],[PayGrade]], MATCH('Tabular Data'!D2931, Table9[[#All],[EmpID]], 0))</f>
        <v>C13</v>
      </c>
      <c r="K2931" t="str">
        <f>INDEX(Table9[[#All],[Sales Team Lead]], MATCH('Tabular Data'!D2931, Table9[[#All],[EmpID]], 0))</f>
        <v>Bachmann, Jane</v>
      </c>
      <c r="L2931" t="str">
        <f>INDEX(Table11[[#All],[Manufacturer]], MATCH('Tabular Data'!C2931, Table11[[#All],[PROD_CODE]], 0))</f>
        <v>John Deere</v>
      </c>
      <c r="M2931" s="11">
        <v>12020</v>
      </c>
      <c r="N2931">
        <v>30</v>
      </c>
      <c r="O2931" s="10">
        <f t="shared" si="91"/>
        <v>360600</v>
      </c>
    </row>
    <row r="2932" spans="2:15" x14ac:dyDescent="0.3">
      <c r="B2932">
        <v>57</v>
      </c>
      <c r="C2932" t="s">
        <v>55</v>
      </c>
      <c r="D2932" t="s">
        <v>123</v>
      </c>
      <c r="E2932">
        <v>2021</v>
      </c>
      <c r="F2932" s="4">
        <v>2</v>
      </c>
      <c r="G2932" t="str">
        <f t="shared" si="90"/>
        <v>2021Q2</v>
      </c>
      <c r="H2932" t="s">
        <v>153</v>
      </c>
      <c r="I2932" t="str">
        <f>INDEX(Table9[[#All],[Region]], MATCH('Tabular Data'!D2932, Table9[[#All],[EmpID]], 0))</f>
        <v>NW</v>
      </c>
      <c r="J2932" t="str">
        <f>INDEX(Table9[[#All],[PayGrade]], MATCH('Tabular Data'!D2932, Table9[[#All],[EmpID]], 0))</f>
        <v>C13</v>
      </c>
      <c r="K2932" t="str">
        <f>INDEX(Table9[[#All],[Sales Team Lead]], MATCH('Tabular Data'!D2932, Table9[[#All],[EmpID]], 0))</f>
        <v>Bachmann, Jane</v>
      </c>
      <c r="L2932" t="str">
        <f>INDEX(Table11[[#All],[Manufacturer]], MATCH('Tabular Data'!C2932, Table11[[#All],[PROD_CODE]], 0))</f>
        <v>John Deere</v>
      </c>
      <c r="M2932" s="11">
        <v>12020</v>
      </c>
      <c r="N2932">
        <v>40</v>
      </c>
      <c r="O2932" s="10">
        <f t="shared" si="91"/>
        <v>480800</v>
      </c>
    </row>
    <row r="2933" spans="2:15" x14ac:dyDescent="0.3">
      <c r="B2933">
        <v>57</v>
      </c>
      <c r="C2933" t="s">
        <v>55</v>
      </c>
      <c r="D2933" t="s">
        <v>123</v>
      </c>
      <c r="E2933">
        <v>2021</v>
      </c>
      <c r="F2933" s="4">
        <v>2</v>
      </c>
      <c r="G2933" t="str">
        <f t="shared" si="90"/>
        <v>2021Q2</v>
      </c>
      <c r="H2933" t="s">
        <v>154</v>
      </c>
      <c r="I2933" t="str">
        <f>INDEX(Table9[[#All],[Region]], MATCH('Tabular Data'!D2933, Table9[[#All],[EmpID]], 0))</f>
        <v>NW</v>
      </c>
      <c r="J2933" t="str">
        <f>INDEX(Table9[[#All],[PayGrade]], MATCH('Tabular Data'!D2933, Table9[[#All],[EmpID]], 0))</f>
        <v>C13</v>
      </c>
      <c r="K2933" t="str">
        <f>INDEX(Table9[[#All],[Sales Team Lead]], MATCH('Tabular Data'!D2933, Table9[[#All],[EmpID]], 0))</f>
        <v>Bachmann, Jane</v>
      </c>
      <c r="L2933" t="str">
        <f>INDEX(Table11[[#All],[Manufacturer]], MATCH('Tabular Data'!C2933, Table11[[#All],[PROD_CODE]], 0))</f>
        <v>John Deere</v>
      </c>
      <c r="M2933" s="11">
        <v>12020</v>
      </c>
      <c r="N2933">
        <v>27</v>
      </c>
      <c r="O2933" s="10">
        <f t="shared" si="91"/>
        <v>324540</v>
      </c>
    </row>
    <row r="2934" spans="2:15" x14ac:dyDescent="0.3">
      <c r="B2934">
        <v>57</v>
      </c>
      <c r="C2934" t="s">
        <v>55</v>
      </c>
      <c r="D2934" t="s">
        <v>123</v>
      </c>
      <c r="E2934">
        <v>2021</v>
      </c>
      <c r="F2934" s="4">
        <v>2</v>
      </c>
      <c r="G2934" t="str">
        <f t="shared" si="90"/>
        <v>2021Q2</v>
      </c>
      <c r="H2934" t="s">
        <v>155</v>
      </c>
      <c r="I2934" t="str">
        <f>INDEX(Table9[[#All],[Region]], MATCH('Tabular Data'!D2934, Table9[[#All],[EmpID]], 0))</f>
        <v>NW</v>
      </c>
      <c r="J2934" t="str">
        <f>INDEX(Table9[[#All],[PayGrade]], MATCH('Tabular Data'!D2934, Table9[[#All],[EmpID]], 0))</f>
        <v>C13</v>
      </c>
      <c r="K2934" t="str">
        <f>INDEX(Table9[[#All],[Sales Team Lead]], MATCH('Tabular Data'!D2934, Table9[[#All],[EmpID]], 0))</f>
        <v>Bachmann, Jane</v>
      </c>
      <c r="L2934" t="str">
        <f>INDEX(Table11[[#All],[Manufacturer]], MATCH('Tabular Data'!C2934, Table11[[#All],[PROD_CODE]], 0))</f>
        <v>John Deere</v>
      </c>
      <c r="M2934" s="11">
        <v>12020</v>
      </c>
      <c r="N2934">
        <v>37</v>
      </c>
      <c r="O2934" s="10">
        <f t="shared" si="91"/>
        <v>444740</v>
      </c>
    </row>
    <row r="2935" spans="2:15" x14ac:dyDescent="0.3">
      <c r="B2935">
        <v>57</v>
      </c>
      <c r="C2935" t="s">
        <v>55</v>
      </c>
      <c r="D2935" t="s">
        <v>123</v>
      </c>
      <c r="E2935">
        <v>2021</v>
      </c>
      <c r="F2935" s="4">
        <v>2</v>
      </c>
      <c r="G2935" t="str">
        <f t="shared" si="90"/>
        <v>2021Q2</v>
      </c>
      <c r="H2935" t="s">
        <v>156</v>
      </c>
      <c r="I2935" t="str">
        <f>INDEX(Table9[[#All],[Region]], MATCH('Tabular Data'!D2935, Table9[[#All],[EmpID]], 0))</f>
        <v>NW</v>
      </c>
      <c r="J2935" t="str">
        <f>INDEX(Table9[[#All],[PayGrade]], MATCH('Tabular Data'!D2935, Table9[[#All],[EmpID]], 0))</f>
        <v>C13</v>
      </c>
      <c r="K2935" t="str">
        <f>INDEX(Table9[[#All],[Sales Team Lead]], MATCH('Tabular Data'!D2935, Table9[[#All],[EmpID]], 0))</f>
        <v>Bachmann, Jane</v>
      </c>
      <c r="L2935" t="str">
        <f>INDEX(Table11[[#All],[Manufacturer]], MATCH('Tabular Data'!C2935, Table11[[#All],[PROD_CODE]], 0))</f>
        <v>John Deere</v>
      </c>
      <c r="M2935" s="11">
        <v>12020</v>
      </c>
      <c r="N2935">
        <v>44</v>
      </c>
      <c r="O2935" s="10">
        <f t="shared" si="91"/>
        <v>528880</v>
      </c>
    </row>
    <row r="2936" spans="2:15" x14ac:dyDescent="0.3">
      <c r="B2936">
        <v>57</v>
      </c>
      <c r="C2936" t="s">
        <v>55</v>
      </c>
      <c r="D2936" t="s">
        <v>123</v>
      </c>
      <c r="E2936">
        <v>2021</v>
      </c>
      <c r="F2936" s="4">
        <v>2</v>
      </c>
      <c r="G2936" t="str">
        <f t="shared" si="90"/>
        <v>2021Q2</v>
      </c>
      <c r="H2936" t="s">
        <v>157</v>
      </c>
      <c r="I2936" t="str">
        <f>INDEX(Table9[[#All],[Region]], MATCH('Tabular Data'!D2936, Table9[[#All],[EmpID]], 0))</f>
        <v>NW</v>
      </c>
      <c r="J2936" t="str">
        <f>INDEX(Table9[[#All],[PayGrade]], MATCH('Tabular Data'!D2936, Table9[[#All],[EmpID]], 0))</f>
        <v>C13</v>
      </c>
      <c r="K2936" t="str">
        <f>INDEX(Table9[[#All],[Sales Team Lead]], MATCH('Tabular Data'!D2936, Table9[[#All],[EmpID]], 0))</f>
        <v>Bachmann, Jane</v>
      </c>
      <c r="L2936" t="str">
        <f>INDEX(Table11[[#All],[Manufacturer]], MATCH('Tabular Data'!C2936, Table11[[#All],[PROD_CODE]], 0))</f>
        <v>John Deere</v>
      </c>
      <c r="M2936" s="11">
        <v>12020</v>
      </c>
      <c r="N2936">
        <v>36</v>
      </c>
      <c r="O2936" s="10">
        <f t="shared" si="91"/>
        <v>432720</v>
      </c>
    </row>
    <row r="2937" spans="2:15" x14ac:dyDescent="0.3">
      <c r="B2937">
        <v>57</v>
      </c>
      <c r="C2937" t="s">
        <v>55</v>
      </c>
      <c r="D2937" t="s">
        <v>123</v>
      </c>
      <c r="E2937">
        <v>2021</v>
      </c>
      <c r="F2937" s="4">
        <v>2</v>
      </c>
      <c r="G2937" t="str">
        <f t="shared" si="90"/>
        <v>2021Q2</v>
      </c>
      <c r="H2937" t="s">
        <v>158</v>
      </c>
      <c r="I2937" t="str">
        <f>INDEX(Table9[[#All],[Region]], MATCH('Tabular Data'!D2937, Table9[[#All],[EmpID]], 0))</f>
        <v>NW</v>
      </c>
      <c r="J2937" t="str">
        <f>INDEX(Table9[[#All],[PayGrade]], MATCH('Tabular Data'!D2937, Table9[[#All],[EmpID]], 0))</f>
        <v>C13</v>
      </c>
      <c r="K2937" t="str">
        <f>INDEX(Table9[[#All],[Sales Team Lead]], MATCH('Tabular Data'!D2937, Table9[[#All],[EmpID]], 0))</f>
        <v>Bachmann, Jane</v>
      </c>
      <c r="L2937" t="str">
        <f>INDEX(Table11[[#All],[Manufacturer]], MATCH('Tabular Data'!C2937, Table11[[#All],[PROD_CODE]], 0))</f>
        <v>John Deere</v>
      </c>
      <c r="M2937" s="11">
        <v>12020</v>
      </c>
      <c r="N2937">
        <v>50</v>
      </c>
      <c r="O2937" s="10">
        <f t="shared" si="91"/>
        <v>601000</v>
      </c>
    </row>
    <row r="2938" spans="2:15" x14ac:dyDescent="0.3">
      <c r="B2938">
        <v>57</v>
      </c>
      <c r="C2938" t="s">
        <v>55</v>
      </c>
      <c r="D2938" t="s">
        <v>123</v>
      </c>
      <c r="E2938">
        <v>2021</v>
      </c>
      <c r="F2938" s="4">
        <v>2</v>
      </c>
      <c r="G2938" t="str">
        <f t="shared" si="90"/>
        <v>2021Q2</v>
      </c>
      <c r="H2938" t="s">
        <v>159</v>
      </c>
      <c r="I2938" t="str">
        <f>INDEX(Table9[[#All],[Region]], MATCH('Tabular Data'!D2938, Table9[[#All],[EmpID]], 0))</f>
        <v>NW</v>
      </c>
      <c r="J2938" t="str">
        <f>INDEX(Table9[[#All],[PayGrade]], MATCH('Tabular Data'!D2938, Table9[[#All],[EmpID]], 0))</f>
        <v>C13</v>
      </c>
      <c r="K2938" t="str">
        <f>INDEX(Table9[[#All],[Sales Team Lead]], MATCH('Tabular Data'!D2938, Table9[[#All],[EmpID]], 0))</f>
        <v>Bachmann, Jane</v>
      </c>
      <c r="L2938" t="str">
        <f>INDEX(Table11[[#All],[Manufacturer]], MATCH('Tabular Data'!C2938, Table11[[#All],[PROD_CODE]], 0))</f>
        <v>John Deere</v>
      </c>
      <c r="M2938" s="11">
        <v>12020</v>
      </c>
      <c r="N2938">
        <v>38</v>
      </c>
      <c r="O2938" s="10">
        <f t="shared" si="91"/>
        <v>456760</v>
      </c>
    </row>
    <row r="2939" spans="2:15" x14ac:dyDescent="0.3">
      <c r="B2939">
        <v>57</v>
      </c>
      <c r="C2939" t="s">
        <v>55</v>
      </c>
      <c r="D2939" t="s">
        <v>123</v>
      </c>
      <c r="E2939">
        <v>2021</v>
      </c>
      <c r="F2939" s="4">
        <v>2</v>
      </c>
      <c r="G2939" t="str">
        <f t="shared" si="90"/>
        <v>2021Q2</v>
      </c>
      <c r="H2939" t="s">
        <v>160</v>
      </c>
      <c r="I2939" t="str">
        <f>INDEX(Table9[[#All],[Region]], MATCH('Tabular Data'!D2939, Table9[[#All],[EmpID]], 0))</f>
        <v>NW</v>
      </c>
      <c r="J2939" t="str">
        <f>INDEX(Table9[[#All],[PayGrade]], MATCH('Tabular Data'!D2939, Table9[[#All],[EmpID]], 0))</f>
        <v>C13</v>
      </c>
      <c r="K2939" t="str">
        <f>INDEX(Table9[[#All],[Sales Team Lead]], MATCH('Tabular Data'!D2939, Table9[[#All],[EmpID]], 0))</f>
        <v>Bachmann, Jane</v>
      </c>
      <c r="L2939" t="str">
        <f>INDEX(Table11[[#All],[Manufacturer]], MATCH('Tabular Data'!C2939, Table11[[#All],[PROD_CODE]], 0))</f>
        <v>John Deere</v>
      </c>
      <c r="M2939" s="11">
        <v>12020</v>
      </c>
      <c r="N2939">
        <v>48</v>
      </c>
      <c r="O2939" s="10">
        <f t="shared" si="91"/>
        <v>576960</v>
      </c>
    </row>
    <row r="2940" spans="2:15" x14ac:dyDescent="0.3">
      <c r="B2940">
        <v>57</v>
      </c>
      <c r="C2940" t="s">
        <v>55</v>
      </c>
      <c r="D2940" t="s">
        <v>123</v>
      </c>
      <c r="E2940">
        <v>2021</v>
      </c>
      <c r="F2940" s="4">
        <v>2</v>
      </c>
      <c r="G2940" t="str">
        <f t="shared" si="90"/>
        <v>2021Q2</v>
      </c>
      <c r="H2940" t="s">
        <v>161</v>
      </c>
      <c r="I2940" t="str">
        <f>INDEX(Table9[[#All],[Region]], MATCH('Tabular Data'!D2940, Table9[[#All],[EmpID]], 0))</f>
        <v>NW</v>
      </c>
      <c r="J2940" t="str">
        <f>INDEX(Table9[[#All],[PayGrade]], MATCH('Tabular Data'!D2940, Table9[[#All],[EmpID]], 0))</f>
        <v>C13</v>
      </c>
      <c r="K2940" t="str">
        <f>INDEX(Table9[[#All],[Sales Team Lead]], MATCH('Tabular Data'!D2940, Table9[[#All],[EmpID]], 0))</f>
        <v>Bachmann, Jane</v>
      </c>
      <c r="L2940" t="str">
        <f>INDEX(Table11[[#All],[Manufacturer]], MATCH('Tabular Data'!C2940, Table11[[#All],[PROD_CODE]], 0))</f>
        <v>John Deere</v>
      </c>
      <c r="M2940" s="11">
        <v>12020</v>
      </c>
      <c r="N2940">
        <v>32</v>
      </c>
      <c r="O2940" s="10">
        <f t="shared" si="91"/>
        <v>384640</v>
      </c>
    </row>
    <row r="2941" spans="2:15" x14ac:dyDescent="0.3">
      <c r="B2941">
        <v>57</v>
      </c>
      <c r="C2941" t="s">
        <v>55</v>
      </c>
      <c r="D2941" t="s">
        <v>123</v>
      </c>
      <c r="E2941">
        <v>2021</v>
      </c>
      <c r="F2941">
        <v>3</v>
      </c>
      <c r="G2941" t="str">
        <f t="shared" si="90"/>
        <v>2021Q3</v>
      </c>
      <c r="H2941" t="s">
        <v>162</v>
      </c>
      <c r="I2941" t="str">
        <f>INDEX(Table9[[#All],[Region]], MATCH('Tabular Data'!D2941, Table9[[#All],[EmpID]], 0))</f>
        <v>NW</v>
      </c>
      <c r="J2941" t="str">
        <f>INDEX(Table9[[#All],[PayGrade]], MATCH('Tabular Data'!D2941, Table9[[#All],[EmpID]], 0))</f>
        <v>C13</v>
      </c>
      <c r="K2941" t="str">
        <f>INDEX(Table9[[#All],[Sales Team Lead]], MATCH('Tabular Data'!D2941, Table9[[#All],[EmpID]], 0))</f>
        <v>Bachmann, Jane</v>
      </c>
      <c r="L2941" t="str">
        <f>INDEX(Table11[[#All],[Manufacturer]], MATCH('Tabular Data'!C2941, Table11[[#All],[PROD_CODE]], 0))</f>
        <v>John Deere</v>
      </c>
      <c r="M2941" s="11">
        <v>12020</v>
      </c>
      <c r="N2941">
        <v>10</v>
      </c>
      <c r="O2941" s="10">
        <f t="shared" si="91"/>
        <v>120200</v>
      </c>
    </row>
    <row r="2942" spans="2:15" x14ac:dyDescent="0.3">
      <c r="B2942">
        <v>57</v>
      </c>
      <c r="C2942" t="s">
        <v>55</v>
      </c>
      <c r="D2942" t="s">
        <v>123</v>
      </c>
      <c r="E2942">
        <v>2021</v>
      </c>
      <c r="F2942">
        <v>3</v>
      </c>
      <c r="G2942" t="str">
        <f t="shared" si="90"/>
        <v>2021Q3</v>
      </c>
      <c r="H2942" t="s">
        <v>163</v>
      </c>
      <c r="I2942" t="str">
        <f>INDEX(Table9[[#All],[Region]], MATCH('Tabular Data'!D2942, Table9[[#All],[EmpID]], 0))</f>
        <v>NW</v>
      </c>
      <c r="J2942" t="str">
        <f>INDEX(Table9[[#All],[PayGrade]], MATCH('Tabular Data'!D2942, Table9[[#All],[EmpID]], 0))</f>
        <v>C13</v>
      </c>
      <c r="K2942" t="str">
        <f>INDEX(Table9[[#All],[Sales Team Lead]], MATCH('Tabular Data'!D2942, Table9[[#All],[EmpID]], 0))</f>
        <v>Bachmann, Jane</v>
      </c>
      <c r="L2942" t="str">
        <f>INDEX(Table11[[#All],[Manufacturer]], MATCH('Tabular Data'!C2942, Table11[[#All],[PROD_CODE]], 0))</f>
        <v>John Deere</v>
      </c>
      <c r="M2942" s="11">
        <v>12020</v>
      </c>
      <c r="N2942">
        <v>13</v>
      </c>
      <c r="O2942" s="10">
        <f t="shared" si="91"/>
        <v>156260</v>
      </c>
    </row>
    <row r="2943" spans="2:15" x14ac:dyDescent="0.3">
      <c r="B2943">
        <v>57</v>
      </c>
      <c r="C2943" t="s">
        <v>55</v>
      </c>
      <c r="D2943" t="s">
        <v>123</v>
      </c>
      <c r="E2943">
        <v>2021</v>
      </c>
      <c r="F2943">
        <v>3</v>
      </c>
      <c r="G2943" t="str">
        <f t="shared" si="90"/>
        <v>2021Q3</v>
      </c>
      <c r="H2943" t="s">
        <v>164</v>
      </c>
      <c r="I2943" t="str">
        <f>INDEX(Table9[[#All],[Region]], MATCH('Tabular Data'!D2943, Table9[[#All],[EmpID]], 0))</f>
        <v>NW</v>
      </c>
      <c r="J2943" t="str">
        <f>INDEX(Table9[[#All],[PayGrade]], MATCH('Tabular Data'!D2943, Table9[[#All],[EmpID]], 0))</f>
        <v>C13</v>
      </c>
      <c r="K2943" t="str">
        <f>INDEX(Table9[[#All],[Sales Team Lead]], MATCH('Tabular Data'!D2943, Table9[[#All],[EmpID]], 0))</f>
        <v>Bachmann, Jane</v>
      </c>
      <c r="L2943" t="str">
        <f>INDEX(Table11[[#All],[Manufacturer]], MATCH('Tabular Data'!C2943, Table11[[#All],[PROD_CODE]], 0))</f>
        <v>John Deere</v>
      </c>
      <c r="M2943" s="11">
        <v>12020</v>
      </c>
      <c r="N2943">
        <v>14</v>
      </c>
      <c r="O2943" s="10">
        <f t="shared" si="91"/>
        <v>168280</v>
      </c>
    </row>
    <row r="2944" spans="2:15" x14ac:dyDescent="0.3">
      <c r="B2944">
        <v>57</v>
      </c>
      <c r="C2944" t="s">
        <v>55</v>
      </c>
      <c r="D2944" t="s">
        <v>123</v>
      </c>
      <c r="E2944">
        <v>2021</v>
      </c>
      <c r="F2944">
        <v>3</v>
      </c>
      <c r="G2944" t="str">
        <f t="shared" si="90"/>
        <v>2021Q3</v>
      </c>
      <c r="H2944" t="s">
        <v>165</v>
      </c>
      <c r="I2944" t="str">
        <f>INDEX(Table9[[#All],[Region]], MATCH('Tabular Data'!D2944, Table9[[#All],[EmpID]], 0))</f>
        <v>NW</v>
      </c>
      <c r="J2944" t="str">
        <f>INDEX(Table9[[#All],[PayGrade]], MATCH('Tabular Data'!D2944, Table9[[#All],[EmpID]], 0))</f>
        <v>C13</v>
      </c>
      <c r="K2944" t="str">
        <f>INDEX(Table9[[#All],[Sales Team Lead]], MATCH('Tabular Data'!D2944, Table9[[#All],[EmpID]], 0))</f>
        <v>Bachmann, Jane</v>
      </c>
      <c r="L2944" t="str">
        <f>INDEX(Table11[[#All],[Manufacturer]], MATCH('Tabular Data'!C2944, Table11[[#All],[PROD_CODE]], 0))</f>
        <v>John Deere</v>
      </c>
      <c r="M2944" s="11">
        <v>12020</v>
      </c>
      <c r="N2944">
        <v>13</v>
      </c>
      <c r="O2944" s="10">
        <f t="shared" si="91"/>
        <v>156260</v>
      </c>
    </row>
    <row r="2945" spans="2:15" x14ac:dyDescent="0.3">
      <c r="B2945">
        <v>57</v>
      </c>
      <c r="C2945" t="s">
        <v>55</v>
      </c>
      <c r="D2945" t="s">
        <v>123</v>
      </c>
      <c r="E2945">
        <v>2021</v>
      </c>
      <c r="F2945">
        <v>3</v>
      </c>
      <c r="G2945" t="str">
        <f t="shared" si="90"/>
        <v>2021Q3</v>
      </c>
      <c r="H2945" t="s">
        <v>166</v>
      </c>
      <c r="I2945" t="str">
        <f>INDEX(Table9[[#All],[Region]], MATCH('Tabular Data'!D2945, Table9[[#All],[EmpID]], 0))</f>
        <v>NW</v>
      </c>
      <c r="J2945" t="str">
        <f>INDEX(Table9[[#All],[PayGrade]], MATCH('Tabular Data'!D2945, Table9[[#All],[EmpID]], 0))</f>
        <v>C13</v>
      </c>
      <c r="K2945" t="str">
        <f>INDEX(Table9[[#All],[Sales Team Lead]], MATCH('Tabular Data'!D2945, Table9[[#All],[EmpID]], 0))</f>
        <v>Bachmann, Jane</v>
      </c>
      <c r="L2945" t="str">
        <f>INDEX(Table11[[#All],[Manufacturer]], MATCH('Tabular Data'!C2945, Table11[[#All],[PROD_CODE]], 0))</f>
        <v>John Deere</v>
      </c>
      <c r="M2945" s="11">
        <v>12020</v>
      </c>
      <c r="N2945">
        <v>6</v>
      </c>
      <c r="O2945" s="10">
        <f t="shared" si="91"/>
        <v>72120</v>
      </c>
    </row>
    <row r="2946" spans="2:15" x14ac:dyDescent="0.3">
      <c r="B2946">
        <v>57</v>
      </c>
      <c r="C2946" t="s">
        <v>55</v>
      </c>
      <c r="D2946" t="s">
        <v>123</v>
      </c>
      <c r="E2946">
        <v>2021</v>
      </c>
      <c r="F2946">
        <v>3</v>
      </c>
      <c r="G2946" t="str">
        <f t="shared" si="90"/>
        <v>2021Q3</v>
      </c>
      <c r="H2946" t="s">
        <v>167</v>
      </c>
      <c r="I2946" t="str">
        <f>INDEX(Table9[[#All],[Region]], MATCH('Tabular Data'!D2946, Table9[[#All],[EmpID]], 0))</f>
        <v>NW</v>
      </c>
      <c r="J2946" t="str">
        <f>INDEX(Table9[[#All],[PayGrade]], MATCH('Tabular Data'!D2946, Table9[[#All],[EmpID]], 0))</f>
        <v>C13</v>
      </c>
      <c r="K2946" t="str">
        <f>INDEX(Table9[[#All],[Sales Team Lead]], MATCH('Tabular Data'!D2946, Table9[[#All],[EmpID]], 0))</f>
        <v>Bachmann, Jane</v>
      </c>
      <c r="L2946" t="str">
        <f>INDEX(Table11[[#All],[Manufacturer]], MATCH('Tabular Data'!C2946, Table11[[#All],[PROD_CODE]], 0))</f>
        <v>John Deere</v>
      </c>
      <c r="M2946" s="11">
        <v>12020</v>
      </c>
      <c r="N2946">
        <v>9</v>
      </c>
      <c r="O2946" s="10">
        <f t="shared" si="91"/>
        <v>108180</v>
      </c>
    </row>
    <row r="2947" spans="2:15" x14ac:dyDescent="0.3">
      <c r="B2947">
        <v>57</v>
      </c>
      <c r="C2947" t="s">
        <v>55</v>
      </c>
      <c r="D2947" t="s">
        <v>123</v>
      </c>
      <c r="E2947">
        <v>2021</v>
      </c>
      <c r="F2947">
        <v>3</v>
      </c>
      <c r="G2947" t="str">
        <f t="shared" si="90"/>
        <v>2021Q3</v>
      </c>
      <c r="H2947" t="s">
        <v>168</v>
      </c>
      <c r="I2947" t="str">
        <f>INDEX(Table9[[#All],[Region]], MATCH('Tabular Data'!D2947, Table9[[#All],[EmpID]], 0))</f>
        <v>NW</v>
      </c>
      <c r="J2947" t="str">
        <f>INDEX(Table9[[#All],[PayGrade]], MATCH('Tabular Data'!D2947, Table9[[#All],[EmpID]], 0))</f>
        <v>C13</v>
      </c>
      <c r="K2947" t="str">
        <f>INDEX(Table9[[#All],[Sales Team Lead]], MATCH('Tabular Data'!D2947, Table9[[#All],[EmpID]], 0))</f>
        <v>Bachmann, Jane</v>
      </c>
      <c r="L2947" t="str">
        <f>INDEX(Table11[[#All],[Manufacturer]], MATCH('Tabular Data'!C2947, Table11[[#All],[PROD_CODE]], 0))</f>
        <v>John Deere</v>
      </c>
      <c r="M2947" s="11">
        <v>12020</v>
      </c>
      <c r="N2947">
        <v>19</v>
      </c>
      <c r="O2947" s="10">
        <f t="shared" si="91"/>
        <v>228380</v>
      </c>
    </row>
    <row r="2948" spans="2:15" x14ac:dyDescent="0.3">
      <c r="B2948">
        <v>57</v>
      </c>
      <c r="C2948" t="s">
        <v>55</v>
      </c>
      <c r="D2948" t="s">
        <v>123</v>
      </c>
      <c r="E2948">
        <v>2021</v>
      </c>
      <c r="F2948">
        <v>3</v>
      </c>
      <c r="G2948" t="str">
        <f t="shared" ref="G2948:G3011" si="92">_xlfn.CONCAT(E2948, "Q", F2948)</f>
        <v>2021Q3</v>
      </c>
      <c r="H2948" t="s">
        <v>169</v>
      </c>
      <c r="I2948" t="str">
        <f>INDEX(Table9[[#All],[Region]], MATCH('Tabular Data'!D2948, Table9[[#All],[EmpID]], 0))</f>
        <v>NW</v>
      </c>
      <c r="J2948" t="str">
        <f>INDEX(Table9[[#All],[PayGrade]], MATCH('Tabular Data'!D2948, Table9[[#All],[EmpID]], 0))</f>
        <v>C13</v>
      </c>
      <c r="K2948" t="str">
        <f>INDEX(Table9[[#All],[Sales Team Lead]], MATCH('Tabular Data'!D2948, Table9[[#All],[EmpID]], 0))</f>
        <v>Bachmann, Jane</v>
      </c>
      <c r="L2948" t="str">
        <f>INDEX(Table11[[#All],[Manufacturer]], MATCH('Tabular Data'!C2948, Table11[[#All],[PROD_CODE]], 0))</f>
        <v>John Deere</v>
      </c>
      <c r="M2948" s="11">
        <v>12020</v>
      </c>
      <c r="N2948">
        <v>16</v>
      </c>
      <c r="O2948" s="10">
        <f t="shared" ref="O2948:O3011" si="93">M2948*N2948</f>
        <v>192320</v>
      </c>
    </row>
    <row r="2949" spans="2:15" x14ac:dyDescent="0.3">
      <c r="B2949">
        <v>57</v>
      </c>
      <c r="C2949" t="s">
        <v>55</v>
      </c>
      <c r="D2949" t="s">
        <v>123</v>
      </c>
      <c r="E2949">
        <v>2021</v>
      </c>
      <c r="F2949">
        <v>3</v>
      </c>
      <c r="G2949" t="str">
        <f t="shared" si="92"/>
        <v>2021Q3</v>
      </c>
      <c r="H2949" t="s">
        <v>170</v>
      </c>
      <c r="I2949" t="str">
        <f>INDEX(Table9[[#All],[Region]], MATCH('Tabular Data'!D2949, Table9[[#All],[EmpID]], 0))</f>
        <v>NW</v>
      </c>
      <c r="J2949" t="str">
        <f>INDEX(Table9[[#All],[PayGrade]], MATCH('Tabular Data'!D2949, Table9[[#All],[EmpID]], 0))</f>
        <v>C13</v>
      </c>
      <c r="K2949" t="str">
        <f>INDEX(Table9[[#All],[Sales Team Lead]], MATCH('Tabular Data'!D2949, Table9[[#All],[EmpID]], 0))</f>
        <v>Bachmann, Jane</v>
      </c>
      <c r="L2949" t="str">
        <f>INDEX(Table11[[#All],[Manufacturer]], MATCH('Tabular Data'!C2949, Table11[[#All],[PROD_CODE]], 0))</f>
        <v>John Deere</v>
      </c>
      <c r="M2949" s="11">
        <v>12020</v>
      </c>
      <c r="N2949">
        <v>13</v>
      </c>
      <c r="O2949" s="10">
        <f t="shared" si="93"/>
        <v>156260</v>
      </c>
    </row>
    <row r="2950" spans="2:15" x14ac:dyDescent="0.3">
      <c r="B2950">
        <v>57</v>
      </c>
      <c r="C2950" t="s">
        <v>55</v>
      </c>
      <c r="D2950" t="s">
        <v>123</v>
      </c>
      <c r="E2950">
        <v>2021</v>
      </c>
      <c r="F2950">
        <v>3</v>
      </c>
      <c r="G2950" t="str">
        <f t="shared" si="92"/>
        <v>2021Q3</v>
      </c>
      <c r="H2950" t="s">
        <v>171</v>
      </c>
      <c r="I2950" t="str">
        <f>INDEX(Table9[[#All],[Region]], MATCH('Tabular Data'!D2950, Table9[[#All],[EmpID]], 0))</f>
        <v>NW</v>
      </c>
      <c r="J2950" t="str">
        <f>INDEX(Table9[[#All],[PayGrade]], MATCH('Tabular Data'!D2950, Table9[[#All],[EmpID]], 0))</f>
        <v>C13</v>
      </c>
      <c r="K2950" t="str">
        <f>INDEX(Table9[[#All],[Sales Team Lead]], MATCH('Tabular Data'!D2950, Table9[[#All],[EmpID]], 0))</f>
        <v>Bachmann, Jane</v>
      </c>
      <c r="L2950" t="str">
        <f>INDEX(Table11[[#All],[Manufacturer]], MATCH('Tabular Data'!C2950, Table11[[#All],[PROD_CODE]], 0))</f>
        <v>John Deere</v>
      </c>
      <c r="M2950" s="11">
        <v>12020</v>
      </c>
      <c r="N2950">
        <v>9</v>
      </c>
      <c r="O2950" s="10">
        <f t="shared" si="93"/>
        <v>108180</v>
      </c>
    </row>
    <row r="2951" spans="2:15" x14ac:dyDescent="0.3">
      <c r="B2951">
        <v>57</v>
      </c>
      <c r="C2951" t="s">
        <v>55</v>
      </c>
      <c r="D2951" t="s">
        <v>123</v>
      </c>
      <c r="E2951">
        <v>2021</v>
      </c>
      <c r="F2951">
        <v>3</v>
      </c>
      <c r="G2951" t="str">
        <f t="shared" si="92"/>
        <v>2021Q3</v>
      </c>
      <c r="H2951" t="s">
        <v>172</v>
      </c>
      <c r="I2951" t="str">
        <f>INDEX(Table9[[#All],[Region]], MATCH('Tabular Data'!D2951, Table9[[#All],[EmpID]], 0))</f>
        <v>NW</v>
      </c>
      <c r="J2951" t="str">
        <f>INDEX(Table9[[#All],[PayGrade]], MATCH('Tabular Data'!D2951, Table9[[#All],[EmpID]], 0))</f>
        <v>C13</v>
      </c>
      <c r="K2951" t="str">
        <f>INDEX(Table9[[#All],[Sales Team Lead]], MATCH('Tabular Data'!D2951, Table9[[#All],[EmpID]], 0))</f>
        <v>Bachmann, Jane</v>
      </c>
      <c r="L2951" t="str">
        <f>INDEX(Table11[[#All],[Manufacturer]], MATCH('Tabular Data'!C2951, Table11[[#All],[PROD_CODE]], 0))</f>
        <v>John Deere</v>
      </c>
      <c r="M2951" s="11">
        <v>12020</v>
      </c>
      <c r="N2951">
        <v>13</v>
      </c>
      <c r="O2951" s="10">
        <f t="shared" si="93"/>
        <v>156260</v>
      </c>
    </row>
    <row r="2952" spans="2:15" x14ac:dyDescent="0.3">
      <c r="B2952">
        <v>57</v>
      </c>
      <c r="C2952" t="s">
        <v>55</v>
      </c>
      <c r="D2952" t="s">
        <v>123</v>
      </c>
      <c r="E2952">
        <v>2021</v>
      </c>
      <c r="F2952">
        <v>3</v>
      </c>
      <c r="G2952" t="str">
        <f t="shared" si="92"/>
        <v>2021Q3</v>
      </c>
      <c r="H2952" t="s">
        <v>173</v>
      </c>
      <c r="I2952" t="str">
        <f>INDEX(Table9[[#All],[Region]], MATCH('Tabular Data'!D2952, Table9[[#All],[EmpID]], 0))</f>
        <v>NW</v>
      </c>
      <c r="J2952" t="str">
        <f>INDEX(Table9[[#All],[PayGrade]], MATCH('Tabular Data'!D2952, Table9[[#All],[EmpID]], 0))</f>
        <v>C13</v>
      </c>
      <c r="K2952" t="str">
        <f>INDEX(Table9[[#All],[Sales Team Lead]], MATCH('Tabular Data'!D2952, Table9[[#All],[EmpID]], 0))</f>
        <v>Bachmann, Jane</v>
      </c>
      <c r="L2952" t="str">
        <f>INDEX(Table11[[#All],[Manufacturer]], MATCH('Tabular Data'!C2952, Table11[[#All],[PROD_CODE]], 0))</f>
        <v>John Deere</v>
      </c>
      <c r="M2952" s="11">
        <v>12020</v>
      </c>
      <c r="N2952">
        <v>30</v>
      </c>
      <c r="O2952" s="10">
        <f t="shared" si="93"/>
        <v>360600</v>
      </c>
    </row>
    <row r="2953" spans="2:15" x14ac:dyDescent="0.3">
      <c r="B2953">
        <v>57</v>
      </c>
      <c r="C2953" t="s">
        <v>55</v>
      </c>
      <c r="D2953" t="s">
        <v>123</v>
      </c>
      <c r="E2953">
        <v>2021</v>
      </c>
      <c r="F2953">
        <v>3</v>
      </c>
      <c r="G2953" t="str">
        <f t="shared" si="92"/>
        <v>2021Q3</v>
      </c>
      <c r="H2953" t="s">
        <v>174</v>
      </c>
      <c r="I2953" t="str">
        <f>INDEX(Table9[[#All],[Region]], MATCH('Tabular Data'!D2953, Table9[[#All],[EmpID]], 0))</f>
        <v>NW</v>
      </c>
      <c r="J2953" t="str">
        <f>INDEX(Table9[[#All],[PayGrade]], MATCH('Tabular Data'!D2953, Table9[[#All],[EmpID]], 0))</f>
        <v>C13</v>
      </c>
      <c r="K2953" t="str">
        <f>INDEX(Table9[[#All],[Sales Team Lead]], MATCH('Tabular Data'!D2953, Table9[[#All],[EmpID]], 0))</f>
        <v>Bachmann, Jane</v>
      </c>
      <c r="L2953" t="str">
        <f>INDEX(Table11[[#All],[Manufacturer]], MATCH('Tabular Data'!C2953, Table11[[#All],[PROD_CODE]], 0))</f>
        <v>John Deere</v>
      </c>
      <c r="M2953" s="11">
        <v>12020</v>
      </c>
      <c r="N2953">
        <v>20</v>
      </c>
      <c r="O2953" s="10">
        <f t="shared" si="93"/>
        <v>240400</v>
      </c>
    </row>
    <row r="2954" spans="2:15" x14ac:dyDescent="0.3">
      <c r="B2954">
        <v>57</v>
      </c>
      <c r="C2954" t="s">
        <v>55</v>
      </c>
      <c r="D2954" t="s">
        <v>123</v>
      </c>
      <c r="E2954">
        <v>2021</v>
      </c>
      <c r="F2954">
        <v>4</v>
      </c>
      <c r="G2954" t="str">
        <f t="shared" si="92"/>
        <v>2021Q4</v>
      </c>
      <c r="H2954" t="s">
        <v>175</v>
      </c>
      <c r="I2954" t="str">
        <f>INDEX(Table9[[#All],[Region]], MATCH('Tabular Data'!D2954, Table9[[#All],[EmpID]], 0))</f>
        <v>NW</v>
      </c>
      <c r="J2954" t="str">
        <f>INDEX(Table9[[#All],[PayGrade]], MATCH('Tabular Data'!D2954, Table9[[#All],[EmpID]], 0))</f>
        <v>C13</v>
      </c>
      <c r="K2954" t="str">
        <f>INDEX(Table9[[#All],[Sales Team Lead]], MATCH('Tabular Data'!D2954, Table9[[#All],[EmpID]], 0))</f>
        <v>Bachmann, Jane</v>
      </c>
      <c r="L2954" t="str">
        <f>INDEX(Table11[[#All],[Manufacturer]], MATCH('Tabular Data'!C2954, Table11[[#All],[PROD_CODE]], 0))</f>
        <v>John Deere</v>
      </c>
      <c r="M2954" s="11">
        <v>12020</v>
      </c>
      <c r="N2954">
        <v>16</v>
      </c>
      <c r="O2954" s="10">
        <f t="shared" si="93"/>
        <v>192320</v>
      </c>
    </row>
    <row r="2955" spans="2:15" x14ac:dyDescent="0.3">
      <c r="B2955">
        <v>57</v>
      </c>
      <c r="C2955" t="s">
        <v>55</v>
      </c>
      <c r="D2955" t="s">
        <v>123</v>
      </c>
      <c r="E2955">
        <v>2021</v>
      </c>
      <c r="F2955">
        <v>4</v>
      </c>
      <c r="G2955" t="str">
        <f t="shared" si="92"/>
        <v>2021Q4</v>
      </c>
      <c r="H2955" t="s">
        <v>176</v>
      </c>
      <c r="I2955" t="str">
        <f>INDEX(Table9[[#All],[Region]], MATCH('Tabular Data'!D2955, Table9[[#All],[EmpID]], 0))</f>
        <v>NW</v>
      </c>
      <c r="J2955" t="str">
        <f>INDEX(Table9[[#All],[PayGrade]], MATCH('Tabular Data'!D2955, Table9[[#All],[EmpID]], 0))</f>
        <v>C13</v>
      </c>
      <c r="K2955" t="str">
        <f>INDEX(Table9[[#All],[Sales Team Lead]], MATCH('Tabular Data'!D2955, Table9[[#All],[EmpID]], 0))</f>
        <v>Bachmann, Jane</v>
      </c>
      <c r="L2955" t="str">
        <f>INDEX(Table11[[#All],[Manufacturer]], MATCH('Tabular Data'!C2955, Table11[[#All],[PROD_CODE]], 0))</f>
        <v>John Deere</v>
      </c>
      <c r="M2955" s="11">
        <v>12020</v>
      </c>
      <c r="N2955">
        <v>9</v>
      </c>
      <c r="O2955" s="10">
        <f t="shared" si="93"/>
        <v>108180</v>
      </c>
    </row>
    <row r="2956" spans="2:15" x14ac:dyDescent="0.3">
      <c r="B2956">
        <v>57</v>
      </c>
      <c r="C2956" t="s">
        <v>55</v>
      </c>
      <c r="D2956" t="s">
        <v>123</v>
      </c>
      <c r="E2956">
        <v>2021</v>
      </c>
      <c r="F2956">
        <v>4</v>
      </c>
      <c r="G2956" t="str">
        <f t="shared" si="92"/>
        <v>2021Q4</v>
      </c>
      <c r="H2956" t="s">
        <v>177</v>
      </c>
      <c r="I2956" t="str">
        <f>INDEX(Table9[[#All],[Region]], MATCH('Tabular Data'!D2956, Table9[[#All],[EmpID]], 0))</f>
        <v>NW</v>
      </c>
      <c r="J2956" t="str">
        <f>INDEX(Table9[[#All],[PayGrade]], MATCH('Tabular Data'!D2956, Table9[[#All],[EmpID]], 0))</f>
        <v>C13</v>
      </c>
      <c r="K2956" t="str">
        <f>INDEX(Table9[[#All],[Sales Team Lead]], MATCH('Tabular Data'!D2956, Table9[[#All],[EmpID]], 0))</f>
        <v>Bachmann, Jane</v>
      </c>
      <c r="L2956" t="str">
        <f>INDEX(Table11[[#All],[Manufacturer]], MATCH('Tabular Data'!C2956, Table11[[#All],[PROD_CODE]], 0))</f>
        <v>John Deere</v>
      </c>
      <c r="M2956" s="11">
        <v>12020</v>
      </c>
      <c r="N2956">
        <v>7</v>
      </c>
      <c r="O2956" s="10">
        <f t="shared" si="93"/>
        <v>84140</v>
      </c>
    </row>
    <row r="2957" spans="2:15" x14ac:dyDescent="0.3">
      <c r="B2957">
        <v>57</v>
      </c>
      <c r="C2957" t="s">
        <v>55</v>
      </c>
      <c r="D2957" t="s">
        <v>123</v>
      </c>
      <c r="E2957">
        <v>2021</v>
      </c>
      <c r="F2957">
        <v>4</v>
      </c>
      <c r="G2957" t="str">
        <f t="shared" si="92"/>
        <v>2021Q4</v>
      </c>
      <c r="H2957" t="s">
        <v>178</v>
      </c>
      <c r="I2957" t="str">
        <f>INDEX(Table9[[#All],[Region]], MATCH('Tabular Data'!D2957, Table9[[#All],[EmpID]], 0))</f>
        <v>NW</v>
      </c>
      <c r="J2957" t="str">
        <f>INDEX(Table9[[#All],[PayGrade]], MATCH('Tabular Data'!D2957, Table9[[#All],[EmpID]], 0))</f>
        <v>C13</v>
      </c>
      <c r="K2957" t="str">
        <f>INDEX(Table9[[#All],[Sales Team Lead]], MATCH('Tabular Data'!D2957, Table9[[#All],[EmpID]], 0))</f>
        <v>Bachmann, Jane</v>
      </c>
      <c r="L2957" t="str">
        <f>INDEX(Table11[[#All],[Manufacturer]], MATCH('Tabular Data'!C2957, Table11[[#All],[PROD_CODE]], 0))</f>
        <v>John Deere</v>
      </c>
      <c r="M2957" s="11">
        <v>12020</v>
      </c>
      <c r="N2957">
        <v>8</v>
      </c>
      <c r="O2957" s="10">
        <f t="shared" si="93"/>
        <v>96160</v>
      </c>
    </row>
    <row r="2958" spans="2:15" x14ac:dyDescent="0.3">
      <c r="B2958">
        <v>57</v>
      </c>
      <c r="C2958" t="s">
        <v>55</v>
      </c>
      <c r="D2958" t="s">
        <v>123</v>
      </c>
      <c r="E2958">
        <v>2021</v>
      </c>
      <c r="F2958">
        <v>4</v>
      </c>
      <c r="G2958" t="str">
        <f t="shared" si="92"/>
        <v>2021Q4</v>
      </c>
      <c r="H2958" t="s">
        <v>179</v>
      </c>
      <c r="I2958" t="str">
        <f>INDEX(Table9[[#All],[Region]], MATCH('Tabular Data'!D2958, Table9[[#All],[EmpID]], 0))</f>
        <v>NW</v>
      </c>
      <c r="J2958" t="str">
        <f>INDEX(Table9[[#All],[PayGrade]], MATCH('Tabular Data'!D2958, Table9[[#All],[EmpID]], 0))</f>
        <v>C13</v>
      </c>
      <c r="K2958" t="str">
        <f>INDEX(Table9[[#All],[Sales Team Lead]], MATCH('Tabular Data'!D2958, Table9[[#All],[EmpID]], 0))</f>
        <v>Bachmann, Jane</v>
      </c>
      <c r="L2958" t="str">
        <f>INDEX(Table11[[#All],[Manufacturer]], MATCH('Tabular Data'!C2958, Table11[[#All],[PROD_CODE]], 0))</f>
        <v>John Deere</v>
      </c>
      <c r="M2958" s="11">
        <v>12020</v>
      </c>
      <c r="N2958">
        <v>5</v>
      </c>
      <c r="O2958" s="10">
        <f t="shared" si="93"/>
        <v>60100</v>
      </c>
    </row>
    <row r="2959" spans="2:15" x14ac:dyDescent="0.3">
      <c r="B2959">
        <v>57</v>
      </c>
      <c r="C2959" t="s">
        <v>55</v>
      </c>
      <c r="D2959" t="s">
        <v>123</v>
      </c>
      <c r="E2959">
        <v>2021</v>
      </c>
      <c r="F2959">
        <v>4</v>
      </c>
      <c r="G2959" t="str">
        <f t="shared" si="92"/>
        <v>2021Q4</v>
      </c>
      <c r="H2959" t="s">
        <v>180</v>
      </c>
      <c r="I2959" t="str">
        <f>INDEX(Table9[[#All],[Region]], MATCH('Tabular Data'!D2959, Table9[[#All],[EmpID]], 0))</f>
        <v>NW</v>
      </c>
      <c r="J2959" t="str">
        <f>INDEX(Table9[[#All],[PayGrade]], MATCH('Tabular Data'!D2959, Table9[[#All],[EmpID]], 0))</f>
        <v>C13</v>
      </c>
      <c r="K2959" t="str">
        <f>INDEX(Table9[[#All],[Sales Team Lead]], MATCH('Tabular Data'!D2959, Table9[[#All],[EmpID]], 0))</f>
        <v>Bachmann, Jane</v>
      </c>
      <c r="L2959" t="str">
        <f>INDEX(Table11[[#All],[Manufacturer]], MATCH('Tabular Data'!C2959, Table11[[#All],[PROD_CODE]], 0))</f>
        <v>John Deere</v>
      </c>
      <c r="M2959" s="11">
        <v>12020</v>
      </c>
      <c r="N2959">
        <v>7</v>
      </c>
      <c r="O2959" s="10">
        <f t="shared" si="93"/>
        <v>84140</v>
      </c>
    </row>
    <row r="2960" spans="2:15" x14ac:dyDescent="0.3">
      <c r="B2960">
        <v>57</v>
      </c>
      <c r="C2960" t="s">
        <v>55</v>
      </c>
      <c r="D2960" t="s">
        <v>123</v>
      </c>
      <c r="E2960">
        <v>2021</v>
      </c>
      <c r="F2960">
        <v>4</v>
      </c>
      <c r="G2960" t="str">
        <f t="shared" si="92"/>
        <v>2021Q4</v>
      </c>
      <c r="H2960" t="s">
        <v>181</v>
      </c>
      <c r="I2960" t="str">
        <f>INDEX(Table9[[#All],[Region]], MATCH('Tabular Data'!D2960, Table9[[#All],[EmpID]], 0))</f>
        <v>NW</v>
      </c>
      <c r="J2960" t="str">
        <f>INDEX(Table9[[#All],[PayGrade]], MATCH('Tabular Data'!D2960, Table9[[#All],[EmpID]], 0))</f>
        <v>C13</v>
      </c>
      <c r="K2960" t="str">
        <f>INDEX(Table9[[#All],[Sales Team Lead]], MATCH('Tabular Data'!D2960, Table9[[#All],[EmpID]], 0))</f>
        <v>Bachmann, Jane</v>
      </c>
      <c r="L2960" t="str">
        <f>INDEX(Table11[[#All],[Manufacturer]], MATCH('Tabular Data'!C2960, Table11[[#All],[PROD_CODE]], 0))</f>
        <v>John Deere</v>
      </c>
      <c r="M2960" s="11">
        <v>12020</v>
      </c>
      <c r="N2960">
        <v>16</v>
      </c>
      <c r="O2960" s="10">
        <f t="shared" si="93"/>
        <v>192320</v>
      </c>
    </row>
    <row r="2961" spans="2:15" x14ac:dyDescent="0.3">
      <c r="B2961">
        <v>57</v>
      </c>
      <c r="C2961" t="s">
        <v>55</v>
      </c>
      <c r="D2961" t="s">
        <v>123</v>
      </c>
      <c r="E2961">
        <v>2021</v>
      </c>
      <c r="F2961">
        <v>4</v>
      </c>
      <c r="G2961" t="str">
        <f t="shared" si="92"/>
        <v>2021Q4</v>
      </c>
      <c r="H2961" t="s">
        <v>182</v>
      </c>
      <c r="I2961" t="str">
        <f>INDEX(Table9[[#All],[Region]], MATCH('Tabular Data'!D2961, Table9[[#All],[EmpID]], 0))</f>
        <v>NW</v>
      </c>
      <c r="J2961" t="str">
        <f>INDEX(Table9[[#All],[PayGrade]], MATCH('Tabular Data'!D2961, Table9[[#All],[EmpID]], 0))</f>
        <v>C13</v>
      </c>
      <c r="K2961" t="str">
        <f>INDEX(Table9[[#All],[Sales Team Lead]], MATCH('Tabular Data'!D2961, Table9[[#All],[EmpID]], 0))</f>
        <v>Bachmann, Jane</v>
      </c>
      <c r="L2961" t="str">
        <f>INDEX(Table11[[#All],[Manufacturer]], MATCH('Tabular Data'!C2961, Table11[[#All],[PROD_CODE]], 0))</f>
        <v>John Deere</v>
      </c>
      <c r="M2961" s="11">
        <v>12020</v>
      </c>
      <c r="N2961">
        <v>16</v>
      </c>
      <c r="O2961" s="10">
        <f t="shared" si="93"/>
        <v>192320</v>
      </c>
    </row>
    <row r="2962" spans="2:15" x14ac:dyDescent="0.3">
      <c r="B2962">
        <v>57</v>
      </c>
      <c r="C2962" t="s">
        <v>55</v>
      </c>
      <c r="D2962" t="s">
        <v>123</v>
      </c>
      <c r="E2962">
        <v>2021</v>
      </c>
      <c r="F2962">
        <v>4</v>
      </c>
      <c r="G2962" t="str">
        <f t="shared" si="92"/>
        <v>2021Q4</v>
      </c>
      <c r="H2962" t="s">
        <v>183</v>
      </c>
      <c r="I2962" t="str">
        <f>INDEX(Table9[[#All],[Region]], MATCH('Tabular Data'!D2962, Table9[[#All],[EmpID]], 0))</f>
        <v>NW</v>
      </c>
      <c r="J2962" t="str">
        <f>INDEX(Table9[[#All],[PayGrade]], MATCH('Tabular Data'!D2962, Table9[[#All],[EmpID]], 0))</f>
        <v>C13</v>
      </c>
      <c r="K2962" t="str">
        <f>INDEX(Table9[[#All],[Sales Team Lead]], MATCH('Tabular Data'!D2962, Table9[[#All],[EmpID]], 0))</f>
        <v>Bachmann, Jane</v>
      </c>
      <c r="L2962" t="str">
        <f>INDEX(Table11[[#All],[Manufacturer]], MATCH('Tabular Data'!C2962, Table11[[#All],[PROD_CODE]], 0))</f>
        <v>John Deere</v>
      </c>
      <c r="M2962" s="11">
        <v>12020</v>
      </c>
      <c r="N2962">
        <v>8</v>
      </c>
      <c r="O2962" s="10">
        <f t="shared" si="93"/>
        <v>96160</v>
      </c>
    </row>
    <row r="2963" spans="2:15" x14ac:dyDescent="0.3">
      <c r="B2963">
        <v>57</v>
      </c>
      <c r="C2963" t="s">
        <v>55</v>
      </c>
      <c r="D2963" t="s">
        <v>123</v>
      </c>
      <c r="E2963">
        <v>2021</v>
      </c>
      <c r="F2963">
        <v>4</v>
      </c>
      <c r="G2963" t="str">
        <f t="shared" si="92"/>
        <v>2021Q4</v>
      </c>
      <c r="H2963" t="s">
        <v>184</v>
      </c>
      <c r="I2963" t="str">
        <f>INDEX(Table9[[#All],[Region]], MATCH('Tabular Data'!D2963, Table9[[#All],[EmpID]], 0))</f>
        <v>NW</v>
      </c>
      <c r="J2963" t="str">
        <f>INDEX(Table9[[#All],[PayGrade]], MATCH('Tabular Data'!D2963, Table9[[#All],[EmpID]], 0))</f>
        <v>C13</v>
      </c>
      <c r="K2963" t="str">
        <f>INDEX(Table9[[#All],[Sales Team Lead]], MATCH('Tabular Data'!D2963, Table9[[#All],[EmpID]], 0))</f>
        <v>Bachmann, Jane</v>
      </c>
      <c r="L2963" t="str">
        <f>INDEX(Table11[[#All],[Manufacturer]], MATCH('Tabular Data'!C2963, Table11[[#All],[PROD_CODE]], 0))</f>
        <v>John Deere</v>
      </c>
      <c r="M2963" s="11">
        <v>12020</v>
      </c>
      <c r="N2963">
        <v>13</v>
      </c>
      <c r="O2963" s="10">
        <f t="shared" si="93"/>
        <v>156260</v>
      </c>
    </row>
    <row r="2964" spans="2:15" x14ac:dyDescent="0.3">
      <c r="B2964">
        <v>57</v>
      </c>
      <c r="C2964" t="s">
        <v>55</v>
      </c>
      <c r="D2964" t="s">
        <v>123</v>
      </c>
      <c r="E2964">
        <v>2021</v>
      </c>
      <c r="F2964">
        <v>4</v>
      </c>
      <c r="G2964" t="str">
        <f t="shared" si="92"/>
        <v>2021Q4</v>
      </c>
      <c r="H2964" t="s">
        <v>185</v>
      </c>
      <c r="I2964" t="str">
        <f>INDEX(Table9[[#All],[Region]], MATCH('Tabular Data'!D2964, Table9[[#All],[EmpID]], 0))</f>
        <v>NW</v>
      </c>
      <c r="J2964" t="str">
        <f>INDEX(Table9[[#All],[PayGrade]], MATCH('Tabular Data'!D2964, Table9[[#All],[EmpID]], 0))</f>
        <v>C13</v>
      </c>
      <c r="K2964" t="str">
        <f>INDEX(Table9[[#All],[Sales Team Lead]], MATCH('Tabular Data'!D2964, Table9[[#All],[EmpID]], 0))</f>
        <v>Bachmann, Jane</v>
      </c>
      <c r="L2964" t="str">
        <f>INDEX(Table11[[#All],[Manufacturer]], MATCH('Tabular Data'!C2964, Table11[[#All],[PROD_CODE]], 0))</f>
        <v>John Deere</v>
      </c>
      <c r="M2964" s="11">
        <v>12020</v>
      </c>
      <c r="N2964">
        <v>11</v>
      </c>
      <c r="O2964" s="10">
        <f t="shared" si="93"/>
        <v>132220</v>
      </c>
    </row>
    <row r="2965" spans="2:15" x14ac:dyDescent="0.3">
      <c r="B2965">
        <v>57</v>
      </c>
      <c r="C2965" t="s">
        <v>55</v>
      </c>
      <c r="D2965" t="s">
        <v>123</v>
      </c>
      <c r="E2965">
        <v>2021</v>
      </c>
      <c r="F2965">
        <v>4</v>
      </c>
      <c r="G2965" t="str">
        <f t="shared" si="92"/>
        <v>2021Q4</v>
      </c>
      <c r="H2965" t="s">
        <v>186</v>
      </c>
      <c r="I2965" t="str">
        <f>INDEX(Table9[[#All],[Region]], MATCH('Tabular Data'!D2965, Table9[[#All],[EmpID]], 0))</f>
        <v>NW</v>
      </c>
      <c r="J2965" t="str">
        <f>INDEX(Table9[[#All],[PayGrade]], MATCH('Tabular Data'!D2965, Table9[[#All],[EmpID]], 0))</f>
        <v>C13</v>
      </c>
      <c r="K2965" t="str">
        <f>INDEX(Table9[[#All],[Sales Team Lead]], MATCH('Tabular Data'!D2965, Table9[[#All],[EmpID]], 0))</f>
        <v>Bachmann, Jane</v>
      </c>
      <c r="L2965" t="str">
        <f>INDEX(Table11[[#All],[Manufacturer]], MATCH('Tabular Data'!C2965, Table11[[#All],[PROD_CODE]], 0))</f>
        <v>John Deere</v>
      </c>
      <c r="M2965" s="11">
        <v>12020</v>
      </c>
      <c r="N2965">
        <v>8</v>
      </c>
      <c r="O2965" s="10">
        <f t="shared" si="93"/>
        <v>96160</v>
      </c>
    </row>
    <row r="2966" spans="2:15" x14ac:dyDescent="0.3">
      <c r="B2966">
        <v>57</v>
      </c>
      <c r="C2966" t="s">
        <v>55</v>
      </c>
      <c r="D2966" t="s">
        <v>123</v>
      </c>
      <c r="E2966">
        <v>2021</v>
      </c>
      <c r="F2966">
        <v>4</v>
      </c>
      <c r="G2966" t="str">
        <f t="shared" si="92"/>
        <v>2021Q4</v>
      </c>
      <c r="H2966" t="s">
        <v>187</v>
      </c>
      <c r="I2966" t="str">
        <f>INDEX(Table9[[#All],[Region]], MATCH('Tabular Data'!D2966, Table9[[#All],[EmpID]], 0))</f>
        <v>NW</v>
      </c>
      <c r="J2966" t="str">
        <f>INDEX(Table9[[#All],[PayGrade]], MATCH('Tabular Data'!D2966, Table9[[#All],[EmpID]], 0))</f>
        <v>C13</v>
      </c>
      <c r="K2966" t="str">
        <f>INDEX(Table9[[#All],[Sales Team Lead]], MATCH('Tabular Data'!D2966, Table9[[#All],[EmpID]], 0))</f>
        <v>Bachmann, Jane</v>
      </c>
      <c r="L2966" t="str">
        <f>INDEX(Table11[[#All],[Manufacturer]], MATCH('Tabular Data'!C2966, Table11[[#All],[PROD_CODE]], 0))</f>
        <v>John Deere</v>
      </c>
      <c r="M2966" s="11">
        <v>12020</v>
      </c>
      <c r="N2966">
        <v>12</v>
      </c>
      <c r="O2966" s="10">
        <f t="shared" si="93"/>
        <v>144240</v>
      </c>
    </row>
    <row r="2967" spans="2:15" x14ac:dyDescent="0.3">
      <c r="B2967">
        <v>58</v>
      </c>
      <c r="C2967" t="s">
        <v>55</v>
      </c>
      <c r="D2967" t="s">
        <v>123</v>
      </c>
      <c r="E2967">
        <v>2020</v>
      </c>
      <c r="F2967" s="4">
        <v>1</v>
      </c>
      <c r="G2967" t="str">
        <f t="shared" si="92"/>
        <v>2020Q1</v>
      </c>
      <c r="H2967" t="s">
        <v>136</v>
      </c>
      <c r="I2967" t="str">
        <f>INDEX(Table9[[#All],[Region]], MATCH('Tabular Data'!D2967, Table9[[#All],[EmpID]], 0))</f>
        <v>NW</v>
      </c>
      <c r="J2967" t="str">
        <f>INDEX(Table9[[#All],[PayGrade]], MATCH('Tabular Data'!D2967, Table9[[#All],[EmpID]], 0))</f>
        <v>C13</v>
      </c>
      <c r="K2967" t="str">
        <f>INDEX(Table9[[#All],[Sales Team Lead]], MATCH('Tabular Data'!D2967, Table9[[#All],[EmpID]], 0))</f>
        <v>Bachmann, Jane</v>
      </c>
      <c r="L2967" t="str">
        <f>INDEX(Table11[[#All],[Manufacturer]], MATCH('Tabular Data'!C2967, Table11[[#All],[PROD_CODE]], 0))</f>
        <v>John Deere</v>
      </c>
      <c r="M2967" s="12">
        <v>11589</v>
      </c>
      <c r="N2967">
        <v>7</v>
      </c>
      <c r="O2967" s="10">
        <f t="shared" si="93"/>
        <v>81123</v>
      </c>
    </row>
    <row r="2968" spans="2:15" x14ac:dyDescent="0.3">
      <c r="B2968">
        <v>58</v>
      </c>
      <c r="C2968" t="s">
        <v>55</v>
      </c>
      <c r="D2968" t="s">
        <v>123</v>
      </c>
      <c r="E2968">
        <v>2020</v>
      </c>
      <c r="F2968" s="4">
        <v>1</v>
      </c>
      <c r="G2968" t="str">
        <f t="shared" si="92"/>
        <v>2020Q1</v>
      </c>
      <c r="H2968" t="s">
        <v>137</v>
      </c>
      <c r="I2968" t="str">
        <f>INDEX(Table9[[#All],[Region]], MATCH('Tabular Data'!D2968, Table9[[#All],[EmpID]], 0))</f>
        <v>NW</v>
      </c>
      <c r="J2968" t="str">
        <f>INDEX(Table9[[#All],[PayGrade]], MATCH('Tabular Data'!D2968, Table9[[#All],[EmpID]], 0))</f>
        <v>C13</v>
      </c>
      <c r="K2968" t="str">
        <f>INDEX(Table9[[#All],[Sales Team Lead]], MATCH('Tabular Data'!D2968, Table9[[#All],[EmpID]], 0))</f>
        <v>Bachmann, Jane</v>
      </c>
      <c r="L2968" t="str">
        <f>INDEX(Table11[[#All],[Manufacturer]], MATCH('Tabular Data'!C2968, Table11[[#All],[PROD_CODE]], 0))</f>
        <v>John Deere</v>
      </c>
      <c r="M2968" s="12">
        <v>11589</v>
      </c>
      <c r="N2968">
        <v>8</v>
      </c>
      <c r="O2968" s="10">
        <f t="shared" si="93"/>
        <v>92712</v>
      </c>
    </row>
    <row r="2969" spans="2:15" x14ac:dyDescent="0.3">
      <c r="B2969">
        <v>58</v>
      </c>
      <c r="C2969" t="s">
        <v>55</v>
      </c>
      <c r="D2969" t="s">
        <v>123</v>
      </c>
      <c r="E2969">
        <v>2020</v>
      </c>
      <c r="F2969" s="4">
        <v>1</v>
      </c>
      <c r="G2969" t="str">
        <f t="shared" si="92"/>
        <v>2020Q1</v>
      </c>
      <c r="H2969" t="s">
        <v>138</v>
      </c>
      <c r="I2969" t="str">
        <f>INDEX(Table9[[#All],[Region]], MATCH('Tabular Data'!D2969, Table9[[#All],[EmpID]], 0))</f>
        <v>NW</v>
      </c>
      <c r="J2969" t="str">
        <f>INDEX(Table9[[#All],[PayGrade]], MATCH('Tabular Data'!D2969, Table9[[#All],[EmpID]], 0))</f>
        <v>C13</v>
      </c>
      <c r="K2969" t="str">
        <f>INDEX(Table9[[#All],[Sales Team Lead]], MATCH('Tabular Data'!D2969, Table9[[#All],[EmpID]], 0))</f>
        <v>Bachmann, Jane</v>
      </c>
      <c r="L2969" t="str">
        <f>INDEX(Table11[[#All],[Manufacturer]], MATCH('Tabular Data'!C2969, Table11[[#All],[PROD_CODE]], 0))</f>
        <v>John Deere</v>
      </c>
      <c r="M2969" s="12">
        <v>11589</v>
      </c>
      <c r="N2969">
        <v>9</v>
      </c>
      <c r="O2969" s="10">
        <f t="shared" si="93"/>
        <v>104301</v>
      </c>
    </row>
    <row r="2970" spans="2:15" x14ac:dyDescent="0.3">
      <c r="B2970">
        <v>58</v>
      </c>
      <c r="C2970" t="s">
        <v>55</v>
      </c>
      <c r="D2970" t="s">
        <v>123</v>
      </c>
      <c r="E2970">
        <v>2020</v>
      </c>
      <c r="F2970" s="4">
        <v>1</v>
      </c>
      <c r="G2970" t="str">
        <f t="shared" si="92"/>
        <v>2020Q1</v>
      </c>
      <c r="H2970" t="s">
        <v>139</v>
      </c>
      <c r="I2970" t="str">
        <f>INDEX(Table9[[#All],[Region]], MATCH('Tabular Data'!D2970, Table9[[#All],[EmpID]], 0))</f>
        <v>NW</v>
      </c>
      <c r="J2970" t="str">
        <f>INDEX(Table9[[#All],[PayGrade]], MATCH('Tabular Data'!D2970, Table9[[#All],[EmpID]], 0))</f>
        <v>C13</v>
      </c>
      <c r="K2970" t="str">
        <f>INDEX(Table9[[#All],[Sales Team Lead]], MATCH('Tabular Data'!D2970, Table9[[#All],[EmpID]], 0))</f>
        <v>Bachmann, Jane</v>
      </c>
      <c r="L2970" t="str">
        <f>INDEX(Table11[[#All],[Manufacturer]], MATCH('Tabular Data'!C2970, Table11[[#All],[PROD_CODE]], 0))</f>
        <v>John Deere</v>
      </c>
      <c r="M2970" s="12">
        <v>11589</v>
      </c>
      <c r="N2970">
        <v>12</v>
      </c>
      <c r="O2970" s="10">
        <f t="shared" si="93"/>
        <v>139068</v>
      </c>
    </row>
    <row r="2971" spans="2:15" x14ac:dyDescent="0.3">
      <c r="B2971">
        <v>58</v>
      </c>
      <c r="C2971" t="s">
        <v>55</v>
      </c>
      <c r="D2971" t="s">
        <v>123</v>
      </c>
      <c r="E2971">
        <v>2020</v>
      </c>
      <c r="F2971" s="4">
        <v>1</v>
      </c>
      <c r="G2971" t="str">
        <f t="shared" si="92"/>
        <v>2020Q1</v>
      </c>
      <c r="H2971" t="s">
        <v>140</v>
      </c>
      <c r="I2971" t="str">
        <f>INDEX(Table9[[#All],[Region]], MATCH('Tabular Data'!D2971, Table9[[#All],[EmpID]], 0))</f>
        <v>NW</v>
      </c>
      <c r="J2971" t="str">
        <f>INDEX(Table9[[#All],[PayGrade]], MATCH('Tabular Data'!D2971, Table9[[#All],[EmpID]], 0))</f>
        <v>C13</v>
      </c>
      <c r="K2971" t="str">
        <f>INDEX(Table9[[#All],[Sales Team Lead]], MATCH('Tabular Data'!D2971, Table9[[#All],[EmpID]], 0))</f>
        <v>Bachmann, Jane</v>
      </c>
      <c r="L2971" t="str">
        <f>INDEX(Table11[[#All],[Manufacturer]], MATCH('Tabular Data'!C2971, Table11[[#All],[PROD_CODE]], 0))</f>
        <v>John Deere</v>
      </c>
      <c r="M2971" s="12">
        <v>11589</v>
      </c>
      <c r="N2971">
        <v>13</v>
      </c>
      <c r="O2971" s="10">
        <f t="shared" si="93"/>
        <v>150657</v>
      </c>
    </row>
    <row r="2972" spans="2:15" x14ac:dyDescent="0.3">
      <c r="B2972">
        <v>58</v>
      </c>
      <c r="C2972" t="s">
        <v>55</v>
      </c>
      <c r="D2972" t="s">
        <v>123</v>
      </c>
      <c r="E2972">
        <v>2020</v>
      </c>
      <c r="F2972" s="4">
        <v>1</v>
      </c>
      <c r="G2972" t="str">
        <f t="shared" si="92"/>
        <v>2020Q1</v>
      </c>
      <c r="H2972" t="s">
        <v>141</v>
      </c>
      <c r="I2972" t="str">
        <f>INDEX(Table9[[#All],[Region]], MATCH('Tabular Data'!D2972, Table9[[#All],[EmpID]], 0))</f>
        <v>NW</v>
      </c>
      <c r="J2972" t="str">
        <f>INDEX(Table9[[#All],[PayGrade]], MATCH('Tabular Data'!D2972, Table9[[#All],[EmpID]], 0))</f>
        <v>C13</v>
      </c>
      <c r="K2972" t="str">
        <f>INDEX(Table9[[#All],[Sales Team Lead]], MATCH('Tabular Data'!D2972, Table9[[#All],[EmpID]], 0))</f>
        <v>Bachmann, Jane</v>
      </c>
      <c r="L2972" t="str">
        <f>INDEX(Table11[[#All],[Manufacturer]], MATCH('Tabular Data'!C2972, Table11[[#All],[PROD_CODE]], 0))</f>
        <v>John Deere</v>
      </c>
      <c r="M2972" s="12">
        <v>11589</v>
      </c>
      <c r="N2972">
        <v>15</v>
      </c>
      <c r="O2972" s="10">
        <f t="shared" si="93"/>
        <v>173835</v>
      </c>
    </row>
    <row r="2973" spans="2:15" x14ac:dyDescent="0.3">
      <c r="B2973">
        <v>58</v>
      </c>
      <c r="C2973" t="s">
        <v>55</v>
      </c>
      <c r="D2973" t="s">
        <v>123</v>
      </c>
      <c r="E2973">
        <v>2020</v>
      </c>
      <c r="F2973" s="4">
        <v>1</v>
      </c>
      <c r="G2973" t="str">
        <f t="shared" si="92"/>
        <v>2020Q1</v>
      </c>
      <c r="H2973" t="s">
        <v>142</v>
      </c>
      <c r="I2973" t="str">
        <f>INDEX(Table9[[#All],[Region]], MATCH('Tabular Data'!D2973, Table9[[#All],[EmpID]], 0))</f>
        <v>NW</v>
      </c>
      <c r="J2973" t="str">
        <f>INDEX(Table9[[#All],[PayGrade]], MATCH('Tabular Data'!D2973, Table9[[#All],[EmpID]], 0))</f>
        <v>C13</v>
      </c>
      <c r="K2973" t="str">
        <f>INDEX(Table9[[#All],[Sales Team Lead]], MATCH('Tabular Data'!D2973, Table9[[#All],[EmpID]], 0))</f>
        <v>Bachmann, Jane</v>
      </c>
      <c r="L2973" t="str">
        <f>INDEX(Table11[[#All],[Manufacturer]], MATCH('Tabular Data'!C2973, Table11[[#All],[PROD_CODE]], 0))</f>
        <v>John Deere</v>
      </c>
      <c r="M2973" s="12">
        <v>11589</v>
      </c>
      <c r="N2973">
        <v>25</v>
      </c>
      <c r="O2973" s="10">
        <f t="shared" si="93"/>
        <v>289725</v>
      </c>
    </row>
    <row r="2974" spans="2:15" x14ac:dyDescent="0.3">
      <c r="B2974">
        <v>58</v>
      </c>
      <c r="C2974" t="s">
        <v>55</v>
      </c>
      <c r="D2974" t="s">
        <v>123</v>
      </c>
      <c r="E2974">
        <v>2020</v>
      </c>
      <c r="F2974" s="4">
        <v>1</v>
      </c>
      <c r="G2974" t="str">
        <f t="shared" si="92"/>
        <v>2020Q1</v>
      </c>
      <c r="H2974" t="s">
        <v>143</v>
      </c>
      <c r="I2974" t="str">
        <f>INDEX(Table9[[#All],[Region]], MATCH('Tabular Data'!D2974, Table9[[#All],[EmpID]], 0))</f>
        <v>NW</v>
      </c>
      <c r="J2974" t="str">
        <f>INDEX(Table9[[#All],[PayGrade]], MATCH('Tabular Data'!D2974, Table9[[#All],[EmpID]], 0))</f>
        <v>C13</v>
      </c>
      <c r="K2974" t="str">
        <f>INDEX(Table9[[#All],[Sales Team Lead]], MATCH('Tabular Data'!D2974, Table9[[#All],[EmpID]], 0))</f>
        <v>Bachmann, Jane</v>
      </c>
      <c r="L2974" t="str">
        <f>INDEX(Table11[[#All],[Manufacturer]], MATCH('Tabular Data'!C2974, Table11[[#All],[PROD_CODE]], 0))</f>
        <v>John Deere</v>
      </c>
      <c r="M2974" s="12">
        <v>11589</v>
      </c>
      <c r="N2974">
        <v>25</v>
      </c>
      <c r="O2974" s="10">
        <f t="shared" si="93"/>
        <v>289725</v>
      </c>
    </row>
    <row r="2975" spans="2:15" x14ac:dyDescent="0.3">
      <c r="B2975">
        <v>58</v>
      </c>
      <c r="C2975" t="s">
        <v>55</v>
      </c>
      <c r="D2975" t="s">
        <v>123</v>
      </c>
      <c r="E2975">
        <v>2020</v>
      </c>
      <c r="F2975" s="4">
        <v>1</v>
      </c>
      <c r="G2975" t="str">
        <f t="shared" si="92"/>
        <v>2020Q1</v>
      </c>
      <c r="H2975" t="s">
        <v>144</v>
      </c>
      <c r="I2975" t="str">
        <f>INDEX(Table9[[#All],[Region]], MATCH('Tabular Data'!D2975, Table9[[#All],[EmpID]], 0))</f>
        <v>NW</v>
      </c>
      <c r="J2975" t="str">
        <f>INDEX(Table9[[#All],[PayGrade]], MATCH('Tabular Data'!D2975, Table9[[#All],[EmpID]], 0))</f>
        <v>C13</v>
      </c>
      <c r="K2975" t="str">
        <f>INDEX(Table9[[#All],[Sales Team Lead]], MATCH('Tabular Data'!D2975, Table9[[#All],[EmpID]], 0))</f>
        <v>Bachmann, Jane</v>
      </c>
      <c r="L2975" t="str">
        <f>INDEX(Table11[[#All],[Manufacturer]], MATCH('Tabular Data'!C2975, Table11[[#All],[PROD_CODE]], 0))</f>
        <v>John Deere</v>
      </c>
      <c r="M2975" s="12">
        <v>11589</v>
      </c>
      <c r="N2975">
        <v>38</v>
      </c>
      <c r="O2975" s="10">
        <f t="shared" si="93"/>
        <v>440382</v>
      </c>
    </row>
    <row r="2976" spans="2:15" x14ac:dyDescent="0.3">
      <c r="B2976">
        <v>58</v>
      </c>
      <c r="C2976" t="s">
        <v>55</v>
      </c>
      <c r="D2976" t="s">
        <v>123</v>
      </c>
      <c r="E2976">
        <v>2020</v>
      </c>
      <c r="F2976" s="4">
        <v>1</v>
      </c>
      <c r="G2976" t="str">
        <f t="shared" si="92"/>
        <v>2020Q1</v>
      </c>
      <c r="H2976" t="s">
        <v>145</v>
      </c>
      <c r="I2976" t="str">
        <f>INDEX(Table9[[#All],[Region]], MATCH('Tabular Data'!D2976, Table9[[#All],[EmpID]], 0))</f>
        <v>NW</v>
      </c>
      <c r="J2976" t="str">
        <f>INDEX(Table9[[#All],[PayGrade]], MATCH('Tabular Data'!D2976, Table9[[#All],[EmpID]], 0))</f>
        <v>C13</v>
      </c>
      <c r="K2976" t="str">
        <f>INDEX(Table9[[#All],[Sales Team Lead]], MATCH('Tabular Data'!D2976, Table9[[#All],[EmpID]], 0))</f>
        <v>Bachmann, Jane</v>
      </c>
      <c r="L2976" t="str">
        <f>INDEX(Table11[[#All],[Manufacturer]], MATCH('Tabular Data'!C2976, Table11[[#All],[PROD_CODE]], 0))</f>
        <v>John Deere</v>
      </c>
      <c r="M2976" s="12">
        <v>11589</v>
      </c>
      <c r="N2976">
        <v>25</v>
      </c>
      <c r="O2976" s="10">
        <f t="shared" si="93"/>
        <v>289725</v>
      </c>
    </row>
    <row r="2977" spans="2:15" x14ac:dyDescent="0.3">
      <c r="B2977">
        <v>58</v>
      </c>
      <c r="C2977" t="s">
        <v>55</v>
      </c>
      <c r="D2977" t="s">
        <v>123</v>
      </c>
      <c r="E2977">
        <v>2020</v>
      </c>
      <c r="F2977" s="4">
        <v>1</v>
      </c>
      <c r="G2977" t="str">
        <f t="shared" si="92"/>
        <v>2020Q1</v>
      </c>
      <c r="H2977" t="s">
        <v>146</v>
      </c>
      <c r="I2977" t="str">
        <f>INDEX(Table9[[#All],[Region]], MATCH('Tabular Data'!D2977, Table9[[#All],[EmpID]], 0))</f>
        <v>NW</v>
      </c>
      <c r="J2977" t="str">
        <f>INDEX(Table9[[#All],[PayGrade]], MATCH('Tabular Data'!D2977, Table9[[#All],[EmpID]], 0))</f>
        <v>C13</v>
      </c>
      <c r="K2977" t="str">
        <f>INDEX(Table9[[#All],[Sales Team Lead]], MATCH('Tabular Data'!D2977, Table9[[#All],[EmpID]], 0))</f>
        <v>Bachmann, Jane</v>
      </c>
      <c r="L2977" t="str">
        <f>INDEX(Table11[[#All],[Manufacturer]], MATCH('Tabular Data'!C2977, Table11[[#All],[PROD_CODE]], 0))</f>
        <v>John Deere</v>
      </c>
      <c r="M2977" s="12">
        <v>11589</v>
      </c>
      <c r="N2977">
        <v>7</v>
      </c>
      <c r="O2977" s="10">
        <f t="shared" si="93"/>
        <v>81123</v>
      </c>
    </row>
    <row r="2978" spans="2:15" x14ac:dyDescent="0.3">
      <c r="B2978">
        <v>58</v>
      </c>
      <c r="C2978" t="s">
        <v>55</v>
      </c>
      <c r="D2978" t="s">
        <v>123</v>
      </c>
      <c r="E2978">
        <v>2020</v>
      </c>
      <c r="F2978" s="4">
        <v>1</v>
      </c>
      <c r="G2978" t="str">
        <f t="shared" si="92"/>
        <v>2020Q1</v>
      </c>
      <c r="H2978" t="s">
        <v>147</v>
      </c>
      <c r="I2978" t="str">
        <f>INDEX(Table9[[#All],[Region]], MATCH('Tabular Data'!D2978, Table9[[#All],[EmpID]], 0))</f>
        <v>NW</v>
      </c>
      <c r="J2978" t="str">
        <f>INDEX(Table9[[#All],[PayGrade]], MATCH('Tabular Data'!D2978, Table9[[#All],[EmpID]], 0))</f>
        <v>C13</v>
      </c>
      <c r="K2978" t="str">
        <f>INDEX(Table9[[#All],[Sales Team Lead]], MATCH('Tabular Data'!D2978, Table9[[#All],[EmpID]], 0))</f>
        <v>Bachmann, Jane</v>
      </c>
      <c r="L2978" t="str">
        <f>INDEX(Table11[[#All],[Manufacturer]], MATCH('Tabular Data'!C2978, Table11[[#All],[PROD_CODE]], 0))</f>
        <v>John Deere</v>
      </c>
      <c r="M2978" s="12">
        <v>11589</v>
      </c>
      <c r="N2978">
        <v>19</v>
      </c>
      <c r="O2978" s="10">
        <f t="shared" si="93"/>
        <v>220191</v>
      </c>
    </row>
    <row r="2979" spans="2:15" x14ac:dyDescent="0.3">
      <c r="B2979">
        <v>58</v>
      </c>
      <c r="C2979" t="s">
        <v>55</v>
      </c>
      <c r="D2979" t="s">
        <v>123</v>
      </c>
      <c r="E2979">
        <v>2020</v>
      </c>
      <c r="F2979" s="4">
        <v>1</v>
      </c>
      <c r="G2979" t="str">
        <f t="shared" si="92"/>
        <v>2020Q1</v>
      </c>
      <c r="H2979" t="s">
        <v>148</v>
      </c>
      <c r="I2979" t="str">
        <f>INDEX(Table9[[#All],[Region]], MATCH('Tabular Data'!D2979, Table9[[#All],[EmpID]], 0))</f>
        <v>NW</v>
      </c>
      <c r="J2979" t="str">
        <f>INDEX(Table9[[#All],[PayGrade]], MATCH('Tabular Data'!D2979, Table9[[#All],[EmpID]], 0))</f>
        <v>C13</v>
      </c>
      <c r="K2979" t="str">
        <f>INDEX(Table9[[#All],[Sales Team Lead]], MATCH('Tabular Data'!D2979, Table9[[#All],[EmpID]], 0))</f>
        <v>Bachmann, Jane</v>
      </c>
      <c r="L2979" t="str">
        <f>INDEX(Table11[[#All],[Manufacturer]], MATCH('Tabular Data'!C2979, Table11[[#All],[PROD_CODE]], 0))</f>
        <v>John Deere</v>
      </c>
      <c r="M2979" s="12">
        <v>11589</v>
      </c>
      <c r="N2979">
        <v>19</v>
      </c>
      <c r="O2979" s="10">
        <f t="shared" si="93"/>
        <v>220191</v>
      </c>
    </row>
    <row r="2980" spans="2:15" x14ac:dyDescent="0.3">
      <c r="B2980">
        <v>58</v>
      </c>
      <c r="C2980" t="s">
        <v>55</v>
      </c>
      <c r="D2980" t="s">
        <v>123</v>
      </c>
      <c r="E2980">
        <v>2020</v>
      </c>
      <c r="F2980" s="4">
        <v>1</v>
      </c>
      <c r="G2980" t="str">
        <f t="shared" si="92"/>
        <v>2020Q1</v>
      </c>
      <c r="H2980" t="s">
        <v>149</v>
      </c>
      <c r="I2980" t="str">
        <f>INDEX(Table9[[#All],[Region]], MATCH('Tabular Data'!D2980, Table9[[#All],[EmpID]], 0))</f>
        <v>NW</v>
      </c>
      <c r="J2980" t="str">
        <f>INDEX(Table9[[#All],[PayGrade]], MATCH('Tabular Data'!D2980, Table9[[#All],[EmpID]], 0))</f>
        <v>C13</v>
      </c>
      <c r="K2980" t="str">
        <f>INDEX(Table9[[#All],[Sales Team Lead]], MATCH('Tabular Data'!D2980, Table9[[#All],[EmpID]], 0))</f>
        <v>Bachmann, Jane</v>
      </c>
      <c r="L2980" t="str">
        <f>INDEX(Table11[[#All],[Manufacturer]], MATCH('Tabular Data'!C2980, Table11[[#All],[PROD_CODE]], 0))</f>
        <v>John Deere</v>
      </c>
      <c r="M2980" s="12">
        <v>11589</v>
      </c>
      <c r="N2980">
        <v>23</v>
      </c>
      <c r="O2980" s="10">
        <f t="shared" si="93"/>
        <v>266547</v>
      </c>
    </row>
    <row r="2981" spans="2:15" x14ac:dyDescent="0.3">
      <c r="B2981">
        <v>58</v>
      </c>
      <c r="C2981" t="s">
        <v>55</v>
      </c>
      <c r="D2981" t="s">
        <v>123</v>
      </c>
      <c r="E2981">
        <v>2020</v>
      </c>
      <c r="F2981" s="4">
        <v>2</v>
      </c>
      <c r="G2981" t="str">
        <f t="shared" si="92"/>
        <v>2020Q2</v>
      </c>
      <c r="H2981" t="s">
        <v>150</v>
      </c>
      <c r="I2981" t="str">
        <f>INDEX(Table9[[#All],[Region]], MATCH('Tabular Data'!D2981, Table9[[#All],[EmpID]], 0))</f>
        <v>NW</v>
      </c>
      <c r="J2981" t="str">
        <f>INDEX(Table9[[#All],[PayGrade]], MATCH('Tabular Data'!D2981, Table9[[#All],[EmpID]], 0))</f>
        <v>C13</v>
      </c>
      <c r="K2981" t="str">
        <f>INDEX(Table9[[#All],[Sales Team Lead]], MATCH('Tabular Data'!D2981, Table9[[#All],[EmpID]], 0))</f>
        <v>Bachmann, Jane</v>
      </c>
      <c r="L2981" t="str">
        <f>INDEX(Table11[[#All],[Manufacturer]], MATCH('Tabular Data'!C2981, Table11[[#All],[PROD_CODE]], 0))</f>
        <v>John Deere</v>
      </c>
      <c r="M2981" s="12">
        <v>11589</v>
      </c>
      <c r="N2981">
        <v>25</v>
      </c>
      <c r="O2981" s="10">
        <f t="shared" si="93"/>
        <v>289725</v>
      </c>
    </row>
    <row r="2982" spans="2:15" x14ac:dyDescent="0.3">
      <c r="B2982">
        <v>58</v>
      </c>
      <c r="C2982" t="s">
        <v>55</v>
      </c>
      <c r="D2982" t="s">
        <v>123</v>
      </c>
      <c r="E2982">
        <v>2020</v>
      </c>
      <c r="F2982" s="4">
        <v>2</v>
      </c>
      <c r="G2982" t="str">
        <f t="shared" si="92"/>
        <v>2020Q2</v>
      </c>
      <c r="H2982" t="s">
        <v>151</v>
      </c>
      <c r="I2982" t="str">
        <f>INDEX(Table9[[#All],[Region]], MATCH('Tabular Data'!D2982, Table9[[#All],[EmpID]], 0))</f>
        <v>NW</v>
      </c>
      <c r="J2982" t="str">
        <f>INDEX(Table9[[#All],[PayGrade]], MATCH('Tabular Data'!D2982, Table9[[#All],[EmpID]], 0))</f>
        <v>C13</v>
      </c>
      <c r="K2982" t="str">
        <f>INDEX(Table9[[#All],[Sales Team Lead]], MATCH('Tabular Data'!D2982, Table9[[#All],[EmpID]], 0))</f>
        <v>Bachmann, Jane</v>
      </c>
      <c r="L2982" t="str">
        <f>INDEX(Table11[[#All],[Manufacturer]], MATCH('Tabular Data'!C2982, Table11[[#All],[PROD_CODE]], 0))</f>
        <v>John Deere</v>
      </c>
      <c r="M2982" s="12">
        <v>11589</v>
      </c>
      <c r="N2982">
        <v>32</v>
      </c>
      <c r="O2982" s="10">
        <f t="shared" si="93"/>
        <v>370848</v>
      </c>
    </row>
    <row r="2983" spans="2:15" x14ac:dyDescent="0.3">
      <c r="B2983">
        <v>58</v>
      </c>
      <c r="C2983" t="s">
        <v>55</v>
      </c>
      <c r="D2983" t="s">
        <v>123</v>
      </c>
      <c r="E2983">
        <v>2020</v>
      </c>
      <c r="F2983" s="4">
        <v>2</v>
      </c>
      <c r="G2983" t="str">
        <f t="shared" si="92"/>
        <v>2020Q2</v>
      </c>
      <c r="H2983" t="s">
        <v>152</v>
      </c>
      <c r="I2983" t="str">
        <f>INDEX(Table9[[#All],[Region]], MATCH('Tabular Data'!D2983, Table9[[#All],[EmpID]], 0))</f>
        <v>NW</v>
      </c>
      <c r="J2983" t="str">
        <f>INDEX(Table9[[#All],[PayGrade]], MATCH('Tabular Data'!D2983, Table9[[#All],[EmpID]], 0))</f>
        <v>C13</v>
      </c>
      <c r="K2983" t="str">
        <f>INDEX(Table9[[#All],[Sales Team Lead]], MATCH('Tabular Data'!D2983, Table9[[#All],[EmpID]], 0))</f>
        <v>Bachmann, Jane</v>
      </c>
      <c r="L2983" t="str">
        <f>INDEX(Table11[[#All],[Manufacturer]], MATCH('Tabular Data'!C2983, Table11[[#All],[PROD_CODE]], 0))</f>
        <v>John Deere</v>
      </c>
      <c r="M2983" s="12">
        <v>11589</v>
      </c>
      <c r="N2983">
        <v>29</v>
      </c>
      <c r="O2983" s="10">
        <f t="shared" si="93"/>
        <v>336081</v>
      </c>
    </row>
    <row r="2984" spans="2:15" x14ac:dyDescent="0.3">
      <c r="B2984">
        <v>58</v>
      </c>
      <c r="C2984" t="s">
        <v>55</v>
      </c>
      <c r="D2984" t="s">
        <v>123</v>
      </c>
      <c r="E2984">
        <v>2020</v>
      </c>
      <c r="F2984" s="4">
        <v>2</v>
      </c>
      <c r="G2984" t="str">
        <f t="shared" si="92"/>
        <v>2020Q2</v>
      </c>
      <c r="H2984" t="s">
        <v>153</v>
      </c>
      <c r="I2984" t="str">
        <f>INDEX(Table9[[#All],[Region]], MATCH('Tabular Data'!D2984, Table9[[#All],[EmpID]], 0))</f>
        <v>NW</v>
      </c>
      <c r="J2984" t="str">
        <f>INDEX(Table9[[#All],[PayGrade]], MATCH('Tabular Data'!D2984, Table9[[#All],[EmpID]], 0))</f>
        <v>C13</v>
      </c>
      <c r="K2984" t="str">
        <f>INDEX(Table9[[#All],[Sales Team Lead]], MATCH('Tabular Data'!D2984, Table9[[#All],[EmpID]], 0))</f>
        <v>Bachmann, Jane</v>
      </c>
      <c r="L2984" t="str">
        <f>INDEX(Table11[[#All],[Manufacturer]], MATCH('Tabular Data'!C2984, Table11[[#All],[PROD_CODE]], 0))</f>
        <v>John Deere</v>
      </c>
      <c r="M2984" s="12">
        <v>11589</v>
      </c>
      <c r="N2984">
        <v>26</v>
      </c>
      <c r="O2984" s="10">
        <f t="shared" si="93"/>
        <v>301314</v>
      </c>
    </row>
    <row r="2985" spans="2:15" x14ac:dyDescent="0.3">
      <c r="B2985">
        <v>58</v>
      </c>
      <c r="C2985" t="s">
        <v>55</v>
      </c>
      <c r="D2985" t="s">
        <v>123</v>
      </c>
      <c r="E2985">
        <v>2020</v>
      </c>
      <c r="F2985" s="4">
        <v>2</v>
      </c>
      <c r="G2985" t="str">
        <f t="shared" si="92"/>
        <v>2020Q2</v>
      </c>
      <c r="H2985" t="s">
        <v>154</v>
      </c>
      <c r="I2985" t="str">
        <f>INDEX(Table9[[#All],[Region]], MATCH('Tabular Data'!D2985, Table9[[#All],[EmpID]], 0))</f>
        <v>NW</v>
      </c>
      <c r="J2985" t="str">
        <f>INDEX(Table9[[#All],[PayGrade]], MATCH('Tabular Data'!D2985, Table9[[#All],[EmpID]], 0))</f>
        <v>C13</v>
      </c>
      <c r="K2985" t="str">
        <f>INDEX(Table9[[#All],[Sales Team Lead]], MATCH('Tabular Data'!D2985, Table9[[#All],[EmpID]], 0))</f>
        <v>Bachmann, Jane</v>
      </c>
      <c r="L2985" t="str">
        <f>INDEX(Table11[[#All],[Manufacturer]], MATCH('Tabular Data'!C2985, Table11[[#All],[PROD_CODE]], 0))</f>
        <v>John Deere</v>
      </c>
      <c r="M2985" s="12">
        <v>11589</v>
      </c>
      <c r="N2985">
        <v>22</v>
      </c>
      <c r="O2985" s="10">
        <f t="shared" si="93"/>
        <v>254958</v>
      </c>
    </row>
    <row r="2986" spans="2:15" x14ac:dyDescent="0.3">
      <c r="B2986">
        <v>58</v>
      </c>
      <c r="C2986" t="s">
        <v>55</v>
      </c>
      <c r="D2986" t="s">
        <v>123</v>
      </c>
      <c r="E2986">
        <v>2020</v>
      </c>
      <c r="F2986" s="4">
        <v>2</v>
      </c>
      <c r="G2986" t="str">
        <f t="shared" si="92"/>
        <v>2020Q2</v>
      </c>
      <c r="H2986" t="s">
        <v>155</v>
      </c>
      <c r="I2986" t="str">
        <f>INDEX(Table9[[#All],[Region]], MATCH('Tabular Data'!D2986, Table9[[#All],[EmpID]], 0))</f>
        <v>NW</v>
      </c>
      <c r="J2986" t="str">
        <f>INDEX(Table9[[#All],[PayGrade]], MATCH('Tabular Data'!D2986, Table9[[#All],[EmpID]], 0))</f>
        <v>C13</v>
      </c>
      <c r="K2986" t="str">
        <f>INDEX(Table9[[#All],[Sales Team Lead]], MATCH('Tabular Data'!D2986, Table9[[#All],[EmpID]], 0))</f>
        <v>Bachmann, Jane</v>
      </c>
      <c r="L2986" t="str">
        <f>INDEX(Table11[[#All],[Manufacturer]], MATCH('Tabular Data'!C2986, Table11[[#All],[PROD_CODE]], 0))</f>
        <v>John Deere</v>
      </c>
      <c r="M2986" s="12">
        <v>11589</v>
      </c>
      <c r="N2986">
        <v>48</v>
      </c>
      <c r="O2986" s="10">
        <f t="shared" si="93"/>
        <v>556272</v>
      </c>
    </row>
    <row r="2987" spans="2:15" x14ac:dyDescent="0.3">
      <c r="B2987">
        <v>58</v>
      </c>
      <c r="C2987" t="s">
        <v>55</v>
      </c>
      <c r="D2987" t="s">
        <v>123</v>
      </c>
      <c r="E2987">
        <v>2020</v>
      </c>
      <c r="F2987" s="4">
        <v>2</v>
      </c>
      <c r="G2987" t="str">
        <f t="shared" si="92"/>
        <v>2020Q2</v>
      </c>
      <c r="H2987" t="s">
        <v>156</v>
      </c>
      <c r="I2987" t="str">
        <f>INDEX(Table9[[#All],[Region]], MATCH('Tabular Data'!D2987, Table9[[#All],[EmpID]], 0))</f>
        <v>NW</v>
      </c>
      <c r="J2987" t="str">
        <f>INDEX(Table9[[#All],[PayGrade]], MATCH('Tabular Data'!D2987, Table9[[#All],[EmpID]], 0))</f>
        <v>C13</v>
      </c>
      <c r="K2987" t="str">
        <f>INDEX(Table9[[#All],[Sales Team Lead]], MATCH('Tabular Data'!D2987, Table9[[#All],[EmpID]], 0))</f>
        <v>Bachmann, Jane</v>
      </c>
      <c r="L2987" t="str">
        <f>INDEX(Table11[[#All],[Manufacturer]], MATCH('Tabular Data'!C2987, Table11[[#All],[PROD_CODE]], 0))</f>
        <v>John Deere</v>
      </c>
      <c r="M2987" s="12">
        <v>11589</v>
      </c>
      <c r="N2987">
        <v>46</v>
      </c>
      <c r="O2987" s="10">
        <f t="shared" si="93"/>
        <v>533094</v>
      </c>
    </row>
    <row r="2988" spans="2:15" x14ac:dyDescent="0.3">
      <c r="B2988">
        <v>58</v>
      </c>
      <c r="C2988" t="s">
        <v>55</v>
      </c>
      <c r="D2988" t="s">
        <v>123</v>
      </c>
      <c r="E2988">
        <v>2020</v>
      </c>
      <c r="F2988" s="4">
        <v>2</v>
      </c>
      <c r="G2988" t="str">
        <f t="shared" si="92"/>
        <v>2020Q2</v>
      </c>
      <c r="H2988" t="s">
        <v>157</v>
      </c>
      <c r="I2988" t="str">
        <f>INDEX(Table9[[#All],[Region]], MATCH('Tabular Data'!D2988, Table9[[#All],[EmpID]], 0))</f>
        <v>NW</v>
      </c>
      <c r="J2988" t="str">
        <f>INDEX(Table9[[#All],[PayGrade]], MATCH('Tabular Data'!D2988, Table9[[#All],[EmpID]], 0))</f>
        <v>C13</v>
      </c>
      <c r="K2988" t="str">
        <f>INDEX(Table9[[#All],[Sales Team Lead]], MATCH('Tabular Data'!D2988, Table9[[#All],[EmpID]], 0))</f>
        <v>Bachmann, Jane</v>
      </c>
      <c r="L2988" t="str">
        <f>INDEX(Table11[[#All],[Manufacturer]], MATCH('Tabular Data'!C2988, Table11[[#All],[PROD_CODE]], 0))</f>
        <v>John Deere</v>
      </c>
      <c r="M2988" s="12">
        <v>11589</v>
      </c>
      <c r="N2988">
        <v>42</v>
      </c>
      <c r="O2988" s="10">
        <f t="shared" si="93"/>
        <v>486738</v>
      </c>
    </row>
    <row r="2989" spans="2:15" x14ac:dyDescent="0.3">
      <c r="B2989">
        <v>58</v>
      </c>
      <c r="C2989" t="s">
        <v>55</v>
      </c>
      <c r="D2989" t="s">
        <v>123</v>
      </c>
      <c r="E2989">
        <v>2020</v>
      </c>
      <c r="F2989" s="4">
        <v>2</v>
      </c>
      <c r="G2989" t="str">
        <f t="shared" si="92"/>
        <v>2020Q2</v>
      </c>
      <c r="H2989" t="s">
        <v>158</v>
      </c>
      <c r="I2989" t="str">
        <f>INDEX(Table9[[#All],[Region]], MATCH('Tabular Data'!D2989, Table9[[#All],[EmpID]], 0))</f>
        <v>NW</v>
      </c>
      <c r="J2989" t="str">
        <f>INDEX(Table9[[#All],[PayGrade]], MATCH('Tabular Data'!D2989, Table9[[#All],[EmpID]], 0))</f>
        <v>C13</v>
      </c>
      <c r="K2989" t="str">
        <f>INDEX(Table9[[#All],[Sales Team Lead]], MATCH('Tabular Data'!D2989, Table9[[#All],[EmpID]], 0))</f>
        <v>Bachmann, Jane</v>
      </c>
      <c r="L2989" t="str">
        <f>INDEX(Table11[[#All],[Manufacturer]], MATCH('Tabular Data'!C2989, Table11[[#All],[PROD_CODE]], 0))</f>
        <v>John Deere</v>
      </c>
      <c r="M2989" s="12">
        <v>11589</v>
      </c>
      <c r="N2989">
        <v>32</v>
      </c>
      <c r="O2989" s="10">
        <f t="shared" si="93"/>
        <v>370848</v>
      </c>
    </row>
    <row r="2990" spans="2:15" x14ac:dyDescent="0.3">
      <c r="B2990">
        <v>58</v>
      </c>
      <c r="C2990" t="s">
        <v>55</v>
      </c>
      <c r="D2990" t="s">
        <v>123</v>
      </c>
      <c r="E2990">
        <v>2020</v>
      </c>
      <c r="F2990" s="4">
        <v>2</v>
      </c>
      <c r="G2990" t="str">
        <f t="shared" si="92"/>
        <v>2020Q2</v>
      </c>
      <c r="H2990" t="s">
        <v>159</v>
      </c>
      <c r="I2990" t="str">
        <f>INDEX(Table9[[#All],[Region]], MATCH('Tabular Data'!D2990, Table9[[#All],[EmpID]], 0))</f>
        <v>NW</v>
      </c>
      <c r="J2990" t="str">
        <f>INDEX(Table9[[#All],[PayGrade]], MATCH('Tabular Data'!D2990, Table9[[#All],[EmpID]], 0))</f>
        <v>C13</v>
      </c>
      <c r="K2990" t="str">
        <f>INDEX(Table9[[#All],[Sales Team Lead]], MATCH('Tabular Data'!D2990, Table9[[#All],[EmpID]], 0))</f>
        <v>Bachmann, Jane</v>
      </c>
      <c r="L2990" t="str">
        <f>INDEX(Table11[[#All],[Manufacturer]], MATCH('Tabular Data'!C2990, Table11[[#All],[PROD_CODE]], 0))</f>
        <v>John Deere</v>
      </c>
      <c r="M2990" s="12">
        <v>11589</v>
      </c>
      <c r="N2990">
        <v>29</v>
      </c>
      <c r="O2990" s="10">
        <f t="shared" si="93"/>
        <v>336081</v>
      </c>
    </row>
    <row r="2991" spans="2:15" x14ac:dyDescent="0.3">
      <c r="B2991">
        <v>58</v>
      </c>
      <c r="C2991" t="s">
        <v>55</v>
      </c>
      <c r="D2991" t="s">
        <v>123</v>
      </c>
      <c r="E2991">
        <v>2020</v>
      </c>
      <c r="F2991" s="4">
        <v>2</v>
      </c>
      <c r="G2991" t="str">
        <f t="shared" si="92"/>
        <v>2020Q2</v>
      </c>
      <c r="H2991" t="s">
        <v>160</v>
      </c>
      <c r="I2991" t="str">
        <f>INDEX(Table9[[#All],[Region]], MATCH('Tabular Data'!D2991, Table9[[#All],[EmpID]], 0))</f>
        <v>NW</v>
      </c>
      <c r="J2991" t="str">
        <f>INDEX(Table9[[#All],[PayGrade]], MATCH('Tabular Data'!D2991, Table9[[#All],[EmpID]], 0))</f>
        <v>C13</v>
      </c>
      <c r="K2991" t="str">
        <f>INDEX(Table9[[#All],[Sales Team Lead]], MATCH('Tabular Data'!D2991, Table9[[#All],[EmpID]], 0))</f>
        <v>Bachmann, Jane</v>
      </c>
      <c r="L2991" t="str">
        <f>INDEX(Table11[[#All],[Manufacturer]], MATCH('Tabular Data'!C2991, Table11[[#All],[PROD_CODE]], 0))</f>
        <v>John Deere</v>
      </c>
      <c r="M2991" s="12">
        <v>11589</v>
      </c>
      <c r="N2991">
        <v>29</v>
      </c>
      <c r="O2991" s="10">
        <f t="shared" si="93"/>
        <v>336081</v>
      </c>
    </row>
    <row r="2992" spans="2:15" x14ac:dyDescent="0.3">
      <c r="B2992">
        <v>58</v>
      </c>
      <c r="C2992" t="s">
        <v>55</v>
      </c>
      <c r="D2992" t="s">
        <v>123</v>
      </c>
      <c r="E2992">
        <v>2020</v>
      </c>
      <c r="F2992" s="4">
        <v>2</v>
      </c>
      <c r="G2992" t="str">
        <f t="shared" si="92"/>
        <v>2020Q2</v>
      </c>
      <c r="H2992" t="s">
        <v>161</v>
      </c>
      <c r="I2992" t="str">
        <f>INDEX(Table9[[#All],[Region]], MATCH('Tabular Data'!D2992, Table9[[#All],[EmpID]], 0))</f>
        <v>NW</v>
      </c>
      <c r="J2992" t="str">
        <f>INDEX(Table9[[#All],[PayGrade]], MATCH('Tabular Data'!D2992, Table9[[#All],[EmpID]], 0))</f>
        <v>C13</v>
      </c>
      <c r="K2992" t="str">
        <f>INDEX(Table9[[#All],[Sales Team Lead]], MATCH('Tabular Data'!D2992, Table9[[#All],[EmpID]], 0))</f>
        <v>Bachmann, Jane</v>
      </c>
      <c r="L2992" t="str">
        <f>INDEX(Table11[[#All],[Manufacturer]], MATCH('Tabular Data'!C2992, Table11[[#All],[PROD_CODE]], 0))</f>
        <v>John Deere</v>
      </c>
      <c r="M2992" s="12">
        <v>11589</v>
      </c>
      <c r="N2992">
        <v>33</v>
      </c>
      <c r="O2992" s="10">
        <f t="shared" si="93"/>
        <v>382437</v>
      </c>
    </row>
    <row r="2993" spans="2:15" x14ac:dyDescent="0.3">
      <c r="B2993">
        <v>58</v>
      </c>
      <c r="C2993" t="s">
        <v>55</v>
      </c>
      <c r="D2993" t="s">
        <v>123</v>
      </c>
      <c r="E2993">
        <v>2020</v>
      </c>
      <c r="F2993">
        <v>3</v>
      </c>
      <c r="G2993" t="str">
        <f t="shared" si="92"/>
        <v>2020Q3</v>
      </c>
      <c r="H2993" t="s">
        <v>162</v>
      </c>
      <c r="I2993" t="str">
        <f>INDEX(Table9[[#All],[Region]], MATCH('Tabular Data'!D2993, Table9[[#All],[EmpID]], 0))</f>
        <v>NW</v>
      </c>
      <c r="J2993" t="str">
        <f>INDEX(Table9[[#All],[PayGrade]], MATCH('Tabular Data'!D2993, Table9[[#All],[EmpID]], 0))</f>
        <v>C13</v>
      </c>
      <c r="K2993" t="str">
        <f>INDEX(Table9[[#All],[Sales Team Lead]], MATCH('Tabular Data'!D2993, Table9[[#All],[EmpID]], 0))</f>
        <v>Bachmann, Jane</v>
      </c>
      <c r="L2993" t="str">
        <f>INDEX(Table11[[#All],[Manufacturer]], MATCH('Tabular Data'!C2993, Table11[[#All],[PROD_CODE]], 0))</f>
        <v>John Deere</v>
      </c>
      <c r="M2993" s="12">
        <v>11589</v>
      </c>
      <c r="N2993">
        <v>10</v>
      </c>
      <c r="O2993" s="10">
        <f t="shared" si="93"/>
        <v>115890</v>
      </c>
    </row>
    <row r="2994" spans="2:15" x14ac:dyDescent="0.3">
      <c r="B2994">
        <v>58</v>
      </c>
      <c r="C2994" t="s">
        <v>55</v>
      </c>
      <c r="D2994" t="s">
        <v>123</v>
      </c>
      <c r="E2994">
        <v>2020</v>
      </c>
      <c r="F2994">
        <v>3</v>
      </c>
      <c r="G2994" t="str">
        <f t="shared" si="92"/>
        <v>2020Q3</v>
      </c>
      <c r="H2994" t="s">
        <v>163</v>
      </c>
      <c r="I2994" t="str">
        <f>INDEX(Table9[[#All],[Region]], MATCH('Tabular Data'!D2994, Table9[[#All],[EmpID]], 0))</f>
        <v>NW</v>
      </c>
      <c r="J2994" t="str">
        <f>INDEX(Table9[[#All],[PayGrade]], MATCH('Tabular Data'!D2994, Table9[[#All],[EmpID]], 0))</f>
        <v>C13</v>
      </c>
      <c r="K2994" t="str">
        <f>INDEX(Table9[[#All],[Sales Team Lead]], MATCH('Tabular Data'!D2994, Table9[[#All],[EmpID]], 0))</f>
        <v>Bachmann, Jane</v>
      </c>
      <c r="L2994" t="str">
        <f>INDEX(Table11[[#All],[Manufacturer]], MATCH('Tabular Data'!C2994, Table11[[#All],[PROD_CODE]], 0))</f>
        <v>John Deere</v>
      </c>
      <c r="M2994" s="12">
        <v>11589</v>
      </c>
      <c r="N2994">
        <v>19</v>
      </c>
      <c r="O2994" s="10">
        <f t="shared" si="93"/>
        <v>220191</v>
      </c>
    </row>
    <row r="2995" spans="2:15" x14ac:dyDescent="0.3">
      <c r="B2995">
        <v>58</v>
      </c>
      <c r="C2995" t="s">
        <v>55</v>
      </c>
      <c r="D2995" t="s">
        <v>123</v>
      </c>
      <c r="E2995">
        <v>2020</v>
      </c>
      <c r="F2995">
        <v>3</v>
      </c>
      <c r="G2995" t="str">
        <f t="shared" si="92"/>
        <v>2020Q3</v>
      </c>
      <c r="H2995" t="s">
        <v>164</v>
      </c>
      <c r="I2995" t="str">
        <f>INDEX(Table9[[#All],[Region]], MATCH('Tabular Data'!D2995, Table9[[#All],[EmpID]], 0))</f>
        <v>NW</v>
      </c>
      <c r="J2995" t="str">
        <f>INDEX(Table9[[#All],[PayGrade]], MATCH('Tabular Data'!D2995, Table9[[#All],[EmpID]], 0))</f>
        <v>C13</v>
      </c>
      <c r="K2995" t="str">
        <f>INDEX(Table9[[#All],[Sales Team Lead]], MATCH('Tabular Data'!D2995, Table9[[#All],[EmpID]], 0))</f>
        <v>Bachmann, Jane</v>
      </c>
      <c r="L2995" t="str">
        <f>INDEX(Table11[[#All],[Manufacturer]], MATCH('Tabular Data'!C2995, Table11[[#All],[PROD_CODE]], 0))</f>
        <v>John Deere</v>
      </c>
      <c r="M2995" s="12">
        <v>11589</v>
      </c>
      <c r="N2995">
        <v>16</v>
      </c>
      <c r="O2995" s="10">
        <f t="shared" si="93"/>
        <v>185424</v>
      </c>
    </row>
    <row r="2996" spans="2:15" x14ac:dyDescent="0.3">
      <c r="B2996">
        <v>58</v>
      </c>
      <c r="C2996" t="s">
        <v>55</v>
      </c>
      <c r="D2996" t="s">
        <v>123</v>
      </c>
      <c r="E2996">
        <v>2020</v>
      </c>
      <c r="F2996">
        <v>3</v>
      </c>
      <c r="G2996" t="str">
        <f t="shared" si="92"/>
        <v>2020Q3</v>
      </c>
      <c r="H2996" t="s">
        <v>165</v>
      </c>
      <c r="I2996" t="str">
        <f>INDEX(Table9[[#All],[Region]], MATCH('Tabular Data'!D2996, Table9[[#All],[EmpID]], 0))</f>
        <v>NW</v>
      </c>
      <c r="J2996" t="str">
        <f>INDEX(Table9[[#All],[PayGrade]], MATCH('Tabular Data'!D2996, Table9[[#All],[EmpID]], 0))</f>
        <v>C13</v>
      </c>
      <c r="K2996" t="str">
        <f>INDEX(Table9[[#All],[Sales Team Lead]], MATCH('Tabular Data'!D2996, Table9[[#All],[EmpID]], 0))</f>
        <v>Bachmann, Jane</v>
      </c>
      <c r="L2996" t="str">
        <f>INDEX(Table11[[#All],[Manufacturer]], MATCH('Tabular Data'!C2996, Table11[[#All],[PROD_CODE]], 0))</f>
        <v>John Deere</v>
      </c>
      <c r="M2996" s="12">
        <v>11589</v>
      </c>
      <c r="N2996">
        <v>9</v>
      </c>
      <c r="O2996" s="10">
        <f t="shared" si="93"/>
        <v>104301</v>
      </c>
    </row>
    <row r="2997" spans="2:15" x14ac:dyDescent="0.3">
      <c r="B2997">
        <v>58</v>
      </c>
      <c r="C2997" t="s">
        <v>55</v>
      </c>
      <c r="D2997" t="s">
        <v>123</v>
      </c>
      <c r="E2997">
        <v>2020</v>
      </c>
      <c r="F2997">
        <v>3</v>
      </c>
      <c r="G2997" t="str">
        <f t="shared" si="92"/>
        <v>2020Q3</v>
      </c>
      <c r="H2997" t="s">
        <v>166</v>
      </c>
      <c r="I2997" t="str">
        <f>INDEX(Table9[[#All],[Region]], MATCH('Tabular Data'!D2997, Table9[[#All],[EmpID]], 0))</f>
        <v>NW</v>
      </c>
      <c r="J2997" t="str">
        <f>INDEX(Table9[[#All],[PayGrade]], MATCH('Tabular Data'!D2997, Table9[[#All],[EmpID]], 0))</f>
        <v>C13</v>
      </c>
      <c r="K2997" t="str">
        <f>INDEX(Table9[[#All],[Sales Team Lead]], MATCH('Tabular Data'!D2997, Table9[[#All],[EmpID]], 0))</f>
        <v>Bachmann, Jane</v>
      </c>
      <c r="L2997" t="str">
        <f>INDEX(Table11[[#All],[Manufacturer]], MATCH('Tabular Data'!C2997, Table11[[#All],[PROD_CODE]], 0))</f>
        <v>John Deere</v>
      </c>
      <c r="M2997" s="12">
        <v>11589</v>
      </c>
      <c r="N2997">
        <v>7</v>
      </c>
      <c r="O2997" s="10">
        <f t="shared" si="93"/>
        <v>81123</v>
      </c>
    </row>
    <row r="2998" spans="2:15" x14ac:dyDescent="0.3">
      <c r="B2998">
        <v>58</v>
      </c>
      <c r="C2998" t="s">
        <v>55</v>
      </c>
      <c r="D2998" t="s">
        <v>123</v>
      </c>
      <c r="E2998">
        <v>2020</v>
      </c>
      <c r="F2998">
        <v>3</v>
      </c>
      <c r="G2998" t="str">
        <f t="shared" si="92"/>
        <v>2020Q3</v>
      </c>
      <c r="H2998" t="s">
        <v>167</v>
      </c>
      <c r="I2998" t="str">
        <f>INDEX(Table9[[#All],[Region]], MATCH('Tabular Data'!D2998, Table9[[#All],[EmpID]], 0))</f>
        <v>NW</v>
      </c>
      <c r="J2998" t="str">
        <f>INDEX(Table9[[#All],[PayGrade]], MATCH('Tabular Data'!D2998, Table9[[#All],[EmpID]], 0))</f>
        <v>C13</v>
      </c>
      <c r="K2998" t="str">
        <f>INDEX(Table9[[#All],[Sales Team Lead]], MATCH('Tabular Data'!D2998, Table9[[#All],[EmpID]], 0))</f>
        <v>Bachmann, Jane</v>
      </c>
      <c r="L2998" t="str">
        <f>INDEX(Table11[[#All],[Manufacturer]], MATCH('Tabular Data'!C2998, Table11[[#All],[PROD_CODE]], 0))</f>
        <v>John Deere</v>
      </c>
      <c r="M2998" s="12">
        <v>11589</v>
      </c>
      <c r="N2998">
        <v>13</v>
      </c>
      <c r="O2998" s="10">
        <f t="shared" si="93"/>
        <v>150657</v>
      </c>
    </row>
    <row r="2999" spans="2:15" x14ac:dyDescent="0.3">
      <c r="B2999">
        <v>58</v>
      </c>
      <c r="C2999" t="s">
        <v>55</v>
      </c>
      <c r="D2999" t="s">
        <v>123</v>
      </c>
      <c r="E2999">
        <v>2020</v>
      </c>
      <c r="F2999">
        <v>3</v>
      </c>
      <c r="G2999" t="str">
        <f t="shared" si="92"/>
        <v>2020Q3</v>
      </c>
      <c r="H2999" t="s">
        <v>168</v>
      </c>
      <c r="I2999" t="str">
        <f>INDEX(Table9[[#All],[Region]], MATCH('Tabular Data'!D2999, Table9[[#All],[EmpID]], 0))</f>
        <v>NW</v>
      </c>
      <c r="J2999" t="str">
        <f>INDEX(Table9[[#All],[PayGrade]], MATCH('Tabular Data'!D2999, Table9[[#All],[EmpID]], 0))</f>
        <v>C13</v>
      </c>
      <c r="K2999" t="str">
        <f>INDEX(Table9[[#All],[Sales Team Lead]], MATCH('Tabular Data'!D2999, Table9[[#All],[EmpID]], 0))</f>
        <v>Bachmann, Jane</v>
      </c>
      <c r="L2999" t="str">
        <f>INDEX(Table11[[#All],[Manufacturer]], MATCH('Tabular Data'!C2999, Table11[[#All],[PROD_CODE]], 0))</f>
        <v>John Deere</v>
      </c>
      <c r="M2999" s="12">
        <v>11589</v>
      </c>
      <c r="N2999">
        <v>15</v>
      </c>
      <c r="O2999" s="10">
        <f t="shared" si="93"/>
        <v>173835</v>
      </c>
    </row>
    <row r="3000" spans="2:15" x14ac:dyDescent="0.3">
      <c r="B3000">
        <v>58</v>
      </c>
      <c r="C3000" t="s">
        <v>55</v>
      </c>
      <c r="D3000" t="s">
        <v>123</v>
      </c>
      <c r="E3000">
        <v>2020</v>
      </c>
      <c r="F3000">
        <v>3</v>
      </c>
      <c r="G3000" t="str">
        <f t="shared" si="92"/>
        <v>2020Q3</v>
      </c>
      <c r="H3000" t="s">
        <v>169</v>
      </c>
      <c r="I3000" t="str">
        <f>INDEX(Table9[[#All],[Region]], MATCH('Tabular Data'!D3000, Table9[[#All],[EmpID]], 0))</f>
        <v>NW</v>
      </c>
      <c r="J3000" t="str">
        <f>INDEX(Table9[[#All],[PayGrade]], MATCH('Tabular Data'!D3000, Table9[[#All],[EmpID]], 0))</f>
        <v>C13</v>
      </c>
      <c r="K3000" t="str">
        <f>INDEX(Table9[[#All],[Sales Team Lead]], MATCH('Tabular Data'!D3000, Table9[[#All],[EmpID]], 0))</f>
        <v>Bachmann, Jane</v>
      </c>
      <c r="L3000" t="str">
        <f>INDEX(Table11[[#All],[Manufacturer]], MATCH('Tabular Data'!C3000, Table11[[#All],[PROD_CODE]], 0))</f>
        <v>John Deere</v>
      </c>
      <c r="M3000" s="12">
        <v>11589</v>
      </c>
      <c r="N3000">
        <v>16</v>
      </c>
      <c r="O3000" s="10">
        <f t="shared" si="93"/>
        <v>185424</v>
      </c>
    </row>
    <row r="3001" spans="2:15" x14ac:dyDescent="0.3">
      <c r="B3001">
        <v>58</v>
      </c>
      <c r="C3001" t="s">
        <v>55</v>
      </c>
      <c r="D3001" t="s">
        <v>123</v>
      </c>
      <c r="E3001">
        <v>2020</v>
      </c>
      <c r="F3001">
        <v>3</v>
      </c>
      <c r="G3001" t="str">
        <f t="shared" si="92"/>
        <v>2020Q3</v>
      </c>
      <c r="H3001" t="s">
        <v>170</v>
      </c>
      <c r="I3001" t="str">
        <f>INDEX(Table9[[#All],[Region]], MATCH('Tabular Data'!D3001, Table9[[#All],[EmpID]], 0))</f>
        <v>NW</v>
      </c>
      <c r="J3001" t="str">
        <f>INDEX(Table9[[#All],[PayGrade]], MATCH('Tabular Data'!D3001, Table9[[#All],[EmpID]], 0))</f>
        <v>C13</v>
      </c>
      <c r="K3001" t="str">
        <f>INDEX(Table9[[#All],[Sales Team Lead]], MATCH('Tabular Data'!D3001, Table9[[#All],[EmpID]], 0))</f>
        <v>Bachmann, Jane</v>
      </c>
      <c r="L3001" t="str">
        <f>INDEX(Table11[[#All],[Manufacturer]], MATCH('Tabular Data'!C3001, Table11[[#All],[PROD_CODE]], 0))</f>
        <v>John Deere</v>
      </c>
      <c r="M3001" s="12">
        <v>11589</v>
      </c>
      <c r="N3001">
        <v>14</v>
      </c>
      <c r="O3001" s="10">
        <f t="shared" si="93"/>
        <v>162246</v>
      </c>
    </row>
    <row r="3002" spans="2:15" x14ac:dyDescent="0.3">
      <c r="B3002">
        <v>58</v>
      </c>
      <c r="C3002" t="s">
        <v>55</v>
      </c>
      <c r="D3002" t="s">
        <v>123</v>
      </c>
      <c r="E3002">
        <v>2020</v>
      </c>
      <c r="F3002">
        <v>3</v>
      </c>
      <c r="G3002" t="str">
        <f t="shared" si="92"/>
        <v>2020Q3</v>
      </c>
      <c r="H3002" t="s">
        <v>171</v>
      </c>
      <c r="I3002" t="str">
        <f>INDEX(Table9[[#All],[Region]], MATCH('Tabular Data'!D3002, Table9[[#All],[EmpID]], 0))</f>
        <v>NW</v>
      </c>
      <c r="J3002" t="str">
        <f>INDEX(Table9[[#All],[PayGrade]], MATCH('Tabular Data'!D3002, Table9[[#All],[EmpID]], 0))</f>
        <v>C13</v>
      </c>
      <c r="K3002" t="str">
        <f>INDEX(Table9[[#All],[Sales Team Lead]], MATCH('Tabular Data'!D3002, Table9[[#All],[EmpID]], 0))</f>
        <v>Bachmann, Jane</v>
      </c>
      <c r="L3002" t="str">
        <f>INDEX(Table11[[#All],[Manufacturer]], MATCH('Tabular Data'!C3002, Table11[[#All],[PROD_CODE]], 0))</f>
        <v>John Deere</v>
      </c>
      <c r="M3002" s="12">
        <v>11589</v>
      </c>
      <c r="N3002">
        <v>7</v>
      </c>
      <c r="O3002" s="10">
        <f t="shared" si="93"/>
        <v>81123</v>
      </c>
    </row>
    <row r="3003" spans="2:15" x14ac:dyDescent="0.3">
      <c r="B3003">
        <v>58</v>
      </c>
      <c r="C3003" t="s">
        <v>55</v>
      </c>
      <c r="D3003" t="s">
        <v>123</v>
      </c>
      <c r="E3003">
        <v>2020</v>
      </c>
      <c r="F3003">
        <v>3</v>
      </c>
      <c r="G3003" t="str">
        <f t="shared" si="92"/>
        <v>2020Q3</v>
      </c>
      <c r="H3003" t="s">
        <v>172</v>
      </c>
      <c r="I3003" t="str">
        <f>INDEX(Table9[[#All],[Region]], MATCH('Tabular Data'!D3003, Table9[[#All],[EmpID]], 0))</f>
        <v>NW</v>
      </c>
      <c r="J3003" t="str">
        <f>INDEX(Table9[[#All],[PayGrade]], MATCH('Tabular Data'!D3003, Table9[[#All],[EmpID]], 0))</f>
        <v>C13</v>
      </c>
      <c r="K3003" t="str">
        <f>INDEX(Table9[[#All],[Sales Team Lead]], MATCH('Tabular Data'!D3003, Table9[[#All],[EmpID]], 0))</f>
        <v>Bachmann, Jane</v>
      </c>
      <c r="L3003" t="str">
        <f>INDEX(Table11[[#All],[Manufacturer]], MATCH('Tabular Data'!C3003, Table11[[#All],[PROD_CODE]], 0))</f>
        <v>John Deere</v>
      </c>
      <c r="M3003" s="12">
        <v>11589</v>
      </c>
      <c r="N3003">
        <v>14</v>
      </c>
      <c r="O3003" s="10">
        <f t="shared" si="93"/>
        <v>162246</v>
      </c>
    </row>
    <row r="3004" spans="2:15" x14ac:dyDescent="0.3">
      <c r="B3004">
        <v>58</v>
      </c>
      <c r="C3004" t="s">
        <v>55</v>
      </c>
      <c r="D3004" t="s">
        <v>123</v>
      </c>
      <c r="E3004">
        <v>2020</v>
      </c>
      <c r="F3004">
        <v>3</v>
      </c>
      <c r="G3004" t="str">
        <f t="shared" si="92"/>
        <v>2020Q3</v>
      </c>
      <c r="H3004" t="s">
        <v>173</v>
      </c>
      <c r="I3004" t="str">
        <f>INDEX(Table9[[#All],[Region]], MATCH('Tabular Data'!D3004, Table9[[#All],[EmpID]], 0))</f>
        <v>NW</v>
      </c>
      <c r="J3004" t="str">
        <f>INDEX(Table9[[#All],[PayGrade]], MATCH('Tabular Data'!D3004, Table9[[#All],[EmpID]], 0))</f>
        <v>C13</v>
      </c>
      <c r="K3004" t="str">
        <f>INDEX(Table9[[#All],[Sales Team Lead]], MATCH('Tabular Data'!D3004, Table9[[#All],[EmpID]], 0))</f>
        <v>Bachmann, Jane</v>
      </c>
      <c r="L3004" t="str">
        <f>INDEX(Table11[[#All],[Manufacturer]], MATCH('Tabular Data'!C3004, Table11[[#All],[PROD_CODE]], 0))</f>
        <v>John Deere</v>
      </c>
      <c r="M3004" s="12">
        <v>11589</v>
      </c>
      <c r="N3004">
        <v>38</v>
      </c>
      <c r="O3004" s="10">
        <f t="shared" si="93"/>
        <v>440382</v>
      </c>
    </row>
    <row r="3005" spans="2:15" x14ac:dyDescent="0.3">
      <c r="B3005">
        <v>58</v>
      </c>
      <c r="C3005" t="s">
        <v>55</v>
      </c>
      <c r="D3005" t="s">
        <v>123</v>
      </c>
      <c r="E3005">
        <v>2020</v>
      </c>
      <c r="F3005">
        <v>3</v>
      </c>
      <c r="G3005" t="str">
        <f t="shared" si="92"/>
        <v>2020Q3</v>
      </c>
      <c r="H3005" t="s">
        <v>174</v>
      </c>
      <c r="I3005" t="str">
        <f>INDEX(Table9[[#All],[Region]], MATCH('Tabular Data'!D3005, Table9[[#All],[EmpID]], 0))</f>
        <v>NW</v>
      </c>
      <c r="J3005" t="str">
        <f>INDEX(Table9[[#All],[PayGrade]], MATCH('Tabular Data'!D3005, Table9[[#All],[EmpID]], 0))</f>
        <v>C13</v>
      </c>
      <c r="K3005" t="str">
        <f>INDEX(Table9[[#All],[Sales Team Lead]], MATCH('Tabular Data'!D3005, Table9[[#All],[EmpID]], 0))</f>
        <v>Bachmann, Jane</v>
      </c>
      <c r="L3005" t="str">
        <f>INDEX(Table11[[#All],[Manufacturer]], MATCH('Tabular Data'!C3005, Table11[[#All],[PROD_CODE]], 0))</f>
        <v>John Deere</v>
      </c>
      <c r="M3005" s="12">
        <v>11589</v>
      </c>
      <c r="N3005">
        <v>22</v>
      </c>
      <c r="O3005" s="10">
        <f t="shared" si="93"/>
        <v>254958</v>
      </c>
    </row>
    <row r="3006" spans="2:15" x14ac:dyDescent="0.3">
      <c r="B3006">
        <v>58</v>
      </c>
      <c r="C3006" t="s">
        <v>55</v>
      </c>
      <c r="D3006" t="s">
        <v>123</v>
      </c>
      <c r="E3006">
        <v>2020</v>
      </c>
      <c r="F3006">
        <v>4</v>
      </c>
      <c r="G3006" t="str">
        <f t="shared" si="92"/>
        <v>2020Q4</v>
      </c>
      <c r="H3006" t="s">
        <v>175</v>
      </c>
      <c r="I3006" t="str">
        <f>INDEX(Table9[[#All],[Region]], MATCH('Tabular Data'!D3006, Table9[[#All],[EmpID]], 0))</f>
        <v>NW</v>
      </c>
      <c r="J3006" t="str">
        <f>INDEX(Table9[[#All],[PayGrade]], MATCH('Tabular Data'!D3006, Table9[[#All],[EmpID]], 0))</f>
        <v>C13</v>
      </c>
      <c r="K3006" t="str">
        <f>INDEX(Table9[[#All],[Sales Team Lead]], MATCH('Tabular Data'!D3006, Table9[[#All],[EmpID]], 0))</f>
        <v>Bachmann, Jane</v>
      </c>
      <c r="L3006" t="str">
        <f>INDEX(Table11[[#All],[Manufacturer]], MATCH('Tabular Data'!C3006, Table11[[#All],[PROD_CODE]], 0))</f>
        <v>John Deere</v>
      </c>
      <c r="M3006" s="12">
        <v>11589</v>
      </c>
      <c r="N3006">
        <v>9</v>
      </c>
      <c r="O3006" s="10">
        <f t="shared" si="93"/>
        <v>104301</v>
      </c>
    </row>
    <row r="3007" spans="2:15" x14ac:dyDescent="0.3">
      <c r="B3007">
        <v>58</v>
      </c>
      <c r="C3007" t="s">
        <v>55</v>
      </c>
      <c r="D3007" t="s">
        <v>123</v>
      </c>
      <c r="E3007">
        <v>2020</v>
      </c>
      <c r="F3007">
        <v>4</v>
      </c>
      <c r="G3007" t="str">
        <f t="shared" si="92"/>
        <v>2020Q4</v>
      </c>
      <c r="H3007" t="s">
        <v>176</v>
      </c>
      <c r="I3007" t="str">
        <f>INDEX(Table9[[#All],[Region]], MATCH('Tabular Data'!D3007, Table9[[#All],[EmpID]], 0))</f>
        <v>NW</v>
      </c>
      <c r="J3007" t="str">
        <f>INDEX(Table9[[#All],[PayGrade]], MATCH('Tabular Data'!D3007, Table9[[#All],[EmpID]], 0))</f>
        <v>C13</v>
      </c>
      <c r="K3007" t="str">
        <f>INDEX(Table9[[#All],[Sales Team Lead]], MATCH('Tabular Data'!D3007, Table9[[#All],[EmpID]], 0))</f>
        <v>Bachmann, Jane</v>
      </c>
      <c r="L3007" t="str">
        <f>INDEX(Table11[[#All],[Manufacturer]], MATCH('Tabular Data'!C3007, Table11[[#All],[PROD_CODE]], 0))</f>
        <v>John Deere</v>
      </c>
      <c r="M3007" s="12">
        <v>11589</v>
      </c>
      <c r="N3007">
        <v>13</v>
      </c>
      <c r="O3007" s="10">
        <f t="shared" si="93"/>
        <v>150657</v>
      </c>
    </row>
    <row r="3008" spans="2:15" x14ac:dyDescent="0.3">
      <c r="B3008">
        <v>58</v>
      </c>
      <c r="C3008" t="s">
        <v>55</v>
      </c>
      <c r="D3008" t="s">
        <v>123</v>
      </c>
      <c r="E3008">
        <v>2020</v>
      </c>
      <c r="F3008">
        <v>4</v>
      </c>
      <c r="G3008" t="str">
        <f t="shared" si="92"/>
        <v>2020Q4</v>
      </c>
      <c r="H3008" t="s">
        <v>177</v>
      </c>
      <c r="I3008" t="str">
        <f>INDEX(Table9[[#All],[Region]], MATCH('Tabular Data'!D3008, Table9[[#All],[EmpID]], 0))</f>
        <v>NW</v>
      </c>
      <c r="J3008" t="str">
        <f>INDEX(Table9[[#All],[PayGrade]], MATCH('Tabular Data'!D3008, Table9[[#All],[EmpID]], 0))</f>
        <v>C13</v>
      </c>
      <c r="K3008" t="str">
        <f>INDEX(Table9[[#All],[Sales Team Lead]], MATCH('Tabular Data'!D3008, Table9[[#All],[EmpID]], 0))</f>
        <v>Bachmann, Jane</v>
      </c>
      <c r="L3008" t="str">
        <f>INDEX(Table11[[#All],[Manufacturer]], MATCH('Tabular Data'!C3008, Table11[[#All],[PROD_CODE]], 0))</f>
        <v>John Deere</v>
      </c>
      <c r="M3008" s="12">
        <v>11589</v>
      </c>
      <c r="N3008">
        <v>12</v>
      </c>
      <c r="O3008" s="10">
        <f t="shared" si="93"/>
        <v>139068</v>
      </c>
    </row>
    <row r="3009" spans="2:15" x14ac:dyDescent="0.3">
      <c r="B3009">
        <v>58</v>
      </c>
      <c r="C3009" t="s">
        <v>55</v>
      </c>
      <c r="D3009" t="s">
        <v>123</v>
      </c>
      <c r="E3009">
        <v>2020</v>
      </c>
      <c r="F3009">
        <v>4</v>
      </c>
      <c r="G3009" t="str">
        <f t="shared" si="92"/>
        <v>2020Q4</v>
      </c>
      <c r="H3009" t="s">
        <v>178</v>
      </c>
      <c r="I3009" t="str">
        <f>INDEX(Table9[[#All],[Region]], MATCH('Tabular Data'!D3009, Table9[[#All],[EmpID]], 0))</f>
        <v>NW</v>
      </c>
      <c r="J3009" t="str">
        <f>INDEX(Table9[[#All],[PayGrade]], MATCH('Tabular Data'!D3009, Table9[[#All],[EmpID]], 0))</f>
        <v>C13</v>
      </c>
      <c r="K3009" t="str">
        <f>INDEX(Table9[[#All],[Sales Team Lead]], MATCH('Tabular Data'!D3009, Table9[[#All],[EmpID]], 0))</f>
        <v>Bachmann, Jane</v>
      </c>
      <c r="L3009" t="str">
        <f>INDEX(Table11[[#All],[Manufacturer]], MATCH('Tabular Data'!C3009, Table11[[#All],[PROD_CODE]], 0))</f>
        <v>John Deere</v>
      </c>
      <c r="M3009" s="12">
        <v>11589</v>
      </c>
      <c r="N3009">
        <v>7</v>
      </c>
      <c r="O3009" s="10">
        <f t="shared" si="93"/>
        <v>81123</v>
      </c>
    </row>
    <row r="3010" spans="2:15" x14ac:dyDescent="0.3">
      <c r="B3010">
        <v>58</v>
      </c>
      <c r="C3010" t="s">
        <v>55</v>
      </c>
      <c r="D3010" t="s">
        <v>123</v>
      </c>
      <c r="E3010">
        <v>2020</v>
      </c>
      <c r="F3010">
        <v>4</v>
      </c>
      <c r="G3010" t="str">
        <f t="shared" si="92"/>
        <v>2020Q4</v>
      </c>
      <c r="H3010" t="s">
        <v>179</v>
      </c>
      <c r="I3010" t="str">
        <f>INDEX(Table9[[#All],[Region]], MATCH('Tabular Data'!D3010, Table9[[#All],[EmpID]], 0))</f>
        <v>NW</v>
      </c>
      <c r="J3010" t="str">
        <f>INDEX(Table9[[#All],[PayGrade]], MATCH('Tabular Data'!D3010, Table9[[#All],[EmpID]], 0))</f>
        <v>C13</v>
      </c>
      <c r="K3010" t="str">
        <f>INDEX(Table9[[#All],[Sales Team Lead]], MATCH('Tabular Data'!D3010, Table9[[#All],[EmpID]], 0))</f>
        <v>Bachmann, Jane</v>
      </c>
      <c r="L3010" t="str">
        <f>INDEX(Table11[[#All],[Manufacturer]], MATCH('Tabular Data'!C3010, Table11[[#All],[PROD_CODE]], 0))</f>
        <v>John Deere</v>
      </c>
      <c r="M3010" s="12">
        <v>11589</v>
      </c>
      <c r="N3010">
        <v>9</v>
      </c>
      <c r="O3010" s="10">
        <f t="shared" si="93"/>
        <v>104301</v>
      </c>
    </row>
    <row r="3011" spans="2:15" x14ac:dyDescent="0.3">
      <c r="B3011">
        <v>58</v>
      </c>
      <c r="C3011" t="s">
        <v>55</v>
      </c>
      <c r="D3011" t="s">
        <v>123</v>
      </c>
      <c r="E3011">
        <v>2020</v>
      </c>
      <c r="F3011">
        <v>4</v>
      </c>
      <c r="G3011" t="str">
        <f t="shared" si="92"/>
        <v>2020Q4</v>
      </c>
      <c r="H3011" t="s">
        <v>180</v>
      </c>
      <c r="I3011" t="str">
        <f>INDEX(Table9[[#All],[Region]], MATCH('Tabular Data'!D3011, Table9[[#All],[EmpID]], 0))</f>
        <v>NW</v>
      </c>
      <c r="J3011" t="str">
        <f>INDEX(Table9[[#All],[PayGrade]], MATCH('Tabular Data'!D3011, Table9[[#All],[EmpID]], 0))</f>
        <v>C13</v>
      </c>
      <c r="K3011" t="str">
        <f>INDEX(Table9[[#All],[Sales Team Lead]], MATCH('Tabular Data'!D3011, Table9[[#All],[EmpID]], 0))</f>
        <v>Bachmann, Jane</v>
      </c>
      <c r="L3011" t="str">
        <f>INDEX(Table11[[#All],[Manufacturer]], MATCH('Tabular Data'!C3011, Table11[[#All],[PROD_CODE]], 0))</f>
        <v>John Deere</v>
      </c>
      <c r="M3011" s="12">
        <v>11589</v>
      </c>
      <c r="N3011">
        <v>13</v>
      </c>
      <c r="O3011" s="10">
        <f t="shared" si="93"/>
        <v>150657</v>
      </c>
    </row>
    <row r="3012" spans="2:15" x14ac:dyDescent="0.3">
      <c r="B3012">
        <v>58</v>
      </c>
      <c r="C3012" t="s">
        <v>55</v>
      </c>
      <c r="D3012" t="s">
        <v>123</v>
      </c>
      <c r="E3012">
        <v>2020</v>
      </c>
      <c r="F3012">
        <v>4</v>
      </c>
      <c r="G3012" t="str">
        <f t="shared" ref="G3012:G3075" si="94">_xlfn.CONCAT(E3012, "Q", F3012)</f>
        <v>2020Q4</v>
      </c>
      <c r="H3012" t="s">
        <v>181</v>
      </c>
      <c r="I3012" t="str">
        <f>INDEX(Table9[[#All],[Region]], MATCH('Tabular Data'!D3012, Table9[[#All],[EmpID]], 0))</f>
        <v>NW</v>
      </c>
      <c r="J3012" t="str">
        <f>INDEX(Table9[[#All],[PayGrade]], MATCH('Tabular Data'!D3012, Table9[[#All],[EmpID]], 0))</f>
        <v>C13</v>
      </c>
      <c r="K3012" t="str">
        <f>INDEX(Table9[[#All],[Sales Team Lead]], MATCH('Tabular Data'!D3012, Table9[[#All],[EmpID]], 0))</f>
        <v>Bachmann, Jane</v>
      </c>
      <c r="L3012" t="str">
        <f>INDEX(Table11[[#All],[Manufacturer]], MATCH('Tabular Data'!C3012, Table11[[#All],[PROD_CODE]], 0))</f>
        <v>John Deere</v>
      </c>
      <c r="M3012" s="12">
        <v>11589</v>
      </c>
      <c r="N3012">
        <v>10</v>
      </c>
      <c r="O3012" s="10">
        <f t="shared" ref="O3012:O3075" si="95">M3012*N3012</f>
        <v>115890</v>
      </c>
    </row>
    <row r="3013" spans="2:15" x14ac:dyDescent="0.3">
      <c r="B3013">
        <v>58</v>
      </c>
      <c r="C3013" t="s">
        <v>55</v>
      </c>
      <c r="D3013" t="s">
        <v>123</v>
      </c>
      <c r="E3013">
        <v>2020</v>
      </c>
      <c r="F3013">
        <v>4</v>
      </c>
      <c r="G3013" t="str">
        <f t="shared" si="94"/>
        <v>2020Q4</v>
      </c>
      <c r="H3013" t="s">
        <v>182</v>
      </c>
      <c r="I3013" t="str">
        <f>INDEX(Table9[[#All],[Region]], MATCH('Tabular Data'!D3013, Table9[[#All],[EmpID]], 0))</f>
        <v>NW</v>
      </c>
      <c r="J3013" t="str">
        <f>INDEX(Table9[[#All],[PayGrade]], MATCH('Tabular Data'!D3013, Table9[[#All],[EmpID]], 0))</f>
        <v>C13</v>
      </c>
      <c r="K3013" t="str">
        <f>INDEX(Table9[[#All],[Sales Team Lead]], MATCH('Tabular Data'!D3013, Table9[[#All],[EmpID]], 0))</f>
        <v>Bachmann, Jane</v>
      </c>
      <c r="L3013" t="str">
        <f>INDEX(Table11[[#All],[Manufacturer]], MATCH('Tabular Data'!C3013, Table11[[#All],[PROD_CODE]], 0))</f>
        <v>John Deere</v>
      </c>
      <c r="M3013" s="12">
        <v>11589</v>
      </c>
      <c r="N3013">
        <v>21</v>
      </c>
      <c r="O3013" s="10">
        <f t="shared" si="95"/>
        <v>243369</v>
      </c>
    </row>
    <row r="3014" spans="2:15" x14ac:dyDescent="0.3">
      <c r="B3014">
        <v>58</v>
      </c>
      <c r="C3014" t="s">
        <v>55</v>
      </c>
      <c r="D3014" t="s">
        <v>123</v>
      </c>
      <c r="E3014">
        <v>2020</v>
      </c>
      <c r="F3014">
        <v>4</v>
      </c>
      <c r="G3014" t="str">
        <f t="shared" si="94"/>
        <v>2020Q4</v>
      </c>
      <c r="H3014" t="s">
        <v>183</v>
      </c>
      <c r="I3014" t="str">
        <f>INDEX(Table9[[#All],[Region]], MATCH('Tabular Data'!D3014, Table9[[#All],[EmpID]], 0))</f>
        <v>NW</v>
      </c>
      <c r="J3014" t="str">
        <f>INDEX(Table9[[#All],[PayGrade]], MATCH('Tabular Data'!D3014, Table9[[#All],[EmpID]], 0))</f>
        <v>C13</v>
      </c>
      <c r="K3014" t="str">
        <f>INDEX(Table9[[#All],[Sales Team Lead]], MATCH('Tabular Data'!D3014, Table9[[#All],[EmpID]], 0))</f>
        <v>Bachmann, Jane</v>
      </c>
      <c r="L3014" t="str">
        <f>INDEX(Table11[[#All],[Manufacturer]], MATCH('Tabular Data'!C3014, Table11[[#All],[PROD_CODE]], 0))</f>
        <v>John Deere</v>
      </c>
      <c r="M3014" s="12">
        <v>11589</v>
      </c>
      <c r="N3014">
        <v>16</v>
      </c>
      <c r="O3014" s="10">
        <f t="shared" si="95"/>
        <v>185424</v>
      </c>
    </row>
    <row r="3015" spans="2:15" x14ac:dyDescent="0.3">
      <c r="B3015">
        <v>58</v>
      </c>
      <c r="C3015" t="s">
        <v>55</v>
      </c>
      <c r="D3015" t="s">
        <v>123</v>
      </c>
      <c r="E3015">
        <v>2020</v>
      </c>
      <c r="F3015">
        <v>4</v>
      </c>
      <c r="G3015" t="str">
        <f t="shared" si="94"/>
        <v>2020Q4</v>
      </c>
      <c r="H3015" t="s">
        <v>184</v>
      </c>
      <c r="I3015" t="str">
        <f>INDEX(Table9[[#All],[Region]], MATCH('Tabular Data'!D3015, Table9[[#All],[EmpID]], 0))</f>
        <v>NW</v>
      </c>
      <c r="J3015" t="str">
        <f>INDEX(Table9[[#All],[PayGrade]], MATCH('Tabular Data'!D3015, Table9[[#All],[EmpID]], 0))</f>
        <v>C13</v>
      </c>
      <c r="K3015" t="str">
        <f>INDEX(Table9[[#All],[Sales Team Lead]], MATCH('Tabular Data'!D3015, Table9[[#All],[EmpID]], 0))</f>
        <v>Bachmann, Jane</v>
      </c>
      <c r="L3015" t="str">
        <f>INDEX(Table11[[#All],[Manufacturer]], MATCH('Tabular Data'!C3015, Table11[[#All],[PROD_CODE]], 0))</f>
        <v>John Deere</v>
      </c>
      <c r="M3015" s="12">
        <v>11589</v>
      </c>
      <c r="N3015">
        <v>9</v>
      </c>
      <c r="O3015" s="10">
        <f t="shared" si="95"/>
        <v>104301</v>
      </c>
    </row>
    <row r="3016" spans="2:15" x14ac:dyDescent="0.3">
      <c r="B3016">
        <v>58</v>
      </c>
      <c r="C3016" t="s">
        <v>55</v>
      </c>
      <c r="D3016" t="s">
        <v>123</v>
      </c>
      <c r="E3016">
        <v>2020</v>
      </c>
      <c r="F3016">
        <v>4</v>
      </c>
      <c r="G3016" t="str">
        <f t="shared" si="94"/>
        <v>2020Q4</v>
      </c>
      <c r="H3016" t="s">
        <v>185</v>
      </c>
      <c r="I3016" t="str">
        <f>INDEX(Table9[[#All],[Region]], MATCH('Tabular Data'!D3016, Table9[[#All],[EmpID]], 0))</f>
        <v>NW</v>
      </c>
      <c r="J3016" t="str">
        <f>INDEX(Table9[[#All],[PayGrade]], MATCH('Tabular Data'!D3016, Table9[[#All],[EmpID]], 0))</f>
        <v>C13</v>
      </c>
      <c r="K3016" t="str">
        <f>INDEX(Table9[[#All],[Sales Team Lead]], MATCH('Tabular Data'!D3016, Table9[[#All],[EmpID]], 0))</f>
        <v>Bachmann, Jane</v>
      </c>
      <c r="L3016" t="str">
        <f>INDEX(Table11[[#All],[Manufacturer]], MATCH('Tabular Data'!C3016, Table11[[#All],[PROD_CODE]], 0))</f>
        <v>John Deere</v>
      </c>
      <c r="M3016" s="12">
        <v>11589</v>
      </c>
      <c r="N3016">
        <v>15</v>
      </c>
      <c r="O3016" s="10">
        <f t="shared" si="95"/>
        <v>173835</v>
      </c>
    </row>
    <row r="3017" spans="2:15" x14ac:dyDescent="0.3">
      <c r="B3017">
        <v>58</v>
      </c>
      <c r="C3017" t="s">
        <v>55</v>
      </c>
      <c r="D3017" t="s">
        <v>123</v>
      </c>
      <c r="E3017">
        <v>2020</v>
      </c>
      <c r="F3017">
        <v>4</v>
      </c>
      <c r="G3017" t="str">
        <f t="shared" si="94"/>
        <v>2020Q4</v>
      </c>
      <c r="H3017" t="s">
        <v>186</v>
      </c>
      <c r="I3017" t="str">
        <f>INDEX(Table9[[#All],[Region]], MATCH('Tabular Data'!D3017, Table9[[#All],[EmpID]], 0))</f>
        <v>NW</v>
      </c>
      <c r="J3017" t="str">
        <f>INDEX(Table9[[#All],[PayGrade]], MATCH('Tabular Data'!D3017, Table9[[#All],[EmpID]], 0))</f>
        <v>C13</v>
      </c>
      <c r="K3017" t="str">
        <f>INDEX(Table9[[#All],[Sales Team Lead]], MATCH('Tabular Data'!D3017, Table9[[#All],[EmpID]], 0))</f>
        <v>Bachmann, Jane</v>
      </c>
      <c r="L3017" t="str">
        <f>INDEX(Table11[[#All],[Manufacturer]], MATCH('Tabular Data'!C3017, Table11[[#All],[PROD_CODE]], 0))</f>
        <v>John Deere</v>
      </c>
      <c r="M3017" s="12">
        <v>11589</v>
      </c>
      <c r="N3017">
        <v>14</v>
      </c>
      <c r="O3017" s="10">
        <f t="shared" si="95"/>
        <v>162246</v>
      </c>
    </row>
    <row r="3018" spans="2:15" x14ac:dyDescent="0.3">
      <c r="B3018">
        <v>58</v>
      </c>
      <c r="C3018" t="s">
        <v>55</v>
      </c>
      <c r="D3018" t="s">
        <v>123</v>
      </c>
      <c r="E3018">
        <v>2020</v>
      </c>
      <c r="F3018">
        <v>4</v>
      </c>
      <c r="G3018" t="str">
        <f t="shared" si="94"/>
        <v>2020Q4</v>
      </c>
      <c r="H3018" t="s">
        <v>187</v>
      </c>
      <c r="I3018" t="str">
        <f>INDEX(Table9[[#All],[Region]], MATCH('Tabular Data'!D3018, Table9[[#All],[EmpID]], 0))</f>
        <v>NW</v>
      </c>
      <c r="J3018" t="str">
        <f>INDEX(Table9[[#All],[PayGrade]], MATCH('Tabular Data'!D3018, Table9[[#All],[EmpID]], 0))</f>
        <v>C13</v>
      </c>
      <c r="K3018" t="str">
        <f>INDEX(Table9[[#All],[Sales Team Lead]], MATCH('Tabular Data'!D3018, Table9[[#All],[EmpID]], 0))</f>
        <v>Bachmann, Jane</v>
      </c>
      <c r="L3018" t="str">
        <f>INDEX(Table11[[#All],[Manufacturer]], MATCH('Tabular Data'!C3018, Table11[[#All],[PROD_CODE]], 0))</f>
        <v>John Deere</v>
      </c>
      <c r="M3018" s="12">
        <v>11589</v>
      </c>
      <c r="N3018">
        <v>11</v>
      </c>
      <c r="O3018" s="10">
        <f t="shared" si="95"/>
        <v>127479</v>
      </c>
    </row>
    <row r="3019" spans="2:15" x14ac:dyDescent="0.3">
      <c r="B3019">
        <v>59</v>
      </c>
      <c r="C3019" t="s">
        <v>27</v>
      </c>
      <c r="D3019" t="s">
        <v>124</v>
      </c>
      <c r="E3019">
        <v>2021</v>
      </c>
      <c r="F3019" s="4">
        <v>1</v>
      </c>
      <c r="G3019" t="str">
        <f t="shared" si="94"/>
        <v>2021Q1</v>
      </c>
      <c r="H3019" t="s">
        <v>136</v>
      </c>
      <c r="I3019" t="str">
        <f>INDEX(Table9[[#All],[Region]], MATCH('Tabular Data'!D3019, Table9[[#All],[EmpID]], 0))</f>
        <v>NW</v>
      </c>
      <c r="J3019" t="str">
        <f>INDEX(Table9[[#All],[PayGrade]], MATCH('Tabular Data'!D3019, Table9[[#All],[EmpID]], 0))</f>
        <v>C11</v>
      </c>
      <c r="K3019" t="str">
        <f>INDEX(Table9[[#All],[Sales Team Lead]], MATCH('Tabular Data'!D3019, Table9[[#All],[EmpID]], 0))</f>
        <v>Lawson, Harry</v>
      </c>
      <c r="L3019" t="str">
        <f>INDEX(Table11[[#All],[Manufacturer]], MATCH('Tabular Data'!C3019, Table11[[#All],[PROD_CODE]], 0))</f>
        <v>Bobcat</v>
      </c>
      <c r="M3019" s="11">
        <v>16525</v>
      </c>
      <c r="N3019">
        <v>11</v>
      </c>
      <c r="O3019" s="10">
        <f t="shared" si="95"/>
        <v>181775</v>
      </c>
    </row>
    <row r="3020" spans="2:15" x14ac:dyDescent="0.3">
      <c r="B3020">
        <v>59</v>
      </c>
      <c r="C3020" t="s">
        <v>27</v>
      </c>
      <c r="D3020" t="s">
        <v>124</v>
      </c>
      <c r="E3020">
        <v>2021</v>
      </c>
      <c r="F3020" s="4">
        <v>1</v>
      </c>
      <c r="G3020" t="str">
        <f t="shared" si="94"/>
        <v>2021Q1</v>
      </c>
      <c r="H3020" t="s">
        <v>137</v>
      </c>
      <c r="I3020" t="str">
        <f>INDEX(Table9[[#All],[Region]], MATCH('Tabular Data'!D3020, Table9[[#All],[EmpID]], 0))</f>
        <v>NW</v>
      </c>
      <c r="J3020" t="str">
        <f>INDEX(Table9[[#All],[PayGrade]], MATCH('Tabular Data'!D3020, Table9[[#All],[EmpID]], 0))</f>
        <v>C11</v>
      </c>
      <c r="K3020" t="str">
        <f>INDEX(Table9[[#All],[Sales Team Lead]], MATCH('Tabular Data'!D3020, Table9[[#All],[EmpID]], 0))</f>
        <v>Lawson, Harry</v>
      </c>
      <c r="L3020" t="str">
        <f>INDEX(Table11[[#All],[Manufacturer]], MATCH('Tabular Data'!C3020, Table11[[#All],[PROD_CODE]], 0))</f>
        <v>Bobcat</v>
      </c>
      <c r="M3020" s="11">
        <v>16525</v>
      </c>
      <c r="N3020">
        <v>9</v>
      </c>
      <c r="O3020" s="10">
        <f t="shared" si="95"/>
        <v>148725</v>
      </c>
    </row>
    <row r="3021" spans="2:15" x14ac:dyDescent="0.3">
      <c r="B3021">
        <v>59</v>
      </c>
      <c r="C3021" t="s">
        <v>27</v>
      </c>
      <c r="D3021" t="s">
        <v>124</v>
      </c>
      <c r="E3021">
        <v>2021</v>
      </c>
      <c r="F3021" s="4">
        <v>1</v>
      </c>
      <c r="G3021" t="str">
        <f t="shared" si="94"/>
        <v>2021Q1</v>
      </c>
      <c r="H3021" t="s">
        <v>138</v>
      </c>
      <c r="I3021" t="str">
        <f>INDEX(Table9[[#All],[Region]], MATCH('Tabular Data'!D3021, Table9[[#All],[EmpID]], 0))</f>
        <v>NW</v>
      </c>
      <c r="J3021" t="str">
        <f>INDEX(Table9[[#All],[PayGrade]], MATCH('Tabular Data'!D3021, Table9[[#All],[EmpID]], 0))</f>
        <v>C11</v>
      </c>
      <c r="K3021" t="str">
        <f>INDEX(Table9[[#All],[Sales Team Lead]], MATCH('Tabular Data'!D3021, Table9[[#All],[EmpID]], 0))</f>
        <v>Lawson, Harry</v>
      </c>
      <c r="L3021" t="str">
        <f>INDEX(Table11[[#All],[Manufacturer]], MATCH('Tabular Data'!C3021, Table11[[#All],[PROD_CODE]], 0))</f>
        <v>Bobcat</v>
      </c>
      <c r="M3021" s="11">
        <v>16525</v>
      </c>
      <c r="N3021">
        <v>25</v>
      </c>
      <c r="O3021" s="10">
        <f t="shared" si="95"/>
        <v>413125</v>
      </c>
    </row>
    <row r="3022" spans="2:15" x14ac:dyDescent="0.3">
      <c r="B3022">
        <v>59</v>
      </c>
      <c r="C3022" t="s">
        <v>27</v>
      </c>
      <c r="D3022" t="s">
        <v>124</v>
      </c>
      <c r="E3022">
        <v>2021</v>
      </c>
      <c r="F3022" s="4">
        <v>1</v>
      </c>
      <c r="G3022" t="str">
        <f t="shared" si="94"/>
        <v>2021Q1</v>
      </c>
      <c r="H3022" t="s">
        <v>139</v>
      </c>
      <c r="I3022" t="str">
        <f>INDEX(Table9[[#All],[Region]], MATCH('Tabular Data'!D3022, Table9[[#All],[EmpID]], 0))</f>
        <v>NW</v>
      </c>
      <c r="J3022" t="str">
        <f>INDEX(Table9[[#All],[PayGrade]], MATCH('Tabular Data'!D3022, Table9[[#All],[EmpID]], 0))</f>
        <v>C11</v>
      </c>
      <c r="K3022" t="str">
        <f>INDEX(Table9[[#All],[Sales Team Lead]], MATCH('Tabular Data'!D3022, Table9[[#All],[EmpID]], 0))</f>
        <v>Lawson, Harry</v>
      </c>
      <c r="L3022" t="str">
        <f>INDEX(Table11[[#All],[Manufacturer]], MATCH('Tabular Data'!C3022, Table11[[#All],[PROD_CODE]], 0))</f>
        <v>Bobcat</v>
      </c>
      <c r="M3022" s="11">
        <v>16525</v>
      </c>
      <c r="N3022">
        <v>16</v>
      </c>
      <c r="O3022" s="10">
        <f t="shared" si="95"/>
        <v>264400</v>
      </c>
    </row>
    <row r="3023" spans="2:15" x14ac:dyDescent="0.3">
      <c r="B3023">
        <v>59</v>
      </c>
      <c r="C3023" t="s">
        <v>27</v>
      </c>
      <c r="D3023" t="s">
        <v>124</v>
      </c>
      <c r="E3023">
        <v>2021</v>
      </c>
      <c r="F3023" s="4">
        <v>1</v>
      </c>
      <c r="G3023" t="str">
        <f t="shared" si="94"/>
        <v>2021Q1</v>
      </c>
      <c r="H3023" t="s">
        <v>140</v>
      </c>
      <c r="I3023" t="str">
        <f>INDEX(Table9[[#All],[Region]], MATCH('Tabular Data'!D3023, Table9[[#All],[EmpID]], 0))</f>
        <v>NW</v>
      </c>
      <c r="J3023" t="str">
        <f>INDEX(Table9[[#All],[PayGrade]], MATCH('Tabular Data'!D3023, Table9[[#All],[EmpID]], 0))</f>
        <v>C11</v>
      </c>
      <c r="K3023" t="str">
        <f>INDEX(Table9[[#All],[Sales Team Lead]], MATCH('Tabular Data'!D3023, Table9[[#All],[EmpID]], 0))</f>
        <v>Lawson, Harry</v>
      </c>
      <c r="L3023" t="str">
        <f>INDEX(Table11[[#All],[Manufacturer]], MATCH('Tabular Data'!C3023, Table11[[#All],[PROD_CODE]], 0))</f>
        <v>Bobcat</v>
      </c>
      <c r="M3023" s="11">
        <v>16525</v>
      </c>
      <c r="N3023">
        <v>15</v>
      </c>
      <c r="O3023" s="10">
        <f t="shared" si="95"/>
        <v>247875</v>
      </c>
    </row>
    <row r="3024" spans="2:15" x14ac:dyDescent="0.3">
      <c r="B3024">
        <v>59</v>
      </c>
      <c r="C3024" t="s">
        <v>27</v>
      </c>
      <c r="D3024" t="s">
        <v>124</v>
      </c>
      <c r="E3024">
        <v>2021</v>
      </c>
      <c r="F3024" s="4">
        <v>1</v>
      </c>
      <c r="G3024" t="str">
        <f t="shared" si="94"/>
        <v>2021Q1</v>
      </c>
      <c r="H3024" t="s">
        <v>141</v>
      </c>
      <c r="I3024" t="str">
        <f>INDEX(Table9[[#All],[Region]], MATCH('Tabular Data'!D3024, Table9[[#All],[EmpID]], 0))</f>
        <v>NW</v>
      </c>
      <c r="J3024" t="str">
        <f>INDEX(Table9[[#All],[PayGrade]], MATCH('Tabular Data'!D3024, Table9[[#All],[EmpID]], 0))</f>
        <v>C11</v>
      </c>
      <c r="K3024" t="str">
        <f>INDEX(Table9[[#All],[Sales Team Lead]], MATCH('Tabular Data'!D3024, Table9[[#All],[EmpID]], 0))</f>
        <v>Lawson, Harry</v>
      </c>
      <c r="L3024" t="str">
        <f>INDEX(Table11[[#All],[Manufacturer]], MATCH('Tabular Data'!C3024, Table11[[#All],[PROD_CODE]], 0))</f>
        <v>Bobcat</v>
      </c>
      <c r="M3024" s="11">
        <v>16525</v>
      </c>
      <c r="N3024">
        <v>15</v>
      </c>
      <c r="O3024" s="10">
        <f t="shared" si="95"/>
        <v>247875</v>
      </c>
    </row>
    <row r="3025" spans="2:15" x14ac:dyDescent="0.3">
      <c r="B3025">
        <v>59</v>
      </c>
      <c r="C3025" t="s">
        <v>27</v>
      </c>
      <c r="D3025" t="s">
        <v>124</v>
      </c>
      <c r="E3025">
        <v>2021</v>
      </c>
      <c r="F3025" s="4">
        <v>1</v>
      </c>
      <c r="G3025" t="str">
        <f t="shared" si="94"/>
        <v>2021Q1</v>
      </c>
      <c r="H3025" t="s">
        <v>142</v>
      </c>
      <c r="I3025" t="str">
        <f>INDEX(Table9[[#All],[Region]], MATCH('Tabular Data'!D3025, Table9[[#All],[EmpID]], 0))</f>
        <v>NW</v>
      </c>
      <c r="J3025" t="str">
        <f>INDEX(Table9[[#All],[PayGrade]], MATCH('Tabular Data'!D3025, Table9[[#All],[EmpID]], 0))</f>
        <v>C11</v>
      </c>
      <c r="K3025" t="str">
        <f>INDEX(Table9[[#All],[Sales Team Lead]], MATCH('Tabular Data'!D3025, Table9[[#All],[EmpID]], 0))</f>
        <v>Lawson, Harry</v>
      </c>
      <c r="L3025" t="str">
        <f>INDEX(Table11[[#All],[Manufacturer]], MATCH('Tabular Data'!C3025, Table11[[#All],[PROD_CODE]], 0))</f>
        <v>Bobcat</v>
      </c>
      <c r="M3025" s="11">
        <v>16525</v>
      </c>
      <c r="N3025">
        <v>19</v>
      </c>
      <c r="O3025" s="10">
        <f t="shared" si="95"/>
        <v>313975</v>
      </c>
    </row>
    <row r="3026" spans="2:15" x14ac:dyDescent="0.3">
      <c r="B3026">
        <v>59</v>
      </c>
      <c r="C3026" t="s">
        <v>27</v>
      </c>
      <c r="D3026" t="s">
        <v>124</v>
      </c>
      <c r="E3026">
        <v>2021</v>
      </c>
      <c r="F3026" s="4">
        <v>1</v>
      </c>
      <c r="G3026" t="str">
        <f t="shared" si="94"/>
        <v>2021Q1</v>
      </c>
      <c r="H3026" t="s">
        <v>143</v>
      </c>
      <c r="I3026" t="str">
        <f>INDEX(Table9[[#All],[Region]], MATCH('Tabular Data'!D3026, Table9[[#All],[EmpID]], 0))</f>
        <v>NW</v>
      </c>
      <c r="J3026" t="str">
        <f>INDEX(Table9[[#All],[PayGrade]], MATCH('Tabular Data'!D3026, Table9[[#All],[EmpID]], 0))</f>
        <v>C11</v>
      </c>
      <c r="K3026" t="str">
        <f>INDEX(Table9[[#All],[Sales Team Lead]], MATCH('Tabular Data'!D3026, Table9[[#All],[EmpID]], 0))</f>
        <v>Lawson, Harry</v>
      </c>
      <c r="L3026" t="str">
        <f>INDEX(Table11[[#All],[Manufacturer]], MATCH('Tabular Data'!C3026, Table11[[#All],[PROD_CODE]], 0))</f>
        <v>Bobcat</v>
      </c>
      <c r="M3026" s="11">
        <v>16525</v>
      </c>
      <c r="N3026">
        <v>17</v>
      </c>
      <c r="O3026" s="10">
        <f t="shared" si="95"/>
        <v>280925</v>
      </c>
    </row>
    <row r="3027" spans="2:15" x14ac:dyDescent="0.3">
      <c r="B3027">
        <v>59</v>
      </c>
      <c r="C3027" t="s">
        <v>27</v>
      </c>
      <c r="D3027" t="s">
        <v>124</v>
      </c>
      <c r="E3027">
        <v>2021</v>
      </c>
      <c r="F3027" s="4">
        <v>1</v>
      </c>
      <c r="G3027" t="str">
        <f t="shared" si="94"/>
        <v>2021Q1</v>
      </c>
      <c r="H3027" t="s">
        <v>144</v>
      </c>
      <c r="I3027" t="str">
        <f>INDEX(Table9[[#All],[Region]], MATCH('Tabular Data'!D3027, Table9[[#All],[EmpID]], 0))</f>
        <v>NW</v>
      </c>
      <c r="J3027" t="str">
        <f>INDEX(Table9[[#All],[PayGrade]], MATCH('Tabular Data'!D3027, Table9[[#All],[EmpID]], 0))</f>
        <v>C11</v>
      </c>
      <c r="K3027" t="str">
        <f>INDEX(Table9[[#All],[Sales Team Lead]], MATCH('Tabular Data'!D3027, Table9[[#All],[EmpID]], 0))</f>
        <v>Lawson, Harry</v>
      </c>
      <c r="L3027" t="str">
        <f>INDEX(Table11[[#All],[Manufacturer]], MATCH('Tabular Data'!C3027, Table11[[#All],[PROD_CODE]], 0))</f>
        <v>Bobcat</v>
      </c>
      <c r="M3027" s="11">
        <v>16525</v>
      </c>
      <c r="N3027">
        <v>26</v>
      </c>
      <c r="O3027" s="10">
        <f t="shared" si="95"/>
        <v>429650</v>
      </c>
    </row>
    <row r="3028" spans="2:15" x14ac:dyDescent="0.3">
      <c r="B3028">
        <v>59</v>
      </c>
      <c r="C3028" t="s">
        <v>27</v>
      </c>
      <c r="D3028" t="s">
        <v>124</v>
      </c>
      <c r="E3028">
        <v>2021</v>
      </c>
      <c r="F3028" s="4">
        <v>1</v>
      </c>
      <c r="G3028" t="str">
        <f t="shared" si="94"/>
        <v>2021Q1</v>
      </c>
      <c r="H3028" t="s">
        <v>145</v>
      </c>
      <c r="I3028" t="str">
        <f>INDEX(Table9[[#All],[Region]], MATCH('Tabular Data'!D3028, Table9[[#All],[EmpID]], 0))</f>
        <v>NW</v>
      </c>
      <c r="J3028" t="str">
        <f>INDEX(Table9[[#All],[PayGrade]], MATCH('Tabular Data'!D3028, Table9[[#All],[EmpID]], 0))</f>
        <v>C11</v>
      </c>
      <c r="K3028" t="str">
        <f>INDEX(Table9[[#All],[Sales Team Lead]], MATCH('Tabular Data'!D3028, Table9[[#All],[EmpID]], 0))</f>
        <v>Lawson, Harry</v>
      </c>
      <c r="L3028" t="str">
        <f>INDEX(Table11[[#All],[Manufacturer]], MATCH('Tabular Data'!C3028, Table11[[#All],[PROD_CODE]], 0))</f>
        <v>Bobcat</v>
      </c>
      <c r="M3028" s="11">
        <v>16525</v>
      </c>
      <c r="N3028">
        <v>16</v>
      </c>
      <c r="O3028" s="10">
        <f t="shared" si="95"/>
        <v>264400</v>
      </c>
    </row>
    <row r="3029" spans="2:15" x14ac:dyDescent="0.3">
      <c r="B3029">
        <v>59</v>
      </c>
      <c r="C3029" t="s">
        <v>27</v>
      </c>
      <c r="D3029" t="s">
        <v>124</v>
      </c>
      <c r="E3029">
        <v>2021</v>
      </c>
      <c r="F3029" s="4">
        <v>1</v>
      </c>
      <c r="G3029" t="str">
        <f t="shared" si="94"/>
        <v>2021Q1</v>
      </c>
      <c r="H3029" t="s">
        <v>146</v>
      </c>
      <c r="I3029" t="str">
        <f>INDEX(Table9[[#All],[Region]], MATCH('Tabular Data'!D3029, Table9[[#All],[EmpID]], 0))</f>
        <v>NW</v>
      </c>
      <c r="J3029" t="str">
        <f>INDEX(Table9[[#All],[PayGrade]], MATCH('Tabular Data'!D3029, Table9[[#All],[EmpID]], 0))</f>
        <v>C11</v>
      </c>
      <c r="K3029" t="str">
        <f>INDEX(Table9[[#All],[Sales Team Lead]], MATCH('Tabular Data'!D3029, Table9[[#All],[EmpID]], 0))</f>
        <v>Lawson, Harry</v>
      </c>
      <c r="L3029" t="str">
        <f>INDEX(Table11[[#All],[Manufacturer]], MATCH('Tabular Data'!C3029, Table11[[#All],[PROD_CODE]], 0))</f>
        <v>Bobcat</v>
      </c>
      <c r="M3029" s="11">
        <v>16525</v>
      </c>
      <c r="N3029">
        <v>25</v>
      </c>
      <c r="O3029" s="10">
        <f t="shared" si="95"/>
        <v>413125</v>
      </c>
    </row>
    <row r="3030" spans="2:15" x14ac:dyDescent="0.3">
      <c r="B3030">
        <v>59</v>
      </c>
      <c r="C3030" t="s">
        <v>27</v>
      </c>
      <c r="D3030" t="s">
        <v>124</v>
      </c>
      <c r="E3030">
        <v>2021</v>
      </c>
      <c r="F3030" s="4">
        <v>1</v>
      </c>
      <c r="G3030" t="str">
        <f t="shared" si="94"/>
        <v>2021Q1</v>
      </c>
      <c r="H3030" t="s">
        <v>147</v>
      </c>
      <c r="I3030" t="str">
        <f>INDEX(Table9[[#All],[Region]], MATCH('Tabular Data'!D3030, Table9[[#All],[EmpID]], 0))</f>
        <v>NW</v>
      </c>
      <c r="J3030" t="str">
        <f>INDEX(Table9[[#All],[PayGrade]], MATCH('Tabular Data'!D3030, Table9[[#All],[EmpID]], 0))</f>
        <v>C11</v>
      </c>
      <c r="K3030" t="str">
        <f>INDEX(Table9[[#All],[Sales Team Lead]], MATCH('Tabular Data'!D3030, Table9[[#All],[EmpID]], 0))</f>
        <v>Lawson, Harry</v>
      </c>
      <c r="L3030" t="str">
        <f>INDEX(Table11[[#All],[Manufacturer]], MATCH('Tabular Data'!C3030, Table11[[#All],[PROD_CODE]], 0))</f>
        <v>Bobcat</v>
      </c>
      <c r="M3030" s="11">
        <v>16525</v>
      </c>
      <c r="N3030">
        <v>27</v>
      </c>
      <c r="O3030" s="10">
        <f t="shared" si="95"/>
        <v>446175</v>
      </c>
    </row>
    <row r="3031" spans="2:15" x14ac:dyDescent="0.3">
      <c r="B3031">
        <v>59</v>
      </c>
      <c r="C3031" t="s">
        <v>27</v>
      </c>
      <c r="D3031" t="s">
        <v>124</v>
      </c>
      <c r="E3031">
        <v>2021</v>
      </c>
      <c r="F3031" s="4">
        <v>1</v>
      </c>
      <c r="G3031" t="str">
        <f t="shared" si="94"/>
        <v>2021Q1</v>
      </c>
      <c r="H3031" t="s">
        <v>148</v>
      </c>
      <c r="I3031" t="str">
        <f>INDEX(Table9[[#All],[Region]], MATCH('Tabular Data'!D3031, Table9[[#All],[EmpID]], 0))</f>
        <v>NW</v>
      </c>
      <c r="J3031" t="str">
        <f>INDEX(Table9[[#All],[PayGrade]], MATCH('Tabular Data'!D3031, Table9[[#All],[EmpID]], 0))</f>
        <v>C11</v>
      </c>
      <c r="K3031" t="str">
        <f>INDEX(Table9[[#All],[Sales Team Lead]], MATCH('Tabular Data'!D3031, Table9[[#All],[EmpID]], 0))</f>
        <v>Lawson, Harry</v>
      </c>
      <c r="L3031" t="str">
        <f>INDEX(Table11[[#All],[Manufacturer]], MATCH('Tabular Data'!C3031, Table11[[#All],[PROD_CODE]], 0))</f>
        <v>Bobcat</v>
      </c>
      <c r="M3031" s="11">
        <v>16525</v>
      </c>
      <c r="N3031">
        <v>24</v>
      </c>
      <c r="O3031" s="10">
        <f t="shared" si="95"/>
        <v>396600</v>
      </c>
    </row>
    <row r="3032" spans="2:15" x14ac:dyDescent="0.3">
      <c r="B3032">
        <v>59</v>
      </c>
      <c r="C3032" t="s">
        <v>27</v>
      </c>
      <c r="D3032" t="s">
        <v>124</v>
      </c>
      <c r="E3032">
        <v>2021</v>
      </c>
      <c r="F3032" s="4">
        <v>1</v>
      </c>
      <c r="G3032" t="str">
        <f t="shared" si="94"/>
        <v>2021Q1</v>
      </c>
      <c r="H3032" t="s">
        <v>149</v>
      </c>
      <c r="I3032" t="str">
        <f>INDEX(Table9[[#All],[Region]], MATCH('Tabular Data'!D3032, Table9[[#All],[EmpID]], 0))</f>
        <v>NW</v>
      </c>
      <c r="J3032" t="str">
        <f>INDEX(Table9[[#All],[PayGrade]], MATCH('Tabular Data'!D3032, Table9[[#All],[EmpID]], 0))</f>
        <v>C11</v>
      </c>
      <c r="K3032" t="str">
        <f>INDEX(Table9[[#All],[Sales Team Lead]], MATCH('Tabular Data'!D3032, Table9[[#All],[EmpID]], 0))</f>
        <v>Lawson, Harry</v>
      </c>
      <c r="L3032" t="str">
        <f>INDEX(Table11[[#All],[Manufacturer]], MATCH('Tabular Data'!C3032, Table11[[#All],[PROD_CODE]], 0))</f>
        <v>Bobcat</v>
      </c>
      <c r="M3032" s="11">
        <v>16525</v>
      </c>
      <c r="N3032">
        <v>20</v>
      </c>
      <c r="O3032" s="10">
        <f t="shared" si="95"/>
        <v>330500</v>
      </c>
    </row>
    <row r="3033" spans="2:15" x14ac:dyDescent="0.3">
      <c r="B3033">
        <v>59</v>
      </c>
      <c r="C3033" t="s">
        <v>27</v>
      </c>
      <c r="D3033" t="s">
        <v>124</v>
      </c>
      <c r="E3033">
        <v>2021</v>
      </c>
      <c r="F3033" s="4">
        <v>2</v>
      </c>
      <c r="G3033" t="str">
        <f t="shared" si="94"/>
        <v>2021Q2</v>
      </c>
      <c r="H3033" t="s">
        <v>150</v>
      </c>
      <c r="I3033" t="str">
        <f>INDEX(Table9[[#All],[Region]], MATCH('Tabular Data'!D3033, Table9[[#All],[EmpID]], 0))</f>
        <v>NW</v>
      </c>
      <c r="J3033" t="str">
        <f>INDEX(Table9[[#All],[PayGrade]], MATCH('Tabular Data'!D3033, Table9[[#All],[EmpID]], 0))</f>
        <v>C11</v>
      </c>
      <c r="K3033" t="str">
        <f>INDEX(Table9[[#All],[Sales Team Lead]], MATCH('Tabular Data'!D3033, Table9[[#All],[EmpID]], 0))</f>
        <v>Lawson, Harry</v>
      </c>
      <c r="L3033" t="str">
        <f>INDEX(Table11[[#All],[Manufacturer]], MATCH('Tabular Data'!C3033, Table11[[#All],[PROD_CODE]], 0))</f>
        <v>Bobcat</v>
      </c>
      <c r="M3033" s="11">
        <v>16525</v>
      </c>
      <c r="N3033">
        <v>7</v>
      </c>
      <c r="O3033" s="10">
        <f t="shared" si="95"/>
        <v>115675</v>
      </c>
    </row>
    <row r="3034" spans="2:15" x14ac:dyDescent="0.3">
      <c r="B3034">
        <v>59</v>
      </c>
      <c r="C3034" t="s">
        <v>27</v>
      </c>
      <c r="D3034" t="s">
        <v>124</v>
      </c>
      <c r="E3034">
        <v>2021</v>
      </c>
      <c r="F3034" s="4">
        <v>2</v>
      </c>
      <c r="G3034" t="str">
        <f t="shared" si="94"/>
        <v>2021Q2</v>
      </c>
      <c r="H3034" t="s">
        <v>151</v>
      </c>
      <c r="I3034" t="str">
        <f>INDEX(Table9[[#All],[Region]], MATCH('Tabular Data'!D3034, Table9[[#All],[EmpID]], 0))</f>
        <v>NW</v>
      </c>
      <c r="J3034" t="str">
        <f>INDEX(Table9[[#All],[PayGrade]], MATCH('Tabular Data'!D3034, Table9[[#All],[EmpID]], 0))</f>
        <v>C11</v>
      </c>
      <c r="K3034" t="str">
        <f>INDEX(Table9[[#All],[Sales Team Lead]], MATCH('Tabular Data'!D3034, Table9[[#All],[EmpID]], 0))</f>
        <v>Lawson, Harry</v>
      </c>
      <c r="L3034" t="str">
        <f>INDEX(Table11[[#All],[Manufacturer]], MATCH('Tabular Data'!C3034, Table11[[#All],[PROD_CODE]], 0))</f>
        <v>Bobcat</v>
      </c>
      <c r="M3034" s="11">
        <v>16525</v>
      </c>
      <c r="N3034">
        <v>24</v>
      </c>
      <c r="O3034" s="10">
        <f t="shared" si="95"/>
        <v>396600</v>
      </c>
    </row>
    <row r="3035" spans="2:15" x14ac:dyDescent="0.3">
      <c r="B3035">
        <v>59</v>
      </c>
      <c r="C3035" t="s">
        <v>27</v>
      </c>
      <c r="D3035" t="s">
        <v>124</v>
      </c>
      <c r="E3035">
        <v>2021</v>
      </c>
      <c r="F3035" s="4">
        <v>2</v>
      </c>
      <c r="G3035" t="str">
        <f t="shared" si="94"/>
        <v>2021Q2</v>
      </c>
      <c r="H3035" t="s">
        <v>152</v>
      </c>
      <c r="I3035" t="str">
        <f>INDEX(Table9[[#All],[Region]], MATCH('Tabular Data'!D3035, Table9[[#All],[EmpID]], 0))</f>
        <v>NW</v>
      </c>
      <c r="J3035" t="str">
        <f>INDEX(Table9[[#All],[PayGrade]], MATCH('Tabular Data'!D3035, Table9[[#All],[EmpID]], 0))</f>
        <v>C11</v>
      </c>
      <c r="K3035" t="str">
        <f>INDEX(Table9[[#All],[Sales Team Lead]], MATCH('Tabular Data'!D3035, Table9[[#All],[EmpID]], 0))</f>
        <v>Lawson, Harry</v>
      </c>
      <c r="L3035" t="str">
        <f>INDEX(Table11[[#All],[Manufacturer]], MATCH('Tabular Data'!C3035, Table11[[#All],[PROD_CODE]], 0))</f>
        <v>Bobcat</v>
      </c>
      <c r="M3035" s="11">
        <v>16525</v>
      </c>
      <c r="N3035">
        <v>33</v>
      </c>
      <c r="O3035" s="10">
        <f t="shared" si="95"/>
        <v>545325</v>
      </c>
    </row>
    <row r="3036" spans="2:15" x14ac:dyDescent="0.3">
      <c r="B3036">
        <v>59</v>
      </c>
      <c r="C3036" t="s">
        <v>27</v>
      </c>
      <c r="D3036" t="s">
        <v>124</v>
      </c>
      <c r="E3036">
        <v>2021</v>
      </c>
      <c r="F3036" s="4">
        <v>2</v>
      </c>
      <c r="G3036" t="str">
        <f t="shared" si="94"/>
        <v>2021Q2</v>
      </c>
      <c r="H3036" t="s">
        <v>153</v>
      </c>
      <c r="I3036" t="str">
        <f>INDEX(Table9[[#All],[Region]], MATCH('Tabular Data'!D3036, Table9[[#All],[EmpID]], 0))</f>
        <v>NW</v>
      </c>
      <c r="J3036" t="str">
        <f>INDEX(Table9[[#All],[PayGrade]], MATCH('Tabular Data'!D3036, Table9[[#All],[EmpID]], 0))</f>
        <v>C11</v>
      </c>
      <c r="K3036" t="str">
        <f>INDEX(Table9[[#All],[Sales Team Lead]], MATCH('Tabular Data'!D3036, Table9[[#All],[EmpID]], 0))</f>
        <v>Lawson, Harry</v>
      </c>
      <c r="L3036" t="str">
        <f>INDEX(Table11[[#All],[Manufacturer]], MATCH('Tabular Data'!C3036, Table11[[#All],[PROD_CODE]], 0))</f>
        <v>Bobcat</v>
      </c>
      <c r="M3036" s="11">
        <v>16525</v>
      </c>
      <c r="N3036">
        <v>54</v>
      </c>
      <c r="O3036" s="10">
        <f t="shared" si="95"/>
        <v>892350</v>
      </c>
    </row>
    <row r="3037" spans="2:15" x14ac:dyDescent="0.3">
      <c r="B3037">
        <v>59</v>
      </c>
      <c r="C3037" t="s">
        <v>27</v>
      </c>
      <c r="D3037" t="s">
        <v>124</v>
      </c>
      <c r="E3037">
        <v>2021</v>
      </c>
      <c r="F3037" s="4">
        <v>2</v>
      </c>
      <c r="G3037" t="str">
        <f t="shared" si="94"/>
        <v>2021Q2</v>
      </c>
      <c r="H3037" t="s">
        <v>154</v>
      </c>
      <c r="I3037" t="str">
        <f>INDEX(Table9[[#All],[Region]], MATCH('Tabular Data'!D3037, Table9[[#All],[EmpID]], 0))</f>
        <v>NW</v>
      </c>
      <c r="J3037" t="str">
        <f>INDEX(Table9[[#All],[PayGrade]], MATCH('Tabular Data'!D3037, Table9[[#All],[EmpID]], 0))</f>
        <v>C11</v>
      </c>
      <c r="K3037" t="str">
        <f>INDEX(Table9[[#All],[Sales Team Lead]], MATCH('Tabular Data'!D3037, Table9[[#All],[EmpID]], 0))</f>
        <v>Lawson, Harry</v>
      </c>
      <c r="L3037" t="str">
        <f>INDEX(Table11[[#All],[Manufacturer]], MATCH('Tabular Data'!C3037, Table11[[#All],[PROD_CODE]], 0))</f>
        <v>Bobcat</v>
      </c>
      <c r="M3037" s="11">
        <v>16525</v>
      </c>
      <c r="N3037">
        <v>14</v>
      </c>
      <c r="O3037" s="10">
        <f t="shared" si="95"/>
        <v>231350</v>
      </c>
    </row>
    <row r="3038" spans="2:15" x14ac:dyDescent="0.3">
      <c r="B3038">
        <v>59</v>
      </c>
      <c r="C3038" t="s">
        <v>27</v>
      </c>
      <c r="D3038" t="s">
        <v>124</v>
      </c>
      <c r="E3038">
        <v>2021</v>
      </c>
      <c r="F3038" s="4">
        <v>2</v>
      </c>
      <c r="G3038" t="str">
        <f t="shared" si="94"/>
        <v>2021Q2</v>
      </c>
      <c r="H3038" t="s">
        <v>155</v>
      </c>
      <c r="I3038" t="str">
        <f>INDEX(Table9[[#All],[Region]], MATCH('Tabular Data'!D3038, Table9[[#All],[EmpID]], 0))</f>
        <v>NW</v>
      </c>
      <c r="J3038" t="str">
        <f>INDEX(Table9[[#All],[PayGrade]], MATCH('Tabular Data'!D3038, Table9[[#All],[EmpID]], 0))</f>
        <v>C11</v>
      </c>
      <c r="K3038" t="str">
        <f>INDEX(Table9[[#All],[Sales Team Lead]], MATCH('Tabular Data'!D3038, Table9[[#All],[EmpID]], 0))</f>
        <v>Lawson, Harry</v>
      </c>
      <c r="L3038" t="str">
        <f>INDEX(Table11[[#All],[Manufacturer]], MATCH('Tabular Data'!C3038, Table11[[#All],[PROD_CODE]], 0))</f>
        <v>Bobcat</v>
      </c>
      <c r="M3038" s="11">
        <v>16525</v>
      </c>
      <c r="N3038">
        <v>46</v>
      </c>
      <c r="O3038" s="10">
        <f t="shared" si="95"/>
        <v>760150</v>
      </c>
    </row>
    <row r="3039" spans="2:15" x14ac:dyDescent="0.3">
      <c r="B3039">
        <v>59</v>
      </c>
      <c r="C3039" t="s">
        <v>27</v>
      </c>
      <c r="D3039" t="s">
        <v>124</v>
      </c>
      <c r="E3039">
        <v>2021</v>
      </c>
      <c r="F3039" s="4">
        <v>2</v>
      </c>
      <c r="G3039" t="str">
        <f t="shared" si="94"/>
        <v>2021Q2</v>
      </c>
      <c r="H3039" t="s">
        <v>156</v>
      </c>
      <c r="I3039" t="str">
        <f>INDEX(Table9[[#All],[Region]], MATCH('Tabular Data'!D3039, Table9[[#All],[EmpID]], 0))</f>
        <v>NW</v>
      </c>
      <c r="J3039" t="str">
        <f>INDEX(Table9[[#All],[PayGrade]], MATCH('Tabular Data'!D3039, Table9[[#All],[EmpID]], 0))</f>
        <v>C11</v>
      </c>
      <c r="K3039" t="str">
        <f>INDEX(Table9[[#All],[Sales Team Lead]], MATCH('Tabular Data'!D3039, Table9[[#All],[EmpID]], 0))</f>
        <v>Lawson, Harry</v>
      </c>
      <c r="L3039" t="str">
        <f>INDEX(Table11[[#All],[Manufacturer]], MATCH('Tabular Data'!C3039, Table11[[#All],[PROD_CODE]], 0))</f>
        <v>Bobcat</v>
      </c>
      <c r="M3039" s="11">
        <v>16525</v>
      </c>
      <c r="N3039">
        <v>29</v>
      </c>
      <c r="O3039" s="10">
        <f t="shared" si="95"/>
        <v>479225</v>
      </c>
    </row>
    <row r="3040" spans="2:15" x14ac:dyDescent="0.3">
      <c r="B3040">
        <v>59</v>
      </c>
      <c r="C3040" t="s">
        <v>27</v>
      </c>
      <c r="D3040" t="s">
        <v>124</v>
      </c>
      <c r="E3040">
        <v>2021</v>
      </c>
      <c r="F3040" s="4">
        <v>2</v>
      </c>
      <c r="G3040" t="str">
        <f t="shared" si="94"/>
        <v>2021Q2</v>
      </c>
      <c r="H3040" t="s">
        <v>157</v>
      </c>
      <c r="I3040" t="str">
        <f>INDEX(Table9[[#All],[Region]], MATCH('Tabular Data'!D3040, Table9[[#All],[EmpID]], 0))</f>
        <v>NW</v>
      </c>
      <c r="J3040" t="str">
        <f>INDEX(Table9[[#All],[PayGrade]], MATCH('Tabular Data'!D3040, Table9[[#All],[EmpID]], 0))</f>
        <v>C11</v>
      </c>
      <c r="K3040" t="str">
        <f>INDEX(Table9[[#All],[Sales Team Lead]], MATCH('Tabular Data'!D3040, Table9[[#All],[EmpID]], 0))</f>
        <v>Lawson, Harry</v>
      </c>
      <c r="L3040" t="str">
        <f>INDEX(Table11[[#All],[Manufacturer]], MATCH('Tabular Data'!C3040, Table11[[#All],[PROD_CODE]], 0))</f>
        <v>Bobcat</v>
      </c>
      <c r="M3040" s="11">
        <v>16525</v>
      </c>
      <c r="N3040">
        <v>23</v>
      </c>
      <c r="O3040" s="10">
        <f t="shared" si="95"/>
        <v>380075</v>
      </c>
    </row>
    <row r="3041" spans="2:15" x14ac:dyDescent="0.3">
      <c r="B3041">
        <v>59</v>
      </c>
      <c r="C3041" t="s">
        <v>27</v>
      </c>
      <c r="D3041" t="s">
        <v>124</v>
      </c>
      <c r="E3041">
        <v>2021</v>
      </c>
      <c r="F3041" s="4">
        <v>2</v>
      </c>
      <c r="G3041" t="str">
        <f t="shared" si="94"/>
        <v>2021Q2</v>
      </c>
      <c r="H3041" t="s">
        <v>158</v>
      </c>
      <c r="I3041" t="str">
        <f>INDEX(Table9[[#All],[Region]], MATCH('Tabular Data'!D3041, Table9[[#All],[EmpID]], 0))</f>
        <v>NW</v>
      </c>
      <c r="J3041" t="str">
        <f>INDEX(Table9[[#All],[PayGrade]], MATCH('Tabular Data'!D3041, Table9[[#All],[EmpID]], 0))</f>
        <v>C11</v>
      </c>
      <c r="K3041" t="str">
        <f>INDEX(Table9[[#All],[Sales Team Lead]], MATCH('Tabular Data'!D3041, Table9[[#All],[EmpID]], 0))</f>
        <v>Lawson, Harry</v>
      </c>
      <c r="L3041" t="str">
        <f>INDEX(Table11[[#All],[Manufacturer]], MATCH('Tabular Data'!C3041, Table11[[#All],[PROD_CODE]], 0))</f>
        <v>Bobcat</v>
      </c>
      <c r="M3041" s="11">
        <v>16525</v>
      </c>
      <c r="N3041">
        <v>58</v>
      </c>
      <c r="O3041" s="10">
        <f t="shared" si="95"/>
        <v>958450</v>
      </c>
    </row>
    <row r="3042" spans="2:15" x14ac:dyDescent="0.3">
      <c r="B3042">
        <v>59</v>
      </c>
      <c r="C3042" t="s">
        <v>27</v>
      </c>
      <c r="D3042" t="s">
        <v>124</v>
      </c>
      <c r="E3042">
        <v>2021</v>
      </c>
      <c r="F3042" s="4">
        <v>2</v>
      </c>
      <c r="G3042" t="str">
        <f t="shared" si="94"/>
        <v>2021Q2</v>
      </c>
      <c r="H3042" t="s">
        <v>159</v>
      </c>
      <c r="I3042" t="str">
        <f>INDEX(Table9[[#All],[Region]], MATCH('Tabular Data'!D3042, Table9[[#All],[EmpID]], 0))</f>
        <v>NW</v>
      </c>
      <c r="J3042" t="str">
        <f>INDEX(Table9[[#All],[PayGrade]], MATCH('Tabular Data'!D3042, Table9[[#All],[EmpID]], 0))</f>
        <v>C11</v>
      </c>
      <c r="K3042" t="str">
        <f>INDEX(Table9[[#All],[Sales Team Lead]], MATCH('Tabular Data'!D3042, Table9[[#All],[EmpID]], 0))</f>
        <v>Lawson, Harry</v>
      </c>
      <c r="L3042" t="str">
        <f>INDEX(Table11[[#All],[Manufacturer]], MATCH('Tabular Data'!C3042, Table11[[#All],[PROD_CODE]], 0))</f>
        <v>Bobcat</v>
      </c>
      <c r="M3042" s="11">
        <v>16525</v>
      </c>
      <c r="N3042">
        <v>33</v>
      </c>
      <c r="O3042" s="10">
        <f t="shared" si="95"/>
        <v>545325</v>
      </c>
    </row>
    <row r="3043" spans="2:15" x14ac:dyDescent="0.3">
      <c r="B3043">
        <v>59</v>
      </c>
      <c r="C3043" t="s">
        <v>27</v>
      </c>
      <c r="D3043" t="s">
        <v>124</v>
      </c>
      <c r="E3043">
        <v>2021</v>
      </c>
      <c r="F3043" s="4">
        <v>2</v>
      </c>
      <c r="G3043" t="str">
        <f t="shared" si="94"/>
        <v>2021Q2</v>
      </c>
      <c r="H3043" t="s">
        <v>160</v>
      </c>
      <c r="I3043" t="str">
        <f>INDEX(Table9[[#All],[Region]], MATCH('Tabular Data'!D3043, Table9[[#All],[EmpID]], 0))</f>
        <v>NW</v>
      </c>
      <c r="J3043" t="str">
        <f>INDEX(Table9[[#All],[PayGrade]], MATCH('Tabular Data'!D3043, Table9[[#All],[EmpID]], 0))</f>
        <v>C11</v>
      </c>
      <c r="K3043" t="str">
        <f>INDEX(Table9[[#All],[Sales Team Lead]], MATCH('Tabular Data'!D3043, Table9[[#All],[EmpID]], 0))</f>
        <v>Lawson, Harry</v>
      </c>
      <c r="L3043" t="str">
        <f>INDEX(Table11[[#All],[Manufacturer]], MATCH('Tabular Data'!C3043, Table11[[#All],[PROD_CODE]], 0))</f>
        <v>Bobcat</v>
      </c>
      <c r="M3043" s="11">
        <v>16525</v>
      </c>
      <c r="N3043">
        <v>34</v>
      </c>
      <c r="O3043" s="10">
        <f t="shared" si="95"/>
        <v>561850</v>
      </c>
    </row>
    <row r="3044" spans="2:15" x14ac:dyDescent="0.3">
      <c r="B3044">
        <v>59</v>
      </c>
      <c r="C3044" t="s">
        <v>27</v>
      </c>
      <c r="D3044" t="s">
        <v>124</v>
      </c>
      <c r="E3044">
        <v>2021</v>
      </c>
      <c r="F3044" s="4">
        <v>2</v>
      </c>
      <c r="G3044" t="str">
        <f t="shared" si="94"/>
        <v>2021Q2</v>
      </c>
      <c r="H3044" t="s">
        <v>161</v>
      </c>
      <c r="I3044" t="str">
        <f>INDEX(Table9[[#All],[Region]], MATCH('Tabular Data'!D3044, Table9[[#All],[EmpID]], 0))</f>
        <v>NW</v>
      </c>
      <c r="J3044" t="str">
        <f>INDEX(Table9[[#All],[PayGrade]], MATCH('Tabular Data'!D3044, Table9[[#All],[EmpID]], 0))</f>
        <v>C11</v>
      </c>
      <c r="K3044" t="str">
        <f>INDEX(Table9[[#All],[Sales Team Lead]], MATCH('Tabular Data'!D3044, Table9[[#All],[EmpID]], 0))</f>
        <v>Lawson, Harry</v>
      </c>
      <c r="L3044" t="str">
        <f>INDEX(Table11[[#All],[Manufacturer]], MATCH('Tabular Data'!C3044, Table11[[#All],[PROD_CODE]], 0))</f>
        <v>Bobcat</v>
      </c>
      <c r="M3044" s="11">
        <v>16525</v>
      </c>
      <c r="N3044">
        <v>22</v>
      </c>
      <c r="O3044" s="10">
        <f t="shared" si="95"/>
        <v>363550</v>
      </c>
    </row>
    <row r="3045" spans="2:15" x14ac:dyDescent="0.3">
      <c r="B3045">
        <v>59</v>
      </c>
      <c r="C3045" t="s">
        <v>27</v>
      </c>
      <c r="D3045" t="s">
        <v>124</v>
      </c>
      <c r="E3045">
        <v>2021</v>
      </c>
      <c r="F3045">
        <v>3</v>
      </c>
      <c r="G3045" t="str">
        <f t="shared" si="94"/>
        <v>2021Q3</v>
      </c>
      <c r="H3045" t="s">
        <v>162</v>
      </c>
      <c r="I3045" t="str">
        <f>INDEX(Table9[[#All],[Region]], MATCH('Tabular Data'!D3045, Table9[[#All],[EmpID]], 0))</f>
        <v>NW</v>
      </c>
      <c r="J3045" t="str">
        <f>INDEX(Table9[[#All],[PayGrade]], MATCH('Tabular Data'!D3045, Table9[[#All],[EmpID]], 0))</f>
        <v>C11</v>
      </c>
      <c r="K3045" t="str">
        <f>INDEX(Table9[[#All],[Sales Team Lead]], MATCH('Tabular Data'!D3045, Table9[[#All],[EmpID]], 0))</f>
        <v>Lawson, Harry</v>
      </c>
      <c r="L3045" t="str">
        <f>INDEX(Table11[[#All],[Manufacturer]], MATCH('Tabular Data'!C3045, Table11[[#All],[PROD_CODE]], 0))</f>
        <v>Bobcat</v>
      </c>
      <c r="M3045" s="11">
        <v>16525</v>
      </c>
      <c r="N3045">
        <v>12</v>
      </c>
      <c r="O3045" s="10">
        <f t="shared" si="95"/>
        <v>198300</v>
      </c>
    </row>
    <row r="3046" spans="2:15" x14ac:dyDescent="0.3">
      <c r="B3046">
        <v>59</v>
      </c>
      <c r="C3046" t="s">
        <v>27</v>
      </c>
      <c r="D3046" t="s">
        <v>124</v>
      </c>
      <c r="E3046">
        <v>2021</v>
      </c>
      <c r="F3046">
        <v>3</v>
      </c>
      <c r="G3046" t="str">
        <f t="shared" si="94"/>
        <v>2021Q3</v>
      </c>
      <c r="H3046" t="s">
        <v>163</v>
      </c>
      <c r="I3046" t="str">
        <f>INDEX(Table9[[#All],[Region]], MATCH('Tabular Data'!D3046, Table9[[#All],[EmpID]], 0))</f>
        <v>NW</v>
      </c>
      <c r="J3046" t="str">
        <f>INDEX(Table9[[#All],[PayGrade]], MATCH('Tabular Data'!D3046, Table9[[#All],[EmpID]], 0))</f>
        <v>C11</v>
      </c>
      <c r="K3046" t="str">
        <f>INDEX(Table9[[#All],[Sales Team Lead]], MATCH('Tabular Data'!D3046, Table9[[#All],[EmpID]], 0))</f>
        <v>Lawson, Harry</v>
      </c>
      <c r="L3046" t="str">
        <f>INDEX(Table11[[#All],[Manufacturer]], MATCH('Tabular Data'!C3046, Table11[[#All],[PROD_CODE]], 0))</f>
        <v>Bobcat</v>
      </c>
      <c r="M3046" s="11">
        <v>16525</v>
      </c>
      <c r="N3046">
        <v>21</v>
      </c>
      <c r="O3046" s="10">
        <f t="shared" si="95"/>
        <v>347025</v>
      </c>
    </row>
    <row r="3047" spans="2:15" x14ac:dyDescent="0.3">
      <c r="B3047">
        <v>59</v>
      </c>
      <c r="C3047" t="s">
        <v>27</v>
      </c>
      <c r="D3047" t="s">
        <v>124</v>
      </c>
      <c r="E3047">
        <v>2021</v>
      </c>
      <c r="F3047">
        <v>3</v>
      </c>
      <c r="G3047" t="str">
        <f t="shared" si="94"/>
        <v>2021Q3</v>
      </c>
      <c r="H3047" t="s">
        <v>164</v>
      </c>
      <c r="I3047" t="str">
        <f>INDEX(Table9[[#All],[Region]], MATCH('Tabular Data'!D3047, Table9[[#All],[EmpID]], 0))</f>
        <v>NW</v>
      </c>
      <c r="J3047" t="str">
        <f>INDEX(Table9[[#All],[PayGrade]], MATCH('Tabular Data'!D3047, Table9[[#All],[EmpID]], 0))</f>
        <v>C11</v>
      </c>
      <c r="K3047" t="str">
        <f>INDEX(Table9[[#All],[Sales Team Lead]], MATCH('Tabular Data'!D3047, Table9[[#All],[EmpID]], 0))</f>
        <v>Lawson, Harry</v>
      </c>
      <c r="L3047" t="str">
        <f>INDEX(Table11[[#All],[Manufacturer]], MATCH('Tabular Data'!C3047, Table11[[#All],[PROD_CODE]], 0))</f>
        <v>Bobcat</v>
      </c>
      <c r="M3047" s="11">
        <v>16525</v>
      </c>
      <c r="N3047">
        <v>16</v>
      </c>
      <c r="O3047" s="10">
        <f t="shared" si="95"/>
        <v>264400</v>
      </c>
    </row>
    <row r="3048" spans="2:15" x14ac:dyDescent="0.3">
      <c r="B3048">
        <v>59</v>
      </c>
      <c r="C3048" t="s">
        <v>27</v>
      </c>
      <c r="D3048" t="s">
        <v>124</v>
      </c>
      <c r="E3048">
        <v>2021</v>
      </c>
      <c r="F3048">
        <v>3</v>
      </c>
      <c r="G3048" t="str">
        <f t="shared" si="94"/>
        <v>2021Q3</v>
      </c>
      <c r="H3048" t="s">
        <v>165</v>
      </c>
      <c r="I3048" t="str">
        <f>INDEX(Table9[[#All],[Region]], MATCH('Tabular Data'!D3048, Table9[[#All],[EmpID]], 0))</f>
        <v>NW</v>
      </c>
      <c r="J3048" t="str">
        <f>INDEX(Table9[[#All],[PayGrade]], MATCH('Tabular Data'!D3048, Table9[[#All],[EmpID]], 0))</f>
        <v>C11</v>
      </c>
      <c r="K3048" t="str">
        <f>INDEX(Table9[[#All],[Sales Team Lead]], MATCH('Tabular Data'!D3048, Table9[[#All],[EmpID]], 0))</f>
        <v>Lawson, Harry</v>
      </c>
      <c r="L3048" t="str">
        <f>INDEX(Table11[[#All],[Manufacturer]], MATCH('Tabular Data'!C3048, Table11[[#All],[PROD_CODE]], 0))</f>
        <v>Bobcat</v>
      </c>
      <c r="M3048" s="11">
        <v>16525</v>
      </c>
      <c r="N3048">
        <v>9</v>
      </c>
      <c r="O3048" s="10">
        <f t="shared" si="95"/>
        <v>148725</v>
      </c>
    </row>
    <row r="3049" spans="2:15" x14ac:dyDescent="0.3">
      <c r="B3049">
        <v>59</v>
      </c>
      <c r="C3049" t="s">
        <v>27</v>
      </c>
      <c r="D3049" t="s">
        <v>124</v>
      </c>
      <c r="E3049">
        <v>2021</v>
      </c>
      <c r="F3049">
        <v>3</v>
      </c>
      <c r="G3049" t="str">
        <f t="shared" si="94"/>
        <v>2021Q3</v>
      </c>
      <c r="H3049" t="s">
        <v>166</v>
      </c>
      <c r="I3049" t="str">
        <f>INDEX(Table9[[#All],[Region]], MATCH('Tabular Data'!D3049, Table9[[#All],[EmpID]], 0))</f>
        <v>NW</v>
      </c>
      <c r="J3049" t="str">
        <f>INDEX(Table9[[#All],[PayGrade]], MATCH('Tabular Data'!D3049, Table9[[#All],[EmpID]], 0))</f>
        <v>C11</v>
      </c>
      <c r="K3049" t="str">
        <f>INDEX(Table9[[#All],[Sales Team Lead]], MATCH('Tabular Data'!D3049, Table9[[#All],[EmpID]], 0))</f>
        <v>Lawson, Harry</v>
      </c>
      <c r="L3049" t="str">
        <f>INDEX(Table11[[#All],[Manufacturer]], MATCH('Tabular Data'!C3049, Table11[[#All],[PROD_CODE]], 0))</f>
        <v>Bobcat</v>
      </c>
      <c r="M3049" s="11">
        <v>16525</v>
      </c>
      <c r="N3049">
        <v>9</v>
      </c>
      <c r="O3049" s="10">
        <f t="shared" si="95"/>
        <v>148725</v>
      </c>
    </row>
    <row r="3050" spans="2:15" x14ac:dyDescent="0.3">
      <c r="B3050">
        <v>59</v>
      </c>
      <c r="C3050" t="s">
        <v>27</v>
      </c>
      <c r="D3050" t="s">
        <v>124</v>
      </c>
      <c r="E3050">
        <v>2021</v>
      </c>
      <c r="F3050">
        <v>3</v>
      </c>
      <c r="G3050" t="str">
        <f t="shared" si="94"/>
        <v>2021Q3</v>
      </c>
      <c r="H3050" t="s">
        <v>167</v>
      </c>
      <c r="I3050" t="str">
        <f>INDEX(Table9[[#All],[Region]], MATCH('Tabular Data'!D3050, Table9[[#All],[EmpID]], 0))</f>
        <v>NW</v>
      </c>
      <c r="J3050" t="str">
        <f>INDEX(Table9[[#All],[PayGrade]], MATCH('Tabular Data'!D3050, Table9[[#All],[EmpID]], 0))</f>
        <v>C11</v>
      </c>
      <c r="K3050" t="str">
        <f>INDEX(Table9[[#All],[Sales Team Lead]], MATCH('Tabular Data'!D3050, Table9[[#All],[EmpID]], 0))</f>
        <v>Lawson, Harry</v>
      </c>
      <c r="L3050" t="str">
        <f>INDEX(Table11[[#All],[Manufacturer]], MATCH('Tabular Data'!C3050, Table11[[#All],[PROD_CODE]], 0))</f>
        <v>Bobcat</v>
      </c>
      <c r="M3050" s="11">
        <v>16525</v>
      </c>
      <c r="N3050">
        <v>8</v>
      </c>
      <c r="O3050" s="10">
        <f t="shared" si="95"/>
        <v>132200</v>
      </c>
    </row>
    <row r="3051" spans="2:15" x14ac:dyDescent="0.3">
      <c r="B3051">
        <v>59</v>
      </c>
      <c r="C3051" t="s">
        <v>27</v>
      </c>
      <c r="D3051" t="s">
        <v>124</v>
      </c>
      <c r="E3051">
        <v>2021</v>
      </c>
      <c r="F3051">
        <v>3</v>
      </c>
      <c r="G3051" t="str">
        <f t="shared" si="94"/>
        <v>2021Q3</v>
      </c>
      <c r="H3051" t="s">
        <v>168</v>
      </c>
      <c r="I3051" t="str">
        <f>INDEX(Table9[[#All],[Region]], MATCH('Tabular Data'!D3051, Table9[[#All],[EmpID]], 0))</f>
        <v>NW</v>
      </c>
      <c r="J3051" t="str">
        <f>INDEX(Table9[[#All],[PayGrade]], MATCH('Tabular Data'!D3051, Table9[[#All],[EmpID]], 0))</f>
        <v>C11</v>
      </c>
      <c r="K3051" t="str">
        <f>INDEX(Table9[[#All],[Sales Team Lead]], MATCH('Tabular Data'!D3051, Table9[[#All],[EmpID]], 0))</f>
        <v>Lawson, Harry</v>
      </c>
      <c r="L3051" t="str">
        <f>INDEX(Table11[[#All],[Manufacturer]], MATCH('Tabular Data'!C3051, Table11[[#All],[PROD_CODE]], 0))</f>
        <v>Bobcat</v>
      </c>
      <c r="M3051" s="11">
        <v>16525</v>
      </c>
      <c r="N3051">
        <v>16</v>
      </c>
      <c r="O3051" s="10">
        <f t="shared" si="95"/>
        <v>264400</v>
      </c>
    </row>
    <row r="3052" spans="2:15" x14ac:dyDescent="0.3">
      <c r="B3052">
        <v>59</v>
      </c>
      <c r="C3052" t="s">
        <v>27</v>
      </c>
      <c r="D3052" t="s">
        <v>124</v>
      </c>
      <c r="E3052">
        <v>2021</v>
      </c>
      <c r="F3052">
        <v>3</v>
      </c>
      <c r="G3052" t="str">
        <f t="shared" si="94"/>
        <v>2021Q3</v>
      </c>
      <c r="H3052" t="s">
        <v>169</v>
      </c>
      <c r="I3052" t="str">
        <f>INDEX(Table9[[#All],[Region]], MATCH('Tabular Data'!D3052, Table9[[#All],[EmpID]], 0))</f>
        <v>NW</v>
      </c>
      <c r="J3052" t="str">
        <f>INDEX(Table9[[#All],[PayGrade]], MATCH('Tabular Data'!D3052, Table9[[#All],[EmpID]], 0))</f>
        <v>C11</v>
      </c>
      <c r="K3052" t="str">
        <f>INDEX(Table9[[#All],[Sales Team Lead]], MATCH('Tabular Data'!D3052, Table9[[#All],[EmpID]], 0))</f>
        <v>Lawson, Harry</v>
      </c>
      <c r="L3052" t="str">
        <f>INDEX(Table11[[#All],[Manufacturer]], MATCH('Tabular Data'!C3052, Table11[[#All],[PROD_CODE]], 0))</f>
        <v>Bobcat</v>
      </c>
      <c r="M3052" s="11">
        <v>16525</v>
      </c>
      <c r="N3052">
        <v>14</v>
      </c>
      <c r="O3052" s="10">
        <f t="shared" si="95"/>
        <v>231350</v>
      </c>
    </row>
    <row r="3053" spans="2:15" x14ac:dyDescent="0.3">
      <c r="B3053">
        <v>59</v>
      </c>
      <c r="C3053" t="s">
        <v>27</v>
      </c>
      <c r="D3053" t="s">
        <v>124</v>
      </c>
      <c r="E3053">
        <v>2021</v>
      </c>
      <c r="F3053">
        <v>3</v>
      </c>
      <c r="G3053" t="str">
        <f t="shared" si="94"/>
        <v>2021Q3</v>
      </c>
      <c r="H3053" t="s">
        <v>170</v>
      </c>
      <c r="I3053" t="str">
        <f>INDEX(Table9[[#All],[Region]], MATCH('Tabular Data'!D3053, Table9[[#All],[EmpID]], 0))</f>
        <v>NW</v>
      </c>
      <c r="J3053" t="str">
        <f>INDEX(Table9[[#All],[PayGrade]], MATCH('Tabular Data'!D3053, Table9[[#All],[EmpID]], 0))</f>
        <v>C11</v>
      </c>
      <c r="K3053" t="str">
        <f>INDEX(Table9[[#All],[Sales Team Lead]], MATCH('Tabular Data'!D3053, Table9[[#All],[EmpID]], 0))</f>
        <v>Lawson, Harry</v>
      </c>
      <c r="L3053" t="str">
        <f>INDEX(Table11[[#All],[Manufacturer]], MATCH('Tabular Data'!C3053, Table11[[#All],[PROD_CODE]], 0))</f>
        <v>Bobcat</v>
      </c>
      <c r="M3053" s="11">
        <v>16525</v>
      </c>
      <c r="N3053">
        <v>8</v>
      </c>
      <c r="O3053" s="10">
        <f t="shared" si="95"/>
        <v>132200</v>
      </c>
    </row>
    <row r="3054" spans="2:15" x14ac:dyDescent="0.3">
      <c r="B3054">
        <v>59</v>
      </c>
      <c r="C3054" t="s">
        <v>27</v>
      </c>
      <c r="D3054" t="s">
        <v>124</v>
      </c>
      <c r="E3054">
        <v>2021</v>
      </c>
      <c r="F3054">
        <v>3</v>
      </c>
      <c r="G3054" t="str">
        <f t="shared" si="94"/>
        <v>2021Q3</v>
      </c>
      <c r="H3054" t="s">
        <v>171</v>
      </c>
      <c r="I3054" t="str">
        <f>INDEX(Table9[[#All],[Region]], MATCH('Tabular Data'!D3054, Table9[[#All],[EmpID]], 0))</f>
        <v>NW</v>
      </c>
      <c r="J3054" t="str">
        <f>INDEX(Table9[[#All],[PayGrade]], MATCH('Tabular Data'!D3054, Table9[[#All],[EmpID]], 0))</f>
        <v>C11</v>
      </c>
      <c r="K3054" t="str">
        <f>INDEX(Table9[[#All],[Sales Team Lead]], MATCH('Tabular Data'!D3054, Table9[[#All],[EmpID]], 0))</f>
        <v>Lawson, Harry</v>
      </c>
      <c r="L3054" t="str">
        <f>INDEX(Table11[[#All],[Manufacturer]], MATCH('Tabular Data'!C3054, Table11[[#All],[PROD_CODE]], 0))</f>
        <v>Bobcat</v>
      </c>
      <c r="M3054" s="11">
        <v>16525</v>
      </c>
      <c r="N3054">
        <v>8</v>
      </c>
      <c r="O3054" s="10">
        <f t="shared" si="95"/>
        <v>132200</v>
      </c>
    </row>
    <row r="3055" spans="2:15" x14ac:dyDescent="0.3">
      <c r="B3055">
        <v>59</v>
      </c>
      <c r="C3055" t="s">
        <v>27</v>
      </c>
      <c r="D3055" t="s">
        <v>124</v>
      </c>
      <c r="E3055">
        <v>2021</v>
      </c>
      <c r="F3055">
        <v>3</v>
      </c>
      <c r="G3055" t="str">
        <f t="shared" si="94"/>
        <v>2021Q3</v>
      </c>
      <c r="H3055" t="s">
        <v>172</v>
      </c>
      <c r="I3055" t="str">
        <f>INDEX(Table9[[#All],[Region]], MATCH('Tabular Data'!D3055, Table9[[#All],[EmpID]], 0))</f>
        <v>NW</v>
      </c>
      <c r="J3055" t="str">
        <f>INDEX(Table9[[#All],[PayGrade]], MATCH('Tabular Data'!D3055, Table9[[#All],[EmpID]], 0))</f>
        <v>C11</v>
      </c>
      <c r="K3055" t="str">
        <f>INDEX(Table9[[#All],[Sales Team Lead]], MATCH('Tabular Data'!D3055, Table9[[#All],[EmpID]], 0))</f>
        <v>Lawson, Harry</v>
      </c>
      <c r="L3055" t="str">
        <f>INDEX(Table11[[#All],[Manufacturer]], MATCH('Tabular Data'!C3055, Table11[[#All],[PROD_CODE]], 0))</f>
        <v>Bobcat</v>
      </c>
      <c r="M3055" s="11">
        <v>16525</v>
      </c>
      <c r="N3055">
        <v>21</v>
      </c>
      <c r="O3055" s="10">
        <f t="shared" si="95"/>
        <v>347025</v>
      </c>
    </row>
    <row r="3056" spans="2:15" x14ac:dyDescent="0.3">
      <c r="B3056">
        <v>59</v>
      </c>
      <c r="C3056" t="s">
        <v>27</v>
      </c>
      <c r="D3056" t="s">
        <v>124</v>
      </c>
      <c r="E3056">
        <v>2021</v>
      </c>
      <c r="F3056">
        <v>3</v>
      </c>
      <c r="G3056" t="str">
        <f t="shared" si="94"/>
        <v>2021Q3</v>
      </c>
      <c r="H3056" t="s">
        <v>173</v>
      </c>
      <c r="I3056" t="str">
        <f>INDEX(Table9[[#All],[Region]], MATCH('Tabular Data'!D3056, Table9[[#All],[EmpID]], 0))</f>
        <v>NW</v>
      </c>
      <c r="J3056" t="str">
        <f>INDEX(Table9[[#All],[PayGrade]], MATCH('Tabular Data'!D3056, Table9[[#All],[EmpID]], 0))</f>
        <v>C11</v>
      </c>
      <c r="K3056" t="str">
        <f>INDEX(Table9[[#All],[Sales Team Lead]], MATCH('Tabular Data'!D3056, Table9[[#All],[EmpID]], 0))</f>
        <v>Lawson, Harry</v>
      </c>
      <c r="L3056" t="str">
        <f>INDEX(Table11[[#All],[Manufacturer]], MATCH('Tabular Data'!C3056, Table11[[#All],[PROD_CODE]], 0))</f>
        <v>Bobcat</v>
      </c>
      <c r="M3056" s="11">
        <v>16525</v>
      </c>
      <c r="N3056">
        <v>21</v>
      </c>
      <c r="O3056" s="10">
        <f t="shared" si="95"/>
        <v>347025</v>
      </c>
    </row>
    <row r="3057" spans="2:15" x14ac:dyDescent="0.3">
      <c r="B3057">
        <v>59</v>
      </c>
      <c r="C3057" t="s">
        <v>27</v>
      </c>
      <c r="D3057" t="s">
        <v>124</v>
      </c>
      <c r="E3057">
        <v>2021</v>
      </c>
      <c r="F3057">
        <v>3</v>
      </c>
      <c r="G3057" t="str">
        <f t="shared" si="94"/>
        <v>2021Q3</v>
      </c>
      <c r="H3057" t="s">
        <v>174</v>
      </c>
      <c r="I3057" t="str">
        <f>INDEX(Table9[[#All],[Region]], MATCH('Tabular Data'!D3057, Table9[[#All],[EmpID]], 0))</f>
        <v>NW</v>
      </c>
      <c r="J3057" t="str">
        <f>INDEX(Table9[[#All],[PayGrade]], MATCH('Tabular Data'!D3057, Table9[[#All],[EmpID]], 0))</f>
        <v>C11</v>
      </c>
      <c r="K3057" t="str">
        <f>INDEX(Table9[[#All],[Sales Team Lead]], MATCH('Tabular Data'!D3057, Table9[[#All],[EmpID]], 0))</f>
        <v>Lawson, Harry</v>
      </c>
      <c r="L3057" t="str">
        <f>INDEX(Table11[[#All],[Manufacturer]], MATCH('Tabular Data'!C3057, Table11[[#All],[PROD_CODE]], 0))</f>
        <v>Bobcat</v>
      </c>
      <c r="M3057" s="12">
        <v>17010</v>
      </c>
      <c r="N3057">
        <v>23</v>
      </c>
      <c r="O3057" s="10">
        <f t="shared" si="95"/>
        <v>391230</v>
      </c>
    </row>
    <row r="3058" spans="2:15" x14ac:dyDescent="0.3">
      <c r="B3058">
        <v>59</v>
      </c>
      <c r="C3058" t="s">
        <v>27</v>
      </c>
      <c r="D3058" t="s">
        <v>124</v>
      </c>
      <c r="E3058">
        <v>2021</v>
      </c>
      <c r="F3058">
        <v>4</v>
      </c>
      <c r="G3058" t="str">
        <f t="shared" si="94"/>
        <v>2021Q4</v>
      </c>
      <c r="H3058" t="s">
        <v>175</v>
      </c>
      <c r="I3058" t="str">
        <f>INDEX(Table9[[#All],[Region]], MATCH('Tabular Data'!D3058, Table9[[#All],[EmpID]], 0))</f>
        <v>NW</v>
      </c>
      <c r="J3058" t="str">
        <f>INDEX(Table9[[#All],[PayGrade]], MATCH('Tabular Data'!D3058, Table9[[#All],[EmpID]], 0))</f>
        <v>C11</v>
      </c>
      <c r="K3058" t="str">
        <f>INDEX(Table9[[#All],[Sales Team Lead]], MATCH('Tabular Data'!D3058, Table9[[#All],[EmpID]], 0))</f>
        <v>Lawson, Harry</v>
      </c>
      <c r="L3058" t="str">
        <f>INDEX(Table11[[#All],[Manufacturer]], MATCH('Tabular Data'!C3058, Table11[[#All],[PROD_CODE]], 0))</f>
        <v>Bobcat</v>
      </c>
      <c r="M3058" s="12">
        <v>17010</v>
      </c>
      <c r="N3058">
        <v>5</v>
      </c>
      <c r="O3058" s="10">
        <f t="shared" si="95"/>
        <v>85050</v>
      </c>
    </row>
    <row r="3059" spans="2:15" x14ac:dyDescent="0.3">
      <c r="B3059">
        <v>59</v>
      </c>
      <c r="C3059" t="s">
        <v>27</v>
      </c>
      <c r="D3059" t="s">
        <v>124</v>
      </c>
      <c r="E3059">
        <v>2021</v>
      </c>
      <c r="F3059">
        <v>4</v>
      </c>
      <c r="G3059" t="str">
        <f t="shared" si="94"/>
        <v>2021Q4</v>
      </c>
      <c r="H3059" t="s">
        <v>176</v>
      </c>
      <c r="I3059" t="str">
        <f>INDEX(Table9[[#All],[Region]], MATCH('Tabular Data'!D3059, Table9[[#All],[EmpID]], 0))</f>
        <v>NW</v>
      </c>
      <c r="J3059" t="str">
        <f>INDEX(Table9[[#All],[PayGrade]], MATCH('Tabular Data'!D3059, Table9[[#All],[EmpID]], 0))</f>
        <v>C11</v>
      </c>
      <c r="K3059" t="str">
        <f>INDEX(Table9[[#All],[Sales Team Lead]], MATCH('Tabular Data'!D3059, Table9[[#All],[EmpID]], 0))</f>
        <v>Lawson, Harry</v>
      </c>
      <c r="L3059" t="str">
        <f>INDEX(Table11[[#All],[Manufacturer]], MATCH('Tabular Data'!C3059, Table11[[#All],[PROD_CODE]], 0))</f>
        <v>Bobcat</v>
      </c>
      <c r="M3059" s="12">
        <v>17010</v>
      </c>
      <c r="N3059">
        <v>12</v>
      </c>
      <c r="O3059" s="10">
        <f t="shared" si="95"/>
        <v>204120</v>
      </c>
    </row>
    <row r="3060" spans="2:15" x14ac:dyDescent="0.3">
      <c r="B3060">
        <v>59</v>
      </c>
      <c r="C3060" t="s">
        <v>27</v>
      </c>
      <c r="D3060" t="s">
        <v>124</v>
      </c>
      <c r="E3060">
        <v>2021</v>
      </c>
      <c r="F3060">
        <v>4</v>
      </c>
      <c r="G3060" t="str">
        <f t="shared" si="94"/>
        <v>2021Q4</v>
      </c>
      <c r="H3060" t="s">
        <v>177</v>
      </c>
      <c r="I3060" t="str">
        <f>INDEX(Table9[[#All],[Region]], MATCH('Tabular Data'!D3060, Table9[[#All],[EmpID]], 0))</f>
        <v>NW</v>
      </c>
      <c r="J3060" t="str">
        <f>INDEX(Table9[[#All],[PayGrade]], MATCH('Tabular Data'!D3060, Table9[[#All],[EmpID]], 0))</f>
        <v>C11</v>
      </c>
      <c r="K3060" t="str">
        <f>INDEX(Table9[[#All],[Sales Team Lead]], MATCH('Tabular Data'!D3060, Table9[[#All],[EmpID]], 0))</f>
        <v>Lawson, Harry</v>
      </c>
      <c r="L3060" t="str">
        <f>INDEX(Table11[[#All],[Manufacturer]], MATCH('Tabular Data'!C3060, Table11[[#All],[PROD_CODE]], 0))</f>
        <v>Bobcat</v>
      </c>
      <c r="M3060" s="12">
        <v>17010</v>
      </c>
      <c r="N3060">
        <v>9</v>
      </c>
      <c r="O3060" s="10">
        <f t="shared" si="95"/>
        <v>153090</v>
      </c>
    </row>
    <row r="3061" spans="2:15" x14ac:dyDescent="0.3">
      <c r="B3061">
        <v>59</v>
      </c>
      <c r="C3061" t="s">
        <v>27</v>
      </c>
      <c r="D3061" t="s">
        <v>124</v>
      </c>
      <c r="E3061">
        <v>2021</v>
      </c>
      <c r="F3061">
        <v>4</v>
      </c>
      <c r="G3061" t="str">
        <f t="shared" si="94"/>
        <v>2021Q4</v>
      </c>
      <c r="H3061" t="s">
        <v>178</v>
      </c>
      <c r="I3061" t="str">
        <f>INDEX(Table9[[#All],[Region]], MATCH('Tabular Data'!D3061, Table9[[#All],[EmpID]], 0))</f>
        <v>NW</v>
      </c>
      <c r="J3061" t="str">
        <f>INDEX(Table9[[#All],[PayGrade]], MATCH('Tabular Data'!D3061, Table9[[#All],[EmpID]], 0))</f>
        <v>C11</v>
      </c>
      <c r="K3061" t="str">
        <f>INDEX(Table9[[#All],[Sales Team Lead]], MATCH('Tabular Data'!D3061, Table9[[#All],[EmpID]], 0))</f>
        <v>Lawson, Harry</v>
      </c>
      <c r="L3061" t="str">
        <f>INDEX(Table11[[#All],[Manufacturer]], MATCH('Tabular Data'!C3061, Table11[[#All],[PROD_CODE]], 0))</f>
        <v>Bobcat</v>
      </c>
      <c r="M3061" s="12">
        <v>17010</v>
      </c>
      <c r="N3061">
        <v>10</v>
      </c>
      <c r="O3061" s="10">
        <f t="shared" si="95"/>
        <v>170100</v>
      </c>
    </row>
    <row r="3062" spans="2:15" x14ac:dyDescent="0.3">
      <c r="B3062">
        <v>59</v>
      </c>
      <c r="C3062" t="s">
        <v>27</v>
      </c>
      <c r="D3062" t="s">
        <v>124</v>
      </c>
      <c r="E3062">
        <v>2021</v>
      </c>
      <c r="F3062">
        <v>4</v>
      </c>
      <c r="G3062" t="str">
        <f t="shared" si="94"/>
        <v>2021Q4</v>
      </c>
      <c r="H3062" t="s">
        <v>179</v>
      </c>
      <c r="I3062" t="str">
        <f>INDEX(Table9[[#All],[Region]], MATCH('Tabular Data'!D3062, Table9[[#All],[EmpID]], 0))</f>
        <v>NW</v>
      </c>
      <c r="J3062" t="str">
        <f>INDEX(Table9[[#All],[PayGrade]], MATCH('Tabular Data'!D3062, Table9[[#All],[EmpID]], 0))</f>
        <v>C11</v>
      </c>
      <c r="K3062" t="str">
        <f>INDEX(Table9[[#All],[Sales Team Lead]], MATCH('Tabular Data'!D3062, Table9[[#All],[EmpID]], 0))</f>
        <v>Lawson, Harry</v>
      </c>
      <c r="L3062" t="str">
        <f>INDEX(Table11[[#All],[Manufacturer]], MATCH('Tabular Data'!C3062, Table11[[#All],[PROD_CODE]], 0))</f>
        <v>Bobcat</v>
      </c>
      <c r="M3062" s="12">
        <v>17010</v>
      </c>
      <c r="N3062">
        <v>10</v>
      </c>
      <c r="O3062" s="10">
        <f t="shared" si="95"/>
        <v>170100</v>
      </c>
    </row>
    <row r="3063" spans="2:15" x14ac:dyDescent="0.3">
      <c r="B3063">
        <v>59</v>
      </c>
      <c r="C3063" t="s">
        <v>27</v>
      </c>
      <c r="D3063" t="s">
        <v>124</v>
      </c>
      <c r="E3063">
        <v>2021</v>
      </c>
      <c r="F3063">
        <v>4</v>
      </c>
      <c r="G3063" t="str">
        <f t="shared" si="94"/>
        <v>2021Q4</v>
      </c>
      <c r="H3063" t="s">
        <v>180</v>
      </c>
      <c r="I3063" t="str">
        <f>INDEX(Table9[[#All],[Region]], MATCH('Tabular Data'!D3063, Table9[[#All],[EmpID]], 0))</f>
        <v>NW</v>
      </c>
      <c r="J3063" t="str">
        <f>INDEX(Table9[[#All],[PayGrade]], MATCH('Tabular Data'!D3063, Table9[[#All],[EmpID]], 0))</f>
        <v>C11</v>
      </c>
      <c r="K3063" t="str">
        <f>INDEX(Table9[[#All],[Sales Team Lead]], MATCH('Tabular Data'!D3063, Table9[[#All],[EmpID]], 0))</f>
        <v>Lawson, Harry</v>
      </c>
      <c r="L3063" t="str">
        <f>INDEX(Table11[[#All],[Manufacturer]], MATCH('Tabular Data'!C3063, Table11[[#All],[PROD_CODE]], 0))</f>
        <v>Bobcat</v>
      </c>
      <c r="M3063" s="12">
        <v>17010</v>
      </c>
      <c r="N3063">
        <v>7</v>
      </c>
      <c r="O3063" s="10">
        <f t="shared" si="95"/>
        <v>119070</v>
      </c>
    </row>
    <row r="3064" spans="2:15" x14ac:dyDescent="0.3">
      <c r="B3064">
        <v>59</v>
      </c>
      <c r="C3064" t="s">
        <v>27</v>
      </c>
      <c r="D3064" t="s">
        <v>124</v>
      </c>
      <c r="E3064">
        <v>2021</v>
      </c>
      <c r="F3064">
        <v>4</v>
      </c>
      <c r="G3064" t="str">
        <f t="shared" si="94"/>
        <v>2021Q4</v>
      </c>
      <c r="H3064" t="s">
        <v>181</v>
      </c>
      <c r="I3064" t="str">
        <f>INDEX(Table9[[#All],[Region]], MATCH('Tabular Data'!D3064, Table9[[#All],[EmpID]], 0))</f>
        <v>NW</v>
      </c>
      <c r="J3064" t="str">
        <f>INDEX(Table9[[#All],[PayGrade]], MATCH('Tabular Data'!D3064, Table9[[#All],[EmpID]], 0))</f>
        <v>C11</v>
      </c>
      <c r="K3064" t="str">
        <f>INDEX(Table9[[#All],[Sales Team Lead]], MATCH('Tabular Data'!D3064, Table9[[#All],[EmpID]], 0))</f>
        <v>Lawson, Harry</v>
      </c>
      <c r="L3064" t="str">
        <f>INDEX(Table11[[#All],[Manufacturer]], MATCH('Tabular Data'!C3064, Table11[[#All],[PROD_CODE]], 0))</f>
        <v>Bobcat</v>
      </c>
      <c r="M3064" s="12">
        <v>17010</v>
      </c>
      <c r="N3064">
        <v>7</v>
      </c>
      <c r="O3064" s="10">
        <f t="shared" si="95"/>
        <v>119070</v>
      </c>
    </row>
    <row r="3065" spans="2:15" x14ac:dyDescent="0.3">
      <c r="B3065">
        <v>59</v>
      </c>
      <c r="C3065" t="s">
        <v>27</v>
      </c>
      <c r="D3065" t="s">
        <v>124</v>
      </c>
      <c r="E3065">
        <v>2021</v>
      </c>
      <c r="F3065">
        <v>4</v>
      </c>
      <c r="G3065" t="str">
        <f t="shared" si="94"/>
        <v>2021Q4</v>
      </c>
      <c r="H3065" t="s">
        <v>182</v>
      </c>
      <c r="I3065" t="str">
        <f>INDEX(Table9[[#All],[Region]], MATCH('Tabular Data'!D3065, Table9[[#All],[EmpID]], 0))</f>
        <v>NW</v>
      </c>
      <c r="J3065" t="str">
        <f>INDEX(Table9[[#All],[PayGrade]], MATCH('Tabular Data'!D3065, Table9[[#All],[EmpID]], 0))</f>
        <v>C11</v>
      </c>
      <c r="K3065" t="str">
        <f>INDEX(Table9[[#All],[Sales Team Lead]], MATCH('Tabular Data'!D3065, Table9[[#All],[EmpID]], 0))</f>
        <v>Lawson, Harry</v>
      </c>
      <c r="L3065" t="str">
        <f>INDEX(Table11[[#All],[Manufacturer]], MATCH('Tabular Data'!C3065, Table11[[#All],[PROD_CODE]], 0))</f>
        <v>Bobcat</v>
      </c>
      <c r="M3065" s="12">
        <v>17010</v>
      </c>
      <c r="N3065">
        <v>8</v>
      </c>
      <c r="O3065" s="10">
        <f t="shared" si="95"/>
        <v>136080</v>
      </c>
    </row>
    <row r="3066" spans="2:15" x14ac:dyDescent="0.3">
      <c r="B3066">
        <v>59</v>
      </c>
      <c r="C3066" t="s">
        <v>27</v>
      </c>
      <c r="D3066" t="s">
        <v>124</v>
      </c>
      <c r="E3066">
        <v>2021</v>
      </c>
      <c r="F3066">
        <v>4</v>
      </c>
      <c r="G3066" t="str">
        <f t="shared" si="94"/>
        <v>2021Q4</v>
      </c>
      <c r="H3066" t="s">
        <v>183</v>
      </c>
      <c r="I3066" t="str">
        <f>INDEX(Table9[[#All],[Region]], MATCH('Tabular Data'!D3066, Table9[[#All],[EmpID]], 0))</f>
        <v>NW</v>
      </c>
      <c r="J3066" t="str">
        <f>INDEX(Table9[[#All],[PayGrade]], MATCH('Tabular Data'!D3066, Table9[[#All],[EmpID]], 0))</f>
        <v>C11</v>
      </c>
      <c r="K3066" t="str">
        <f>INDEX(Table9[[#All],[Sales Team Lead]], MATCH('Tabular Data'!D3066, Table9[[#All],[EmpID]], 0))</f>
        <v>Lawson, Harry</v>
      </c>
      <c r="L3066" t="str">
        <f>INDEX(Table11[[#All],[Manufacturer]], MATCH('Tabular Data'!C3066, Table11[[#All],[PROD_CODE]], 0))</f>
        <v>Bobcat</v>
      </c>
      <c r="M3066" s="12">
        <v>17010</v>
      </c>
      <c r="N3066">
        <v>10</v>
      </c>
      <c r="O3066" s="10">
        <f t="shared" si="95"/>
        <v>170100</v>
      </c>
    </row>
    <row r="3067" spans="2:15" x14ac:dyDescent="0.3">
      <c r="B3067">
        <v>59</v>
      </c>
      <c r="C3067" t="s">
        <v>27</v>
      </c>
      <c r="D3067" t="s">
        <v>124</v>
      </c>
      <c r="E3067">
        <v>2021</v>
      </c>
      <c r="F3067">
        <v>4</v>
      </c>
      <c r="G3067" t="str">
        <f t="shared" si="94"/>
        <v>2021Q4</v>
      </c>
      <c r="H3067" t="s">
        <v>184</v>
      </c>
      <c r="I3067" t="str">
        <f>INDEX(Table9[[#All],[Region]], MATCH('Tabular Data'!D3067, Table9[[#All],[EmpID]], 0))</f>
        <v>NW</v>
      </c>
      <c r="J3067" t="str">
        <f>INDEX(Table9[[#All],[PayGrade]], MATCH('Tabular Data'!D3067, Table9[[#All],[EmpID]], 0))</f>
        <v>C11</v>
      </c>
      <c r="K3067" t="str">
        <f>INDEX(Table9[[#All],[Sales Team Lead]], MATCH('Tabular Data'!D3067, Table9[[#All],[EmpID]], 0))</f>
        <v>Lawson, Harry</v>
      </c>
      <c r="L3067" t="str">
        <f>INDEX(Table11[[#All],[Manufacturer]], MATCH('Tabular Data'!C3067, Table11[[#All],[PROD_CODE]], 0))</f>
        <v>Bobcat</v>
      </c>
      <c r="M3067" s="12">
        <v>17010</v>
      </c>
      <c r="N3067">
        <v>11</v>
      </c>
      <c r="O3067" s="10">
        <f t="shared" si="95"/>
        <v>187110</v>
      </c>
    </row>
    <row r="3068" spans="2:15" x14ac:dyDescent="0.3">
      <c r="B3068">
        <v>59</v>
      </c>
      <c r="C3068" t="s">
        <v>27</v>
      </c>
      <c r="D3068" t="s">
        <v>124</v>
      </c>
      <c r="E3068">
        <v>2021</v>
      </c>
      <c r="F3068">
        <v>4</v>
      </c>
      <c r="G3068" t="str">
        <f t="shared" si="94"/>
        <v>2021Q4</v>
      </c>
      <c r="H3068" t="s">
        <v>185</v>
      </c>
      <c r="I3068" t="str">
        <f>INDEX(Table9[[#All],[Region]], MATCH('Tabular Data'!D3068, Table9[[#All],[EmpID]], 0))</f>
        <v>NW</v>
      </c>
      <c r="J3068" t="str">
        <f>INDEX(Table9[[#All],[PayGrade]], MATCH('Tabular Data'!D3068, Table9[[#All],[EmpID]], 0))</f>
        <v>C11</v>
      </c>
      <c r="K3068" t="str">
        <f>INDEX(Table9[[#All],[Sales Team Lead]], MATCH('Tabular Data'!D3068, Table9[[#All],[EmpID]], 0))</f>
        <v>Lawson, Harry</v>
      </c>
      <c r="L3068" t="str">
        <f>INDEX(Table11[[#All],[Manufacturer]], MATCH('Tabular Data'!C3068, Table11[[#All],[PROD_CODE]], 0))</f>
        <v>Bobcat</v>
      </c>
      <c r="M3068" s="12">
        <v>17010</v>
      </c>
      <c r="N3068">
        <v>11</v>
      </c>
      <c r="O3068" s="10">
        <f t="shared" si="95"/>
        <v>187110</v>
      </c>
    </row>
    <row r="3069" spans="2:15" x14ac:dyDescent="0.3">
      <c r="B3069">
        <v>59</v>
      </c>
      <c r="C3069" t="s">
        <v>27</v>
      </c>
      <c r="D3069" t="s">
        <v>124</v>
      </c>
      <c r="E3069">
        <v>2021</v>
      </c>
      <c r="F3069">
        <v>4</v>
      </c>
      <c r="G3069" t="str">
        <f t="shared" si="94"/>
        <v>2021Q4</v>
      </c>
      <c r="H3069" t="s">
        <v>186</v>
      </c>
      <c r="I3069" t="str">
        <f>INDEX(Table9[[#All],[Region]], MATCH('Tabular Data'!D3069, Table9[[#All],[EmpID]], 0))</f>
        <v>NW</v>
      </c>
      <c r="J3069" t="str">
        <f>INDEX(Table9[[#All],[PayGrade]], MATCH('Tabular Data'!D3069, Table9[[#All],[EmpID]], 0))</f>
        <v>C11</v>
      </c>
      <c r="K3069" t="str">
        <f>INDEX(Table9[[#All],[Sales Team Lead]], MATCH('Tabular Data'!D3069, Table9[[#All],[EmpID]], 0))</f>
        <v>Lawson, Harry</v>
      </c>
      <c r="L3069" t="str">
        <f>INDEX(Table11[[#All],[Manufacturer]], MATCH('Tabular Data'!C3069, Table11[[#All],[PROD_CODE]], 0))</f>
        <v>Bobcat</v>
      </c>
      <c r="M3069" s="12">
        <v>17010</v>
      </c>
      <c r="N3069">
        <v>11</v>
      </c>
      <c r="O3069" s="10">
        <f t="shared" si="95"/>
        <v>187110</v>
      </c>
    </row>
    <row r="3070" spans="2:15" x14ac:dyDescent="0.3">
      <c r="B3070">
        <v>59</v>
      </c>
      <c r="C3070" t="s">
        <v>27</v>
      </c>
      <c r="D3070" t="s">
        <v>124</v>
      </c>
      <c r="E3070">
        <v>2021</v>
      </c>
      <c r="F3070">
        <v>4</v>
      </c>
      <c r="G3070" t="str">
        <f t="shared" si="94"/>
        <v>2021Q4</v>
      </c>
      <c r="H3070" t="s">
        <v>187</v>
      </c>
      <c r="I3070" t="str">
        <f>INDEX(Table9[[#All],[Region]], MATCH('Tabular Data'!D3070, Table9[[#All],[EmpID]], 0))</f>
        <v>NW</v>
      </c>
      <c r="J3070" t="str">
        <f>INDEX(Table9[[#All],[PayGrade]], MATCH('Tabular Data'!D3070, Table9[[#All],[EmpID]], 0))</f>
        <v>C11</v>
      </c>
      <c r="K3070" t="str">
        <f>INDEX(Table9[[#All],[Sales Team Lead]], MATCH('Tabular Data'!D3070, Table9[[#All],[EmpID]], 0))</f>
        <v>Lawson, Harry</v>
      </c>
      <c r="L3070" t="str">
        <f>INDEX(Table11[[#All],[Manufacturer]], MATCH('Tabular Data'!C3070, Table11[[#All],[PROD_CODE]], 0))</f>
        <v>Bobcat</v>
      </c>
      <c r="M3070" s="11">
        <v>13995</v>
      </c>
      <c r="N3070">
        <v>13</v>
      </c>
      <c r="O3070" s="10">
        <f t="shared" si="95"/>
        <v>181935</v>
      </c>
    </row>
    <row r="3071" spans="2:15" x14ac:dyDescent="0.3">
      <c r="B3071">
        <v>60</v>
      </c>
      <c r="C3071" t="s">
        <v>27</v>
      </c>
      <c r="D3071" t="s">
        <v>124</v>
      </c>
      <c r="E3071">
        <v>2020</v>
      </c>
      <c r="F3071" s="4">
        <v>1</v>
      </c>
      <c r="G3071" t="str">
        <f t="shared" si="94"/>
        <v>2020Q1</v>
      </c>
      <c r="H3071" t="s">
        <v>136</v>
      </c>
      <c r="I3071" t="str">
        <f>INDEX(Table9[[#All],[Region]], MATCH('Tabular Data'!D3071, Table9[[#All],[EmpID]], 0))</f>
        <v>NW</v>
      </c>
      <c r="J3071" t="str">
        <f>INDEX(Table9[[#All],[PayGrade]], MATCH('Tabular Data'!D3071, Table9[[#All],[EmpID]], 0))</f>
        <v>C11</v>
      </c>
      <c r="K3071" t="str">
        <f>INDEX(Table9[[#All],[Sales Team Lead]], MATCH('Tabular Data'!D3071, Table9[[#All],[EmpID]], 0))</f>
        <v>Lawson, Harry</v>
      </c>
      <c r="L3071" t="str">
        <f>INDEX(Table11[[#All],[Manufacturer]], MATCH('Tabular Data'!C3071, Table11[[#All],[PROD_CODE]], 0))</f>
        <v>Bobcat</v>
      </c>
      <c r="M3071" s="11">
        <v>13995</v>
      </c>
      <c r="N3071">
        <v>11</v>
      </c>
      <c r="O3071" s="10">
        <f t="shared" si="95"/>
        <v>153945</v>
      </c>
    </row>
    <row r="3072" spans="2:15" x14ac:dyDescent="0.3">
      <c r="B3072">
        <v>60</v>
      </c>
      <c r="C3072" t="s">
        <v>27</v>
      </c>
      <c r="D3072" t="s">
        <v>124</v>
      </c>
      <c r="E3072">
        <v>2020</v>
      </c>
      <c r="F3072" s="4">
        <v>1</v>
      </c>
      <c r="G3072" t="str">
        <f t="shared" si="94"/>
        <v>2020Q1</v>
      </c>
      <c r="H3072" t="s">
        <v>137</v>
      </c>
      <c r="I3072" t="str">
        <f>INDEX(Table9[[#All],[Region]], MATCH('Tabular Data'!D3072, Table9[[#All],[EmpID]], 0))</f>
        <v>NW</v>
      </c>
      <c r="J3072" t="str">
        <f>INDEX(Table9[[#All],[PayGrade]], MATCH('Tabular Data'!D3072, Table9[[#All],[EmpID]], 0))</f>
        <v>C11</v>
      </c>
      <c r="K3072" t="str">
        <f>INDEX(Table9[[#All],[Sales Team Lead]], MATCH('Tabular Data'!D3072, Table9[[#All],[EmpID]], 0))</f>
        <v>Lawson, Harry</v>
      </c>
      <c r="L3072" t="str">
        <f>INDEX(Table11[[#All],[Manufacturer]], MATCH('Tabular Data'!C3072, Table11[[#All],[PROD_CODE]], 0))</f>
        <v>Bobcat</v>
      </c>
      <c r="M3072" s="11">
        <v>13995</v>
      </c>
      <c r="N3072">
        <v>10</v>
      </c>
      <c r="O3072" s="10">
        <f t="shared" si="95"/>
        <v>139950</v>
      </c>
    </row>
    <row r="3073" spans="2:15" x14ac:dyDescent="0.3">
      <c r="B3073">
        <v>60</v>
      </c>
      <c r="C3073" t="s">
        <v>27</v>
      </c>
      <c r="D3073" t="s">
        <v>124</v>
      </c>
      <c r="E3073">
        <v>2020</v>
      </c>
      <c r="F3073" s="4">
        <v>1</v>
      </c>
      <c r="G3073" t="str">
        <f t="shared" si="94"/>
        <v>2020Q1</v>
      </c>
      <c r="H3073" t="s">
        <v>138</v>
      </c>
      <c r="I3073" t="str">
        <f>INDEX(Table9[[#All],[Region]], MATCH('Tabular Data'!D3073, Table9[[#All],[EmpID]], 0))</f>
        <v>NW</v>
      </c>
      <c r="J3073" t="str">
        <f>INDEX(Table9[[#All],[PayGrade]], MATCH('Tabular Data'!D3073, Table9[[#All],[EmpID]], 0))</f>
        <v>C11</v>
      </c>
      <c r="K3073" t="str">
        <f>INDEX(Table9[[#All],[Sales Team Lead]], MATCH('Tabular Data'!D3073, Table9[[#All],[EmpID]], 0))</f>
        <v>Lawson, Harry</v>
      </c>
      <c r="L3073" t="str">
        <f>INDEX(Table11[[#All],[Manufacturer]], MATCH('Tabular Data'!C3073, Table11[[#All],[PROD_CODE]], 0))</f>
        <v>Bobcat</v>
      </c>
      <c r="M3073" s="11">
        <v>13995</v>
      </c>
      <c r="N3073">
        <v>6</v>
      </c>
      <c r="O3073" s="10">
        <f t="shared" si="95"/>
        <v>83970</v>
      </c>
    </row>
    <row r="3074" spans="2:15" x14ac:dyDescent="0.3">
      <c r="B3074">
        <v>60</v>
      </c>
      <c r="C3074" t="s">
        <v>27</v>
      </c>
      <c r="D3074" t="s">
        <v>124</v>
      </c>
      <c r="E3074">
        <v>2020</v>
      </c>
      <c r="F3074" s="4">
        <v>1</v>
      </c>
      <c r="G3074" t="str">
        <f t="shared" si="94"/>
        <v>2020Q1</v>
      </c>
      <c r="H3074" t="s">
        <v>139</v>
      </c>
      <c r="I3074" t="str">
        <f>INDEX(Table9[[#All],[Region]], MATCH('Tabular Data'!D3074, Table9[[#All],[EmpID]], 0))</f>
        <v>NW</v>
      </c>
      <c r="J3074" t="str">
        <f>INDEX(Table9[[#All],[PayGrade]], MATCH('Tabular Data'!D3074, Table9[[#All],[EmpID]], 0))</f>
        <v>C11</v>
      </c>
      <c r="K3074" t="str">
        <f>INDEX(Table9[[#All],[Sales Team Lead]], MATCH('Tabular Data'!D3074, Table9[[#All],[EmpID]], 0))</f>
        <v>Lawson, Harry</v>
      </c>
      <c r="L3074" t="str">
        <f>INDEX(Table11[[#All],[Manufacturer]], MATCH('Tabular Data'!C3074, Table11[[#All],[PROD_CODE]], 0))</f>
        <v>Bobcat</v>
      </c>
      <c r="M3074" s="11">
        <v>13995</v>
      </c>
      <c r="N3074">
        <v>17</v>
      </c>
      <c r="O3074" s="10">
        <f t="shared" si="95"/>
        <v>237915</v>
      </c>
    </row>
    <row r="3075" spans="2:15" x14ac:dyDescent="0.3">
      <c r="B3075">
        <v>60</v>
      </c>
      <c r="C3075" t="s">
        <v>27</v>
      </c>
      <c r="D3075" t="s">
        <v>124</v>
      </c>
      <c r="E3075">
        <v>2020</v>
      </c>
      <c r="F3075" s="4">
        <v>1</v>
      </c>
      <c r="G3075" t="str">
        <f t="shared" si="94"/>
        <v>2020Q1</v>
      </c>
      <c r="H3075" t="s">
        <v>140</v>
      </c>
      <c r="I3075" t="str">
        <f>INDEX(Table9[[#All],[Region]], MATCH('Tabular Data'!D3075, Table9[[#All],[EmpID]], 0))</f>
        <v>NW</v>
      </c>
      <c r="J3075" t="str">
        <f>INDEX(Table9[[#All],[PayGrade]], MATCH('Tabular Data'!D3075, Table9[[#All],[EmpID]], 0))</f>
        <v>C11</v>
      </c>
      <c r="K3075" t="str">
        <f>INDEX(Table9[[#All],[Sales Team Lead]], MATCH('Tabular Data'!D3075, Table9[[#All],[EmpID]], 0))</f>
        <v>Lawson, Harry</v>
      </c>
      <c r="L3075" t="str">
        <f>INDEX(Table11[[#All],[Manufacturer]], MATCH('Tabular Data'!C3075, Table11[[#All],[PROD_CODE]], 0))</f>
        <v>Bobcat</v>
      </c>
      <c r="M3075" s="11">
        <v>13995</v>
      </c>
      <c r="N3075">
        <v>22</v>
      </c>
      <c r="O3075" s="10">
        <f t="shared" si="95"/>
        <v>307890</v>
      </c>
    </row>
    <row r="3076" spans="2:15" x14ac:dyDescent="0.3">
      <c r="B3076">
        <v>60</v>
      </c>
      <c r="C3076" t="s">
        <v>27</v>
      </c>
      <c r="D3076" t="s">
        <v>124</v>
      </c>
      <c r="E3076">
        <v>2020</v>
      </c>
      <c r="F3076" s="4">
        <v>1</v>
      </c>
      <c r="G3076" t="str">
        <f t="shared" ref="G3076:G3139" si="96">_xlfn.CONCAT(E3076, "Q", F3076)</f>
        <v>2020Q1</v>
      </c>
      <c r="H3076" t="s">
        <v>141</v>
      </c>
      <c r="I3076" t="str">
        <f>INDEX(Table9[[#All],[Region]], MATCH('Tabular Data'!D3076, Table9[[#All],[EmpID]], 0))</f>
        <v>NW</v>
      </c>
      <c r="J3076" t="str">
        <f>INDEX(Table9[[#All],[PayGrade]], MATCH('Tabular Data'!D3076, Table9[[#All],[EmpID]], 0))</f>
        <v>C11</v>
      </c>
      <c r="K3076" t="str">
        <f>INDEX(Table9[[#All],[Sales Team Lead]], MATCH('Tabular Data'!D3076, Table9[[#All],[EmpID]], 0))</f>
        <v>Lawson, Harry</v>
      </c>
      <c r="L3076" t="str">
        <f>INDEX(Table11[[#All],[Manufacturer]], MATCH('Tabular Data'!C3076, Table11[[#All],[PROD_CODE]], 0))</f>
        <v>Bobcat</v>
      </c>
      <c r="M3076" s="11">
        <v>13995</v>
      </c>
      <c r="N3076">
        <v>12</v>
      </c>
      <c r="O3076" s="10">
        <f t="shared" ref="O3076:O3139" si="97">M3076*N3076</f>
        <v>167940</v>
      </c>
    </row>
    <row r="3077" spans="2:15" x14ac:dyDescent="0.3">
      <c r="B3077">
        <v>60</v>
      </c>
      <c r="C3077" t="s">
        <v>27</v>
      </c>
      <c r="D3077" t="s">
        <v>124</v>
      </c>
      <c r="E3077">
        <v>2020</v>
      </c>
      <c r="F3077" s="4">
        <v>1</v>
      </c>
      <c r="G3077" t="str">
        <f t="shared" si="96"/>
        <v>2020Q1</v>
      </c>
      <c r="H3077" t="s">
        <v>142</v>
      </c>
      <c r="I3077" t="str">
        <f>INDEX(Table9[[#All],[Region]], MATCH('Tabular Data'!D3077, Table9[[#All],[EmpID]], 0))</f>
        <v>NW</v>
      </c>
      <c r="J3077" t="str">
        <f>INDEX(Table9[[#All],[PayGrade]], MATCH('Tabular Data'!D3077, Table9[[#All],[EmpID]], 0))</f>
        <v>C11</v>
      </c>
      <c r="K3077" t="str">
        <f>INDEX(Table9[[#All],[Sales Team Lead]], MATCH('Tabular Data'!D3077, Table9[[#All],[EmpID]], 0))</f>
        <v>Lawson, Harry</v>
      </c>
      <c r="L3077" t="str">
        <f>INDEX(Table11[[#All],[Manufacturer]], MATCH('Tabular Data'!C3077, Table11[[#All],[PROD_CODE]], 0))</f>
        <v>Bobcat</v>
      </c>
      <c r="M3077" s="11">
        <v>13995</v>
      </c>
      <c r="N3077">
        <v>25</v>
      </c>
      <c r="O3077" s="10">
        <f t="shared" si="97"/>
        <v>349875</v>
      </c>
    </row>
    <row r="3078" spans="2:15" x14ac:dyDescent="0.3">
      <c r="B3078">
        <v>60</v>
      </c>
      <c r="C3078" t="s">
        <v>27</v>
      </c>
      <c r="D3078" t="s">
        <v>124</v>
      </c>
      <c r="E3078">
        <v>2020</v>
      </c>
      <c r="F3078" s="4">
        <v>1</v>
      </c>
      <c r="G3078" t="str">
        <f t="shared" si="96"/>
        <v>2020Q1</v>
      </c>
      <c r="H3078" t="s">
        <v>143</v>
      </c>
      <c r="I3078" t="str">
        <f>INDEX(Table9[[#All],[Region]], MATCH('Tabular Data'!D3078, Table9[[#All],[EmpID]], 0))</f>
        <v>NW</v>
      </c>
      <c r="J3078" t="str">
        <f>INDEX(Table9[[#All],[PayGrade]], MATCH('Tabular Data'!D3078, Table9[[#All],[EmpID]], 0))</f>
        <v>C11</v>
      </c>
      <c r="K3078" t="str">
        <f>INDEX(Table9[[#All],[Sales Team Lead]], MATCH('Tabular Data'!D3078, Table9[[#All],[EmpID]], 0))</f>
        <v>Lawson, Harry</v>
      </c>
      <c r="L3078" t="str">
        <f>INDEX(Table11[[#All],[Manufacturer]], MATCH('Tabular Data'!C3078, Table11[[#All],[PROD_CODE]], 0))</f>
        <v>Bobcat</v>
      </c>
      <c r="M3078" s="11">
        <v>13995</v>
      </c>
      <c r="N3078">
        <v>23</v>
      </c>
      <c r="O3078" s="10">
        <f t="shared" si="97"/>
        <v>321885</v>
      </c>
    </row>
    <row r="3079" spans="2:15" x14ac:dyDescent="0.3">
      <c r="B3079">
        <v>60</v>
      </c>
      <c r="C3079" t="s">
        <v>27</v>
      </c>
      <c r="D3079" t="s">
        <v>124</v>
      </c>
      <c r="E3079">
        <v>2020</v>
      </c>
      <c r="F3079" s="4">
        <v>1</v>
      </c>
      <c r="G3079" t="str">
        <f t="shared" si="96"/>
        <v>2020Q1</v>
      </c>
      <c r="H3079" t="s">
        <v>144</v>
      </c>
      <c r="I3079" t="str">
        <f>INDEX(Table9[[#All],[Region]], MATCH('Tabular Data'!D3079, Table9[[#All],[EmpID]], 0))</f>
        <v>NW</v>
      </c>
      <c r="J3079" t="str">
        <f>INDEX(Table9[[#All],[PayGrade]], MATCH('Tabular Data'!D3079, Table9[[#All],[EmpID]], 0))</f>
        <v>C11</v>
      </c>
      <c r="K3079" t="str">
        <f>INDEX(Table9[[#All],[Sales Team Lead]], MATCH('Tabular Data'!D3079, Table9[[#All],[EmpID]], 0))</f>
        <v>Lawson, Harry</v>
      </c>
      <c r="L3079" t="str">
        <f>INDEX(Table11[[#All],[Manufacturer]], MATCH('Tabular Data'!C3079, Table11[[#All],[PROD_CODE]], 0))</f>
        <v>Bobcat</v>
      </c>
      <c r="M3079" s="11">
        <v>13995</v>
      </c>
      <c r="N3079">
        <v>32</v>
      </c>
      <c r="O3079" s="10">
        <f t="shared" si="97"/>
        <v>447840</v>
      </c>
    </row>
    <row r="3080" spans="2:15" x14ac:dyDescent="0.3">
      <c r="B3080">
        <v>60</v>
      </c>
      <c r="C3080" t="s">
        <v>27</v>
      </c>
      <c r="D3080" t="s">
        <v>124</v>
      </c>
      <c r="E3080">
        <v>2020</v>
      </c>
      <c r="F3080" s="4">
        <v>1</v>
      </c>
      <c r="G3080" t="str">
        <f t="shared" si="96"/>
        <v>2020Q1</v>
      </c>
      <c r="H3080" t="s">
        <v>145</v>
      </c>
      <c r="I3080" t="str">
        <f>INDEX(Table9[[#All],[Region]], MATCH('Tabular Data'!D3080, Table9[[#All],[EmpID]], 0))</f>
        <v>NW</v>
      </c>
      <c r="J3080" t="str">
        <f>INDEX(Table9[[#All],[PayGrade]], MATCH('Tabular Data'!D3080, Table9[[#All],[EmpID]], 0))</f>
        <v>C11</v>
      </c>
      <c r="K3080" t="str">
        <f>INDEX(Table9[[#All],[Sales Team Lead]], MATCH('Tabular Data'!D3080, Table9[[#All],[EmpID]], 0))</f>
        <v>Lawson, Harry</v>
      </c>
      <c r="L3080" t="str">
        <f>INDEX(Table11[[#All],[Manufacturer]], MATCH('Tabular Data'!C3080, Table11[[#All],[PROD_CODE]], 0))</f>
        <v>Bobcat</v>
      </c>
      <c r="M3080" s="11">
        <v>13995</v>
      </c>
      <c r="N3080">
        <v>34</v>
      </c>
      <c r="O3080" s="10">
        <f t="shared" si="97"/>
        <v>475830</v>
      </c>
    </row>
    <row r="3081" spans="2:15" x14ac:dyDescent="0.3">
      <c r="B3081">
        <v>60</v>
      </c>
      <c r="C3081" t="s">
        <v>27</v>
      </c>
      <c r="D3081" t="s">
        <v>124</v>
      </c>
      <c r="E3081">
        <v>2020</v>
      </c>
      <c r="F3081" s="4">
        <v>1</v>
      </c>
      <c r="G3081" t="str">
        <f t="shared" si="96"/>
        <v>2020Q1</v>
      </c>
      <c r="H3081" t="s">
        <v>146</v>
      </c>
      <c r="I3081" t="str">
        <f>INDEX(Table9[[#All],[Region]], MATCH('Tabular Data'!D3081, Table9[[#All],[EmpID]], 0))</f>
        <v>NW</v>
      </c>
      <c r="J3081" t="str">
        <f>INDEX(Table9[[#All],[PayGrade]], MATCH('Tabular Data'!D3081, Table9[[#All],[EmpID]], 0))</f>
        <v>C11</v>
      </c>
      <c r="K3081" t="str">
        <f>INDEX(Table9[[#All],[Sales Team Lead]], MATCH('Tabular Data'!D3081, Table9[[#All],[EmpID]], 0))</f>
        <v>Lawson, Harry</v>
      </c>
      <c r="L3081" t="str">
        <f>INDEX(Table11[[#All],[Manufacturer]], MATCH('Tabular Data'!C3081, Table11[[#All],[PROD_CODE]], 0))</f>
        <v>Bobcat</v>
      </c>
      <c r="M3081" s="11">
        <v>13995</v>
      </c>
      <c r="N3081">
        <v>17</v>
      </c>
      <c r="O3081" s="10">
        <f t="shared" si="97"/>
        <v>237915</v>
      </c>
    </row>
    <row r="3082" spans="2:15" x14ac:dyDescent="0.3">
      <c r="B3082">
        <v>60</v>
      </c>
      <c r="C3082" t="s">
        <v>27</v>
      </c>
      <c r="D3082" t="s">
        <v>124</v>
      </c>
      <c r="E3082">
        <v>2020</v>
      </c>
      <c r="F3082" s="4">
        <v>1</v>
      </c>
      <c r="G3082" t="str">
        <f t="shared" si="96"/>
        <v>2020Q1</v>
      </c>
      <c r="H3082" t="s">
        <v>147</v>
      </c>
      <c r="I3082" t="str">
        <f>INDEX(Table9[[#All],[Region]], MATCH('Tabular Data'!D3082, Table9[[#All],[EmpID]], 0))</f>
        <v>NW</v>
      </c>
      <c r="J3082" t="str">
        <f>INDEX(Table9[[#All],[PayGrade]], MATCH('Tabular Data'!D3082, Table9[[#All],[EmpID]], 0))</f>
        <v>C11</v>
      </c>
      <c r="K3082" t="str">
        <f>INDEX(Table9[[#All],[Sales Team Lead]], MATCH('Tabular Data'!D3082, Table9[[#All],[EmpID]], 0))</f>
        <v>Lawson, Harry</v>
      </c>
      <c r="L3082" t="str">
        <f>INDEX(Table11[[#All],[Manufacturer]], MATCH('Tabular Data'!C3082, Table11[[#All],[PROD_CODE]], 0))</f>
        <v>Bobcat</v>
      </c>
      <c r="M3082" s="11">
        <v>13995</v>
      </c>
      <c r="N3082">
        <v>4</v>
      </c>
      <c r="O3082" s="10">
        <f t="shared" si="97"/>
        <v>55980</v>
      </c>
    </row>
    <row r="3083" spans="2:15" x14ac:dyDescent="0.3">
      <c r="B3083">
        <v>60</v>
      </c>
      <c r="C3083" t="s">
        <v>27</v>
      </c>
      <c r="D3083" t="s">
        <v>124</v>
      </c>
      <c r="E3083">
        <v>2020</v>
      </c>
      <c r="F3083" s="4">
        <v>1</v>
      </c>
      <c r="G3083" t="str">
        <f t="shared" si="96"/>
        <v>2020Q1</v>
      </c>
      <c r="H3083" t="s">
        <v>148</v>
      </c>
      <c r="I3083" t="str">
        <f>INDEX(Table9[[#All],[Region]], MATCH('Tabular Data'!D3083, Table9[[#All],[EmpID]], 0))</f>
        <v>NW</v>
      </c>
      <c r="J3083" t="str">
        <f>INDEX(Table9[[#All],[PayGrade]], MATCH('Tabular Data'!D3083, Table9[[#All],[EmpID]], 0))</f>
        <v>C11</v>
      </c>
      <c r="K3083" t="str">
        <f>INDEX(Table9[[#All],[Sales Team Lead]], MATCH('Tabular Data'!D3083, Table9[[#All],[EmpID]], 0))</f>
        <v>Lawson, Harry</v>
      </c>
      <c r="L3083" t="str">
        <f>INDEX(Table11[[#All],[Manufacturer]], MATCH('Tabular Data'!C3083, Table11[[#All],[PROD_CODE]], 0))</f>
        <v>Bobcat</v>
      </c>
      <c r="M3083" s="11">
        <v>13995</v>
      </c>
      <c r="N3083">
        <v>15</v>
      </c>
      <c r="O3083" s="10">
        <f t="shared" si="97"/>
        <v>209925</v>
      </c>
    </row>
    <row r="3084" spans="2:15" x14ac:dyDescent="0.3">
      <c r="B3084">
        <v>60</v>
      </c>
      <c r="C3084" t="s">
        <v>27</v>
      </c>
      <c r="D3084" t="s">
        <v>124</v>
      </c>
      <c r="E3084">
        <v>2020</v>
      </c>
      <c r="F3084" s="4">
        <v>1</v>
      </c>
      <c r="G3084" t="str">
        <f t="shared" si="96"/>
        <v>2020Q1</v>
      </c>
      <c r="H3084" t="s">
        <v>149</v>
      </c>
      <c r="I3084" t="str">
        <f>INDEX(Table9[[#All],[Region]], MATCH('Tabular Data'!D3084, Table9[[#All],[EmpID]], 0))</f>
        <v>NW</v>
      </c>
      <c r="J3084" t="str">
        <f>INDEX(Table9[[#All],[PayGrade]], MATCH('Tabular Data'!D3084, Table9[[#All],[EmpID]], 0))</f>
        <v>C11</v>
      </c>
      <c r="K3084" t="str">
        <f>INDEX(Table9[[#All],[Sales Team Lead]], MATCH('Tabular Data'!D3084, Table9[[#All],[EmpID]], 0))</f>
        <v>Lawson, Harry</v>
      </c>
      <c r="L3084" t="str">
        <f>INDEX(Table11[[#All],[Manufacturer]], MATCH('Tabular Data'!C3084, Table11[[#All],[PROD_CODE]], 0))</f>
        <v>Bobcat</v>
      </c>
      <c r="M3084" s="11">
        <v>13995</v>
      </c>
      <c r="N3084">
        <v>29</v>
      </c>
      <c r="O3084" s="10">
        <f t="shared" si="97"/>
        <v>405855</v>
      </c>
    </row>
    <row r="3085" spans="2:15" x14ac:dyDescent="0.3">
      <c r="B3085">
        <v>60</v>
      </c>
      <c r="C3085" t="s">
        <v>27</v>
      </c>
      <c r="D3085" t="s">
        <v>124</v>
      </c>
      <c r="E3085">
        <v>2020</v>
      </c>
      <c r="F3085" s="4">
        <v>2</v>
      </c>
      <c r="G3085" t="str">
        <f t="shared" si="96"/>
        <v>2020Q2</v>
      </c>
      <c r="H3085" t="s">
        <v>150</v>
      </c>
      <c r="I3085" t="str">
        <f>INDEX(Table9[[#All],[Region]], MATCH('Tabular Data'!D3085, Table9[[#All],[EmpID]], 0))</f>
        <v>NW</v>
      </c>
      <c r="J3085" t="str">
        <f>INDEX(Table9[[#All],[PayGrade]], MATCH('Tabular Data'!D3085, Table9[[#All],[EmpID]], 0))</f>
        <v>C11</v>
      </c>
      <c r="K3085" t="str">
        <f>INDEX(Table9[[#All],[Sales Team Lead]], MATCH('Tabular Data'!D3085, Table9[[#All],[EmpID]], 0))</f>
        <v>Lawson, Harry</v>
      </c>
      <c r="L3085" t="str">
        <f>INDEX(Table11[[#All],[Manufacturer]], MATCH('Tabular Data'!C3085, Table11[[#All],[PROD_CODE]], 0))</f>
        <v>Bobcat</v>
      </c>
      <c r="M3085" s="11">
        <v>13995</v>
      </c>
      <c r="N3085">
        <v>19</v>
      </c>
      <c r="O3085" s="10">
        <f t="shared" si="97"/>
        <v>265905</v>
      </c>
    </row>
    <row r="3086" spans="2:15" x14ac:dyDescent="0.3">
      <c r="B3086">
        <v>60</v>
      </c>
      <c r="C3086" t="s">
        <v>27</v>
      </c>
      <c r="D3086" t="s">
        <v>124</v>
      </c>
      <c r="E3086">
        <v>2020</v>
      </c>
      <c r="F3086" s="4">
        <v>2</v>
      </c>
      <c r="G3086" t="str">
        <f t="shared" si="96"/>
        <v>2020Q2</v>
      </c>
      <c r="H3086" t="s">
        <v>151</v>
      </c>
      <c r="I3086" t="str">
        <f>INDEX(Table9[[#All],[Region]], MATCH('Tabular Data'!D3086, Table9[[#All],[EmpID]], 0))</f>
        <v>NW</v>
      </c>
      <c r="J3086" t="str">
        <f>INDEX(Table9[[#All],[PayGrade]], MATCH('Tabular Data'!D3086, Table9[[#All],[EmpID]], 0))</f>
        <v>C11</v>
      </c>
      <c r="K3086" t="str">
        <f>INDEX(Table9[[#All],[Sales Team Lead]], MATCH('Tabular Data'!D3086, Table9[[#All],[EmpID]], 0))</f>
        <v>Lawson, Harry</v>
      </c>
      <c r="L3086" t="str">
        <f>INDEX(Table11[[#All],[Manufacturer]], MATCH('Tabular Data'!C3086, Table11[[#All],[PROD_CODE]], 0))</f>
        <v>Bobcat</v>
      </c>
      <c r="M3086" s="11">
        <v>13995</v>
      </c>
      <c r="N3086">
        <v>24</v>
      </c>
      <c r="O3086" s="10">
        <f t="shared" si="97"/>
        <v>335880</v>
      </c>
    </row>
    <row r="3087" spans="2:15" x14ac:dyDescent="0.3">
      <c r="B3087">
        <v>60</v>
      </c>
      <c r="C3087" t="s">
        <v>27</v>
      </c>
      <c r="D3087" t="s">
        <v>124</v>
      </c>
      <c r="E3087">
        <v>2020</v>
      </c>
      <c r="F3087" s="4">
        <v>2</v>
      </c>
      <c r="G3087" t="str">
        <f t="shared" si="96"/>
        <v>2020Q2</v>
      </c>
      <c r="H3087" t="s">
        <v>152</v>
      </c>
      <c r="I3087" t="str">
        <f>INDEX(Table9[[#All],[Region]], MATCH('Tabular Data'!D3087, Table9[[#All],[EmpID]], 0))</f>
        <v>NW</v>
      </c>
      <c r="J3087" t="str">
        <f>INDEX(Table9[[#All],[PayGrade]], MATCH('Tabular Data'!D3087, Table9[[#All],[EmpID]], 0))</f>
        <v>C11</v>
      </c>
      <c r="K3087" t="str">
        <f>INDEX(Table9[[#All],[Sales Team Lead]], MATCH('Tabular Data'!D3087, Table9[[#All],[EmpID]], 0))</f>
        <v>Lawson, Harry</v>
      </c>
      <c r="L3087" t="str">
        <f>INDEX(Table11[[#All],[Manufacturer]], MATCH('Tabular Data'!C3087, Table11[[#All],[PROD_CODE]], 0))</f>
        <v>Bobcat</v>
      </c>
      <c r="M3087" s="11">
        <v>13995</v>
      </c>
      <c r="N3087">
        <v>21</v>
      </c>
      <c r="O3087" s="10">
        <f t="shared" si="97"/>
        <v>293895</v>
      </c>
    </row>
    <row r="3088" spans="2:15" x14ac:dyDescent="0.3">
      <c r="B3088">
        <v>60</v>
      </c>
      <c r="C3088" t="s">
        <v>27</v>
      </c>
      <c r="D3088" t="s">
        <v>124</v>
      </c>
      <c r="E3088">
        <v>2020</v>
      </c>
      <c r="F3088" s="4">
        <v>2</v>
      </c>
      <c r="G3088" t="str">
        <f t="shared" si="96"/>
        <v>2020Q2</v>
      </c>
      <c r="H3088" t="s">
        <v>153</v>
      </c>
      <c r="I3088" t="str">
        <f>INDEX(Table9[[#All],[Region]], MATCH('Tabular Data'!D3088, Table9[[#All],[EmpID]], 0))</f>
        <v>NW</v>
      </c>
      <c r="J3088" t="str">
        <f>INDEX(Table9[[#All],[PayGrade]], MATCH('Tabular Data'!D3088, Table9[[#All],[EmpID]], 0))</f>
        <v>C11</v>
      </c>
      <c r="K3088" t="str">
        <f>INDEX(Table9[[#All],[Sales Team Lead]], MATCH('Tabular Data'!D3088, Table9[[#All],[EmpID]], 0))</f>
        <v>Lawson, Harry</v>
      </c>
      <c r="L3088" t="str">
        <f>INDEX(Table11[[#All],[Manufacturer]], MATCH('Tabular Data'!C3088, Table11[[#All],[PROD_CODE]], 0))</f>
        <v>Bobcat</v>
      </c>
      <c r="M3088" s="11">
        <v>13995</v>
      </c>
      <c r="N3088">
        <v>15</v>
      </c>
      <c r="O3088" s="10">
        <f t="shared" si="97"/>
        <v>209925</v>
      </c>
    </row>
    <row r="3089" spans="2:15" x14ac:dyDescent="0.3">
      <c r="B3089">
        <v>60</v>
      </c>
      <c r="C3089" t="s">
        <v>27</v>
      </c>
      <c r="D3089" t="s">
        <v>124</v>
      </c>
      <c r="E3089">
        <v>2020</v>
      </c>
      <c r="F3089" s="4">
        <v>2</v>
      </c>
      <c r="G3089" t="str">
        <f t="shared" si="96"/>
        <v>2020Q2</v>
      </c>
      <c r="H3089" t="s">
        <v>154</v>
      </c>
      <c r="I3089" t="str">
        <f>INDEX(Table9[[#All],[Region]], MATCH('Tabular Data'!D3089, Table9[[#All],[EmpID]], 0))</f>
        <v>NW</v>
      </c>
      <c r="J3089" t="str">
        <f>INDEX(Table9[[#All],[PayGrade]], MATCH('Tabular Data'!D3089, Table9[[#All],[EmpID]], 0))</f>
        <v>C11</v>
      </c>
      <c r="K3089" t="str">
        <f>INDEX(Table9[[#All],[Sales Team Lead]], MATCH('Tabular Data'!D3089, Table9[[#All],[EmpID]], 0))</f>
        <v>Lawson, Harry</v>
      </c>
      <c r="L3089" t="str">
        <f>INDEX(Table11[[#All],[Manufacturer]], MATCH('Tabular Data'!C3089, Table11[[#All],[PROD_CODE]], 0))</f>
        <v>Bobcat</v>
      </c>
      <c r="M3089" s="11">
        <v>13995</v>
      </c>
      <c r="N3089">
        <v>24</v>
      </c>
      <c r="O3089" s="10">
        <f t="shared" si="97"/>
        <v>335880</v>
      </c>
    </row>
    <row r="3090" spans="2:15" x14ac:dyDescent="0.3">
      <c r="B3090">
        <v>60</v>
      </c>
      <c r="C3090" t="s">
        <v>27</v>
      </c>
      <c r="D3090" t="s">
        <v>124</v>
      </c>
      <c r="E3090">
        <v>2020</v>
      </c>
      <c r="F3090" s="4">
        <v>2</v>
      </c>
      <c r="G3090" t="str">
        <f t="shared" si="96"/>
        <v>2020Q2</v>
      </c>
      <c r="H3090" t="s">
        <v>155</v>
      </c>
      <c r="I3090" t="str">
        <f>INDEX(Table9[[#All],[Region]], MATCH('Tabular Data'!D3090, Table9[[#All],[EmpID]], 0))</f>
        <v>NW</v>
      </c>
      <c r="J3090" t="str">
        <f>INDEX(Table9[[#All],[PayGrade]], MATCH('Tabular Data'!D3090, Table9[[#All],[EmpID]], 0))</f>
        <v>C11</v>
      </c>
      <c r="K3090" t="str">
        <f>INDEX(Table9[[#All],[Sales Team Lead]], MATCH('Tabular Data'!D3090, Table9[[#All],[EmpID]], 0))</f>
        <v>Lawson, Harry</v>
      </c>
      <c r="L3090" t="str">
        <f>INDEX(Table11[[#All],[Manufacturer]], MATCH('Tabular Data'!C3090, Table11[[#All],[PROD_CODE]], 0))</f>
        <v>Bobcat</v>
      </c>
      <c r="M3090" s="11">
        <v>13995</v>
      </c>
      <c r="N3090">
        <v>24</v>
      </c>
      <c r="O3090" s="10">
        <f t="shared" si="97"/>
        <v>335880</v>
      </c>
    </row>
    <row r="3091" spans="2:15" x14ac:dyDescent="0.3">
      <c r="B3091">
        <v>60</v>
      </c>
      <c r="C3091" t="s">
        <v>27</v>
      </c>
      <c r="D3091" t="s">
        <v>124</v>
      </c>
      <c r="E3091">
        <v>2020</v>
      </c>
      <c r="F3091" s="4">
        <v>2</v>
      </c>
      <c r="G3091" t="str">
        <f t="shared" si="96"/>
        <v>2020Q2</v>
      </c>
      <c r="H3091" t="s">
        <v>156</v>
      </c>
      <c r="I3091" t="str">
        <f>INDEX(Table9[[#All],[Region]], MATCH('Tabular Data'!D3091, Table9[[#All],[EmpID]], 0))</f>
        <v>NW</v>
      </c>
      <c r="J3091" t="str">
        <f>INDEX(Table9[[#All],[PayGrade]], MATCH('Tabular Data'!D3091, Table9[[#All],[EmpID]], 0))</f>
        <v>C11</v>
      </c>
      <c r="K3091" t="str">
        <f>INDEX(Table9[[#All],[Sales Team Lead]], MATCH('Tabular Data'!D3091, Table9[[#All],[EmpID]], 0))</f>
        <v>Lawson, Harry</v>
      </c>
      <c r="L3091" t="str">
        <f>INDEX(Table11[[#All],[Manufacturer]], MATCH('Tabular Data'!C3091, Table11[[#All],[PROD_CODE]], 0))</f>
        <v>Bobcat</v>
      </c>
      <c r="M3091" s="11">
        <v>13995</v>
      </c>
      <c r="N3091">
        <v>24</v>
      </c>
      <c r="O3091" s="10">
        <f t="shared" si="97"/>
        <v>335880</v>
      </c>
    </row>
    <row r="3092" spans="2:15" x14ac:dyDescent="0.3">
      <c r="B3092">
        <v>60</v>
      </c>
      <c r="C3092" t="s">
        <v>27</v>
      </c>
      <c r="D3092" t="s">
        <v>124</v>
      </c>
      <c r="E3092">
        <v>2020</v>
      </c>
      <c r="F3092" s="4">
        <v>2</v>
      </c>
      <c r="G3092" t="str">
        <f t="shared" si="96"/>
        <v>2020Q2</v>
      </c>
      <c r="H3092" t="s">
        <v>157</v>
      </c>
      <c r="I3092" t="str">
        <f>INDEX(Table9[[#All],[Region]], MATCH('Tabular Data'!D3092, Table9[[#All],[EmpID]], 0))</f>
        <v>NW</v>
      </c>
      <c r="J3092" t="str">
        <f>INDEX(Table9[[#All],[PayGrade]], MATCH('Tabular Data'!D3092, Table9[[#All],[EmpID]], 0))</f>
        <v>C11</v>
      </c>
      <c r="K3092" t="str">
        <f>INDEX(Table9[[#All],[Sales Team Lead]], MATCH('Tabular Data'!D3092, Table9[[#All],[EmpID]], 0))</f>
        <v>Lawson, Harry</v>
      </c>
      <c r="L3092" t="str">
        <f>INDEX(Table11[[#All],[Manufacturer]], MATCH('Tabular Data'!C3092, Table11[[#All],[PROD_CODE]], 0))</f>
        <v>Bobcat</v>
      </c>
      <c r="M3092" s="11">
        <v>13995</v>
      </c>
      <c r="N3092">
        <v>18</v>
      </c>
      <c r="O3092" s="10">
        <f t="shared" si="97"/>
        <v>251910</v>
      </c>
    </row>
    <row r="3093" spans="2:15" x14ac:dyDescent="0.3">
      <c r="B3093">
        <v>60</v>
      </c>
      <c r="C3093" t="s">
        <v>27</v>
      </c>
      <c r="D3093" t="s">
        <v>124</v>
      </c>
      <c r="E3093">
        <v>2020</v>
      </c>
      <c r="F3093" s="4">
        <v>2</v>
      </c>
      <c r="G3093" t="str">
        <f t="shared" si="96"/>
        <v>2020Q2</v>
      </c>
      <c r="H3093" t="s">
        <v>158</v>
      </c>
      <c r="I3093" t="str">
        <f>INDEX(Table9[[#All],[Region]], MATCH('Tabular Data'!D3093, Table9[[#All],[EmpID]], 0))</f>
        <v>NW</v>
      </c>
      <c r="J3093" t="str">
        <f>INDEX(Table9[[#All],[PayGrade]], MATCH('Tabular Data'!D3093, Table9[[#All],[EmpID]], 0))</f>
        <v>C11</v>
      </c>
      <c r="K3093" t="str">
        <f>INDEX(Table9[[#All],[Sales Team Lead]], MATCH('Tabular Data'!D3093, Table9[[#All],[EmpID]], 0))</f>
        <v>Lawson, Harry</v>
      </c>
      <c r="L3093" t="str">
        <f>INDEX(Table11[[#All],[Manufacturer]], MATCH('Tabular Data'!C3093, Table11[[#All],[PROD_CODE]], 0))</f>
        <v>Bobcat</v>
      </c>
      <c r="M3093" s="11">
        <v>13995</v>
      </c>
      <c r="N3093">
        <v>26</v>
      </c>
      <c r="O3093" s="10">
        <f t="shared" si="97"/>
        <v>363870</v>
      </c>
    </row>
    <row r="3094" spans="2:15" x14ac:dyDescent="0.3">
      <c r="B3094">
        <v>60</v>
      </c>
      <c r="C3094" t="s">
        <v>27</v>
      </c>
      <c r="D3094" t="s">
        <v>124</v>
      </c>
      <c r="E3094">
        <v>2020</v>
      </c>
      <c r="F3094" s="4">
        <v>2</v>
      </c>
      <c r="G3094" t="str">
        <f t="shared" si="96"/>
        <v>2020Q2</v>
      </c>
      <c r="H3094" t="s">
        <v>159</v>
      </c>
      <c r="I3094" t="str">
        <f>INDEX(Table9[[#All],[Region]], MATCH('Tabular Data'!D3094, Table9[[#All],[EmpID]], 0))</f>
        <v>NW</v>
      </c>
      <c r="J3094" t="str">
        <f>INDEX(Table9[[#All],[PayGrade]], MATCH('Tabular Data'!D3094, Table9[[#All],[EmpID]], 0))</f>
        <v>C11</v>
      </c>
      <c r="K3094" t="str">
        <f>INDEX(Table9[[#All],[Sales Team Lead]], MATCH('Tabular Data'!D3094, Table9[[#All],[EmpID]], 0))</f>
        <v>Lawson, Harry</v>
      </c>
      <c r="L3094" t="str">
        <f>INDEX(Table11[[#All],[Manufacturer]], MATCH('Tabular Data'!C3094, Table11[[#All],[PROD_CODE]], 0))</f>
        <v>Bobcat</v>
      </c>
      <c r="M3094" s="11">
        <v>13995</v>
      </c>
      <c r="N3094">
        <v>22</v>
      </c>
      <c r="O3094" s="10">
        <f t="shared" si="97"/>
        <v>307890</v>
      </c>
    </row>
    <row r="3095" spans="2:15" x14ac:dyDescent="0.3">
      <c r="B3095">
        <v>60</v>
      </c>
      <c r="C3095" t="s">
        <v>27</v>
      </c>
      <c r="D3095" t="s">
        <v>124</v>
      </c>
      <c r="E3095">
        <v>2020</v>
      </c>
      <c r="F3095" s="4">
        <v>2</v>
      </c>
      <c r="G3095" t="str">
        <f t="shared" si="96"/>
        <v>2020Q2</v>
      </c>
      <c r="H3095" t="s">
        <v>160</v>
      </c>
      <c r="I3095" t="str">
        <f>INDEX(Table9[[#All],[Region]], MATCH('Tabular Data'!D3095, Table9[[#All],[EmpID]], 0))</f>
        <v>NW</v>
      </c>
      <c r="J3095" t="str">
        <f>INDEX(Table9[[#All],[PayGrade]], MATCH('Tabular Data'!D3095, Table9[[#All],[EmpID]], 0))</f>
        <v>C11</v>
      </c>
      <c r="K3095" t="str">
        <f>INDEX(Table9[[#All],[Sales Team Lead]], MATCH('Tabular Data'!D3095, Table9[[#All],[EmpID]], 0))</f>
        <v>Lawson, Harry</v>
      </c>
      <c r="L3095" t="str">
        <f>INDEX(Table11[[#All],[Manufacturer]], MATCH('Tabular Data'!C3095, Table11[[#All],[PROD_CODE]], 0))</f>
        <v>Bobcat</v>
      </c>
      <c r="M3095" s="11">
        <v>13995</v>
      </c>
      <c r="N3095">
        <v>39</v>
      </c>
      <c r="O3095" s="10">
        <f t="shared" si="97"/>
        <v>545805</v>
      </c>
    </row>
    <row r="3096" spans="2:15" x14ac:dyDescent="0.3">
      <c r="B3096">
        <v>60</v>
      </c>
      <c r="C3096" t="s">
        <v>27</v>
      </c>
      <c r="D3096" t="s">
        <v>124</v>
      </c>
      <c r="E3096">
        <v>2020</v>
      </c>
      <c r="F3096" s="4">
        <v>2</v>
      </c>
      <c r="G3096" t="str">
        <f t="shared" si="96"/>
        <v>2020Q2</v>
      </c>
      <c r="H3096" t="s">
        <v>161</v>
      </c>
      <c r="I3096" t="str">
        <f>INDEX(Table9[[#All],[Region]], MATCH('Tabular Data'!D3096, Table9[[#All],[EmpID]], 0))</f>
        <v>NW</v>
      </c>
      <c r="J3096" t="str">
        <f>INDEX(Table9[[#All],[PayGrade]], MATCH('Tabular Data'!D3096, Table9[[#All],[EmpID]], 0))</f>
        <v>C11</v>
      </c>
      <c r="K3096" t="str">
        <f>INDEX(Table9[[#All],[Sales Team Lead]], MATCH('Tabular Data'!D3096, Table9[[#All],[EmpID]], 0))</f>
        <v>Lawson, Harry</v>
      </c>
      <c r="L3096" t="str">
        <f>INDEX(Table11[[#All],[Manufacturer]], MATCH('Tabular Data'!C3096, Table11[[#All],[PROD_CODE]], 0))</f>
        <v>Bobcat</v>
      </c>
      <c r="M3096" s="11">
        <v>13995</v>
      </c>
      <c r="N3096">
        <v>25</v>
      </c>
      <c r="O3096" s="10">
        <f t="shared" si="97"/>
        <v>349875</v>
      </c>
    </row>
    <row r="3097" spans="2:15" x14ac:dyDescent="0.3">
      <c r="B3097">
        <v>60</v>
      </c>
      <c r="C3097" t="s">
        <v>27</v>
      </c>
      <c r="D3097" t="s">
        <v>124</v>
      </c>
      <c r="E3097">
        <v>2020</v>
      </c>
      <c r="F3097">
        <v>3</v>
      </c>
      <c r="G3097" t="str">
        <f t="shared" si="96"/>
        <v>2020Q3</v>
      </c>
      <c r="H3097" t="s">
        <v>162</v>
      </c>
      <c r="I3097" t="str">
        <f>INDEX(Table9[[#All],[Region]], MATCH('Tabular Data'!D3097, Table9[[#All],[EmpID]], 0))</f>
        <v>NW</v>
      </c>
      <c r="J3097" t="str">
        <f>INDEX(Table9[[#All],[PayGrade]], MATCH('Tabular Data'!D3097, Table9[[#All],[EmpID]], 0))</f>
        <v>C11</v>
      </c>
      <c r="K3097" t="str">
        <f>INDEX(Table9[[#All],[Sales Team Lead]], MATCH('Tabular Data'!D3097, Table9[[#All],[EmpID]], 0))</f>
        <v>Lawson, Harry</v>
      </c>
      <c r="L3097" t="str">
        <f>INDEX(Table11[[#All],[Manufacturer]], MATCH('Tabular Data'!C3097, Table11[[#All],[PROD_CODE]], 0))</f>
        <v>Bobcat</v>
      </c>
      <c r="M3097" s="11">
        <v>13995</v>
      </c>
      <c r="N3097">
        <v>13</v>
      </c>
      <c r="O3097" s="10">
        <f t="shared" si="97"/>
        <v>181935</v>
      </c>
    </row>
    <row r="3098" spans="2:15" x14ac:dyDescent="0.3">
      <c r="B3098">
        <v>60</v>
      </c>
      <c r="C3098" t="s">
        <v>27</v>
      </c>
      <c r="D3098" t="s">
        <v>124</v>
      </c>
      <c r="E3098">
        <v>2020</v>
      </c>
      <c r="F3098">
        <v>3</v>
      </c>
      <c r="G3098" t="str">
        <f t="shared" si="96"/>
        <v>2020Q3</v>
      </c>
      <c r="H3098" t="s">
        <v>163</v>
      </c>
      <c r="I3098" t="str">
        <f>INDEX(Table9[[#All],[Region]], MATCH('Tabular Data'!D3098, Table9[[#All],[EmpID]], 0))</f>
        <v>NW</v>
      </c>
      <c r="J3098" t="str">
        <f>INDEX(Table9[[#All],[PayGrade]], MATCH('Tabular Data'!D3098, Table9[[#All],[EmpID]], 0))</f>
        <v>C11</v>
      </c>
      <c r="K3098" t="str">
        <f>INDEX(Table9[[#All],[Sales Team Lead]], MATCH('Tabular Data'!D3098, Table9[[#All],[EmpID]], 0))</f>
        <v>Lawson, Harry</v>
      </c>
      <c r="L3098" t="str">
        <f>INDEX(Table11[[#All],[Manufacturer]], MATCH('Tabular Data'!C3098, Table11[[#All],[PROD_CODE]], 0))</f>
        <v>Bobcat</v>
      </c>
      <c r="M3098" s="11">
        <v>13995</v>
      </c>
      <c r="N3098">
        <v>4</v>
      </c>
      <c r="O3098" s="10">
        <f t="shared" si="97"/>
        <v>55980</v>
      </c>
    </row>
    <row r="3099" spans="2:15" x14ac:dyDescent="0.3">
      <c r="B3099">
        <v>60</v>
      </c>
      <c r="C3099" t="s">
        <v>27</v>
      </c>
      <c r="D3099" t="s">
        <v>124</v>
      </c>
      <c r="E3099">
        <v>2020</v>
      </c>
      <c r="F3099">
        <v>3</v>
      </c>
      <c r="G3099" t="str">
        <f t="shared" si="96"/>
        <v>2020Q3</v>
      </c>
      <c r="H3099" t="s">
        <v>164</v>
      </c>
      <c r="I3099" t="str">
        <f>INDEX(Table9[[#All],[Region]], MATCH('Tabular Data'!D3099, Table9[[#All],[EmpID]], 0))</f>
        <v>NW</v>
      </c>
      <c r="J3099" t="str">
        <f>INDEX(Table9[[#All],[PayGrade]], MATCH('Tabular Data'!D3099, Table9[[#All],[EmpID]], 0))</f>
        <v>C11</v>
      </c>
      <c r="K3099" t="str">
        <f>INDEX(Table9[[#All],[Sales Team Lead]], MATCH('Tabular Data'!D3099, Table9[[#All],[EmpID]], 0))</f>
        <v>Lawson, Harry</v>
      </c>
      <c r="L3099" t="str">
        <f>INDEX(Table11[[#All],[Manufacturer]], MATCH('Tabular Data'!C3099, Table11[[#All],[PROD_CODE]], 0))</f>
        <v>Bobcat</v>
      </c>
      <c r="M3099" s="11">
        <v>13995</v>
      </c>
      <c r="N3099">
        <v>8</v>
      </c>
      <c r="O3099" s="10">
        <f t="shared" si="97"/>
        <v>111960</v>
      </c>
    </row>
    <row r="3100" spans="2:15" x14ac:dyDescent="0.3">
      <c r="B3100">
        <v>60</v>
      </c>
      <c r="C3100" t="s">
        <v>27</v>
      </c>
      <c r="D3100" t="s">
        <v>124</v>
      </c>
      <c r="E3100">
        <v>2020</v>
      </c>
      <c r="F3100">
        <v>3</v>
      </c>
      <c r="G3100" t="str">
        <f t="shared" si="96"/>
        <v>2020Q3</v>
      </c>
      <c r="H3100" t="s">
        <v>165</v>
      </c>
      <c r="I3100" t="str">
        <f>INDEX(Table9[[#All],[Region]], MATCH('Tabular Data'!D3100, Table9[[#All],[EmpID]], 0))</f>
        <v>NW</v>
      </c>
      <c r="J3100" t="str">
        <f>INDEX(Table9[[#All],[PayGrade]], MATCH('Tabular Data'!D3100, Table9[[#All],[EmpID]], 0))</f>
        <v>C11</v>
      </c>
      <c r="K3100" t="str">
        <f>INDEX(Table9[[#All],[Sales Team Lead]], MATCH('Tabular Data'!D3100, Table9[[#All],[EmpID]], 0))</f>
        <v>Lawson, Harry</v>
      </c>
      <c r="L3100" t="str">
        <f>INDEX(Table11[[#All],[Manufacturer]], MATCH('Tabular Data'!C3100, Table11[[#All],[PROD_CODE]], 0))</f>
        <v>Bobcat</v>
      </c>
      <c r="M3100" s="11">
        <v>13995</v>
      </c>
      <c r="N3100">
        <v>13</v>
      </c>
      <c r="O3100" s="10">
        <f t="shared" si="97"/>
        <v>181935</v>
      </c>
    </row>
    <row r="3101" spans="2:15" x14ac:dyDescent="0.3">
      <c r="B3101">
        <v>60</v>
      </c>
      <c r="C3101" t="s">
        <v>27</v>
      </c>
      <c r="D3101" t="s">
        <v>124</v>
      </c>
      <c r="E3101">
        <v>2020</v>
      </c>
      <c r="F3101">
        <v>3</v>
      </c>
      <c r="G3101" t="str">
        <f t="shared" si="96"/>
        <v>2020Q3</v>
      </c>
      <c r="H3101" t="s">
        <v>166</v>
      </c>
      <c r="I3101" t="str">
        <f>INDEX(Table9[[#All],[Region]], MATCH('Tabular Data'!D3101, Table9[[#All],[EmpID]], 0))</f>
        <v>NW</v>
      </c>
      <c r="J3101" t="str">
        <f>INDEX(Table9[[#All],[PayGrade]], MATCH('Tabular Data'!D3101, Table9[[#All],[EmpID]], 0))</f>
        <v>C11</v>
      </c>
      <c r="K3101" t="str">
        <f>INDEX(Table9[[#All],[Sales Team Lead]], MATCH('Tabular Data'!D3101, Table9[[#All],[EmpID]], 0))</f>
        <v>Lawson, Harry</v>
      </c>
      <c r="L3101" t="str">
        <f>INDEX(Table11[[#All],[Manufacturer]], MATCH('Tabular Data'!C3101, Table11[[#All],[PROD_CODE]], 0))</f>
        <v>Bobcat</v>
      </c>
      <c r="M3101" s="11">
        <v>13995</v>
      </c>
      <c r="N3101">
        <v>13</v>
      </c>
      <c r="O3101" s="10">
        <f t="shared" si="97"/>
        <v>181935</v>
      </c>
    </row>
    <row r="3102" spans="2:15" x14ac:dyDescent="0.3">
      <c r="B3102">
        <v>60</v>
      </c>
      <c r="C3102" t="s">
        <v>27</v>
      </c>
      <c r="D3102" t="s">
        <v>124</v>
      </c>
      <c r="E3102">
        <v>2020</v>
      </c>
      <c r="F3102">
        <v>3</v>
      </c>
      <c r="G3102" t="str">
        <f t="shared" si="96"/>
        <v>2020Q3</v>
      </c>
      <c r="H3102" t="s">
        <v>167</v>
      </c>
      <c r="I3102" t="str">
        <f>INDEX(Table9[[#All],[Region]], MATCH('Tabular Data'!D3102, Table9[[#All],[EmpID]], 0))</f>
        <v>NW</v>
      </c>
      <c r="J3102" t="str">
        <f>INDEX(Table9[[#All],[PayGrade]], MATCH('Tabular Data'!D3102, Table9[[#All],[EmpID]], 0))</f>
        <v>C11</v>
      </c>
      <c r="K3102" t="str">
        <f>INDEX(Table9[[#All],[Sales Team Lead]], MATCH('Tabular Data'!D3102, Table9[[#All],[EmpID]], 0))</f>
        <v>Lawson, Harry</v>
      </c>
      <c r="L3102" t="str">
        <f>INDEX(Table11[[#All],[Manufacturer]], MATCH('Tabular Data'!C3102, Table11[[#All],[PROD_CODE]], 0))</f>
        <v>Bobcat</v>
      </c>
      <c r="M3102" s="11">
        <v>13995</v>
      </c>
      <c r="N3102">
        <v>10</v>
      </c>
      <c r="O3102" s="10">
        <f t="shared" si="97"/>
        <v>139950</v>
      </c>
    </row>
    <row r="3103" spans="2:15" x14ac:dyDescent="0.3">
      <c r="B3103">
        <v>60</v>
      </c>
      <c r="C3103" t="s">
        <v>27</v>
      </c>
      <c r="D3103" t="s">
        <v>124</v>
      </c>
      <c r="E3103">
        <v>2020</v>
      </c>
      <c r="F3103">
        <v>3</v>
      </c>
      <c r="G3103" t="str">
        <f t="shared" si="96"/>
        <v>2020Q3</v>
      </c>
      <c r="H3103" t="s">
        <v>168</v>
      </c>
      <c r="I3103" t="str">
        <f>INDEX(Table9[[#All],[Region]], MATCH('Tabular Data'!D3103, Table9[[#All],[EmpID]], 0))</f>
        <v>NW</v>
      </c>
      <c r="J3103" t="str">
        <f>INDEX(Table9[[#All],[PayGrade]], MATCH('Tabular Data'!D3103, Table9[[#All],[EmpID]], 0))</f>
        <v>C11</v>
      </c>
      <c r="K3103" t="str">
        <f>INDEX(Table9[[#All],[Sales Team Lead]], MATCH('Tabular Data'!D3103, Table9[[#All],[EmpID]], 0))</f>
        <v>Lawson, Harry</v>
      </c>
      <c r="L3103" t="str">
        <f>INDEX(Table11[[#All],[Manufacturer]], MATCH('Tabular Data'!C3103, Table11[[#All],[PROD_CODE]], 0))</f>
        <v>Bobcat</v>
      </c>
      <c r="M3103" s="11">
        <v>13995</v>
      </c>
      <c r="N3103">
        <v>15</v>
      </c>
      <c r="O3103" s="10">
        <f t="shared" si="97"/>
        <v>209925</v>
      </c>
    </row>
    <row r="3104" spans="2:15" x14ac:dyDescent="0.3">
      <c r="B3104">
        <v>60</v>
      </c>
      <c r="C3104" t="s">
        <v>27</v>
      </c>
      <c r="D3104" t="s">
        <v>124</v>
      </c>
      <c r="E3104">
        <v>2020</v>
      </c>
      <c r="F3104">
        <v>3</v>
      </c>
      <c r="G3104" t="str">
        <f t="shared" si="96"/>
        <v>2020Q3</v>
      </c>
      <c r="H3104" t="s">
        <v>169</v>
      </c>
      <c r="I3104" t="str">
        <f>INDEX(Table9[[#All],[Region]], MATCH('Tabular Data'!D3104, Table9[[#All],[EmpID]], 0))</f>
        <v>NW</v>
      </c>
      <c r="J3104" t="str">
        <f>INDEX(Table9[[#All],[PayGrade]], MATCH('Tabular Data'!D3104, Table9[[#All],[EmpID]], 0))</f>
        <v>C11</v>
      </c>
      <c r="K3104" t="str">
        <f>INDEX(Table9[[#All],[Sales Team Lead]], MATCH('Tabular Data'!D3104, Table9[[#All],[EmpID]], 0))</f>
        <v>Lawson, Harry</v>
      </c>
      <c r="L3104" t="str">
        <f>INDEX(Table11[[#All],[Manufacturer]], MATCH('Tabular Data'!C3104, Table11[[#All],[PROD_CODE]], 0))</f>
        <v>Bobcat</v>
      </c>
      <c r="M3104" s="11">
        <v>13995</v>
      </c>
      <c r="N3104">
        <v>12</v>
      </c>
      <c r="O3104" s="10">
        <f t="shared" si="97"/>
        <v>167940</v>
      </c>
    </row>
    <row r="3105" spans="2:15" x14ac:dyDescent="0.3">
      <c r="B3105">
        <v>60</v>
      </c>
      <c r="C3105" t="s">
        <v>27</v>
      </c>
      <c r="D3105" t="s">
        <v>124</v>
      </c>
      <c r="E3105">
        <v>2020</v>
      </c>
      <c r="F3105">
        <v>3</v>
      </c>
      <c r="G3105" t="str">
        <f t="shared" si="96"/>
        <v>2020Q3</v>
      </c>
      <c r="H3105" t="s">
        <v>170</v>
      </c>
      <c r="I3105" t="str">
        <f>INDEX(Table9[[#All],[Region]], MATCH('Tabular Data'!D3105, Table9[[#All],[EmpID]], 0))</f>
        <v>NW</v>
      </c>
      <c r="J3105" t="str">
        <f>INDEX(Table9[[#All],[PayGrade]], MATCH('Tabular Data'!D3105, Table9[[#All],[EmpID]], 0))</f>
        <v>C11</v>
      </c>
      <c r="K3105" t="str">
        <f>INDEX(Table9[[#All],[Sales Team Lead]], MATCH('Tabular Data'!D3105, Table9[[#All],[EmpID]], 0))</f>
        <v>Lawson, Harry</v>
      </c>
      <c r="L3105" t="str">
        <f>INDEX(Table11[[#All],[Manufacturer]], MATCH('Tabular Data'!C3105, Table11[[#All],[PROD_CODE]], 0))</f>
        <v>Bobcat</v>
      </c>
      <c r="M3105" s="11">
        <v>13995</v>
      </c>
      <c r="N3105">
        <v>16</v>
      </c>
      <c r="O3105" s="10">
        <f t="shared" si="97"/>
        <v>223920</v>
      </c>
    </row>
    <row r="3106" spans="2:15" x14ac:dyDescent="0.3">
      <c r="B3106">
        <v>60</v>
      </c>
      <c r="C3106" t="s">
        <v>27</v>
      </c>
      <c r="D3106" t="s">
        <v>124</v>
      </c>
      <c r="E3106">
        <v>2020</v>
      </c>
      <c r="F3106">
        <v>3</v>
      </c>
      <c r="G3106" t="str">
        <f t="shared" si="96"/>
        <v>2020Q3</v>
      </c>
      <c r="H3106" t="s">
        <v>171</v>
      </c>
      <c r="I3106" t="str">
        <f>INDEX(Table9[[#All],[Region]], MATCH('Tabular Data'!D3106, Table9[[#All],[EmpID]], 0))</f>
        <v>NW</v>
      </c>
      <c r="J3106" t="str">
        <f>INDEX(Table9[[#All],[PayGrade]], MATCH('Tabular Data'!D3106, Table9[[#All],[EmpID]], 0))</f>
        <v>C11</v>
      </c>
      <c r="K3106" t="str">
        <f>INDEX(Table9[[#All],[Sales Team Lead]], MATCH('Tabular Data'!D3106, Table9[[#All],[EmpID]], 0))</f>
        <v>Lawson, Harry</v>
      </c>
      <c r="L3106" t="str">
        <f>INDEX(Table11[[#All],[Manufacturer]], MATCH('Tabular Data'!C3106, Table11[[#All],[PROD_CODE]], 0))</f>
        <v>Bobcat</v>
      </c>
      <c r="M3106" s="11">
        <v>13995</v>
      </c>
      <c r="N3106">
        <v>14</v>
      </c>
      <c r="O3106" s="10">
        <f t="shared" si="97"/>
        <v>195930</v>
      </c>
    </row>
    <row r="3107" spans="2:15" x14ac:dyDescent="0.3">
      <c r="B3107">
        <v>60</v>
      </c>
      <c r="C3107" t="s">
        <v>27</v>
      </c>
      <c r="D3107" t="s">
        <v>124</v>
      </c>
      <c r="E3107">
        <v>2020</v>
      </c>
      <c r="F3107">
        <v>3</v>
      </c>
      <c r="G3107" t="str">
        <f t="shared" si="96"/>
        <v>2020Q3</v>
      </c>
      <c r="H3107" t="s">
        <v>172</v>
      </c>
      <c r="I3107" t="str">
        <f>INDEX(Table9[[#All],[Region]], MATCH('Tabular Data'!D3107, Table9[[#All],[EmpID]], 0))</f>
        <v>NW</v>
      </c>
      <c r="J3107" t="str">
        <f>INDEX(Table9[[#All],[PayGrade]], MATCH('Tabular Data'!D3107, Table9[[#All],[EmpID]], 0))</f>
        <v>C11</v>
      </c>
      <c r="K3107" t="str">
        <f>INDEX(Table9[[#All],[Sales Team Lead]], MATCH('Tabular Data'!D3107, Table9[[#All],[EmpID]], 0))</f>
        <v>Lawson, Harry</v>
      </c>
      <c r="L3107" t="str">
        <f>INDEX(Table11[[#All],[Manufacturer]], MATCH('Tabular Data'!C3107, Table11[[#All],[PROD_CODE]], 0))</f>
        <v>Bobcat</v>
      </c>
      <c r="M3107" s="11">
        <v>13995</v>
      </c>
      <c r="N3107">
        <v>5</v>
      </c>
      <c r="O3107" s="10">
        <f t="shared" si="97"/>
        <v>69975</v>
      </c>
    </row>
    <row r="3108" spans="2:15" x14ac:dyDescent="0.3">
      <c r="B3108">
        <v>60</v>
      </c>
      <c r="C3108" t="s">
        <v>27</v>
      </c>
      <c r="D3108" t="s">
        <v>124</v>
      </c>
      <c r="E3108">
        <v>2020</v>
      </c>
      <c r="F3108">
        <v>3</v>
      </c>
      <c r="G3108" t="str">
        <f t="shared" si="96"/>
        <v>2020Q3</v>
      </c>
      <c r="H3108" t="s">
        <v>173</v>
      </c>
      <c r="I3108" t="str">
        <f>INDEX(Table9[[#All],[Region]], MATCH('Tabular Data'!D3108, Table9[[#All],[EmpID]], 0))</f>
        <v>NW</v>
      </c>
      <c r="J3108" t="str">
        <f>INDEX(Table9[[#All],[PayGrade]], MATCH('Tabular Data'!D3108, Table9[[#All],[EmpID]], 0))</f>
        <v>C11</v>
      </c>
      <c r="K3108" t="str">
        <f>INDEX(Table9[[#All],[Sales Team Lead]], MATCH('Tabular Data'!D3108, Table9[[#All],[EmpID]], 0))</f>
        <v>Lawson, Harry</v>
      </c>
      <c r="L3108" t="str">
        <f>INDEX(Table11[[#All],[Manufacturer]], MATCH('Tabular Data'!C3108, Table11[[#All],[PROD_CODE]], 0))</f>
        <v>Bobcat</v>
      </c>
      <c r="M3108" s="11">
        <v>13995</v>
      </c>
      <c r="N3108">
        <v>31</v>
      </c>
      <c r="O3108" s="10">
        <f t="shared" si="97"/>
        <v>433845</v>
      </c>
    </row>
    <row r="3109" spans="2:15" x14ac:dyDescent="0.3">
      <c r="B3109">
        <v>60</v>
      </c>
      <c r="C3109" t="s">
        <v>27</v>
      </c>
      <c r="D3109" t="s">
        <v>124</v>
      </c>
      <c r="E3109">
        <v>2020</v>
      </c>
      <c r="F3109">
        <v>3</v>
      </c>
      <c r="G3109" t="str">
        <f t="shared" si="96"/>
        <v>2020Q3</v>
      </c>
      <c r="H3109" t="s">
        <v>174</v>
      </c>
      <c r="I3109" t="str">
        <f>INDEX(Table9[[#All],[Region]], MATCH('Tabular Data'!D3109, Table9[[#All],[EmpID]], 0))</f>
        <v>NW</v>
      </c>
      <c r="J3109" t="str">
        <f>INDEX(Table9[[#All],[PayGrade]], MATCH('Tabular Data'!D3109, Table9[[#All],[EmpID]], 0))</f>
        <v>C11</v>
      </c>
      <c r="K3109" t="str">
        <f>INDEX(Table9[[#All],[Sales Team Lead]], MATCH('Tabular Data'!D3109, Table9[[#All],[EmpID]], 0))</f>
        <v>Lawson, Harry</v>
      </c>
      <c r="L3109" t="str">
        <f>INDEX(Table11[[#All],[Manufacturer]], MATCH('Tabular Data'!C3109, Table11[[#All],[PROD_CODE]], 0))</f>
        <v>Bobcat</v>
      </c>
      <c r="M3109" s="12">
        <v>14550</v>
      </c>
      <c r="N3109">
        <v>24</v>
      </c>
      <c r="O3109" s="10">
        <f t="shared" si="97"/>
        <v>349200</v>
      </c>
    </row>
    <row r="3110" spans="2:15" x14ac:dyDescent="0.3">
      <c r="B3110">
        <v>60</v>
      </c>
      <c r="C3110" t="s">
        <v>27</v>
      </c>
      <c r="D3110" t="s">
        <v>124</v>
      </c>
      <c r="E3110">
        <v>2020</v>
      </c>
      <c r="F3110">
        <v>4</v>
      </c>
      <c r="G3110" t="str">
        <f t="shared" si="96"/>
        <v>2020Q4</v>
      </c>
      <c r="H3110" t="s">
        <v>175</v>
      </c>
      <c r="I3110" t="str">
        <f>INDEX(Table9[[#All],[Region]], MATCH('Tabular Data'!D3110, Table9[[#All],[EmpID]], 0))</f>
        <v>NW</v>
      </c>
      <c r="J3110" t="str">
        <f>INDEX(Table9[[#All],[PayGrade]], MATCH('Tabular Data'!D3110, Table9[[#All],[EmpID]], 0))</f>
        <v>C11</v>
      </c>
      <c r="K3110" t="str">
        <f>INDEX(Table9[[#All],[Sales Team Lead]], MATCH('Tabular Data'!D3110, Table9[[#All],[EmpID]], 0))</f>
        <v>Lawson, Harry</v>
      </c>
      <c r="L3110" t="str">
        <f>INDEX(Table11[[#All],[Manufacturer]], MATCH('Tabular Data'!C3110, Table11[[#All],[PROD_CODE]], 0))</f>
        <v>Bobcat</v>
      </c>
      <c r="M3110" s="12">
        <v>14550</v>
      </c>
      <c r="N3110">
        <v>10</v>
      </c>
      <c r="O3110" s="10">
        <f t="shared" si="97"/>
        <v>145500</v>
      </c>
    </row>
    <row r="3111" spans="2:15" x14ac:dyDescent="0.3">
      <c r="B3111">
        <v>60</v>
      </c>
      <c r="C3111" t="s">
        <v>27</v>
      </c>
      <c r="D3111" t="s">
        <v>124</v>
      </c>
      <c r="E3111">
        <v>2020</v>
      </c>
      <c r="F3111">
        <v>4</v>
      </c>
      <c r="G3111" t="str">
        <f t="shared" si="96"/>
        <v>2020Q4</v>
      </c>
      <c r="H3111" t="s">
        <v>176</v>
      </c>
      <c r="I3111" t="str">
        <f>INDEX(Table9[[#All],[Region]], MATCH('Tabular Data'!D3111, Table9[[#All],[EmpID]], 0))</f>
        <v>NW</v>
      </c>
      <c r="J3111" t="str">
        <f>INDEX(Table9[[#All],[PayGrade]], MATCH('Tabular Data'!D3111, Table9[[#All],[EmpID]], 0))</f>
        <v>C11</v>
      </c>
      <c r="K3111" t="str">
        <f>INDEX(Table9[[#All],[Sales Team Lead]], MATCH('Tabular Data'!D3111, Table9[[#All],[EmpID]], 0))</f>
        <v>Lawson, Harry</v>
      </c>
      <c r="L3111" t="str">
        <f>INDEX(Table11[[#All],[Manufacturer]], MATCH('Tabular Data'!C3111, Table11[[#All],[PROD_CODE]], 0))</f>
        <v>Bobcat</v>
      </c>
      <c r="M3111" s="12">
        <v>14550</v>
      </c>
      <c r="N3111">
        <v>11</v>
      </c>
      <c r="O3111" s="10">
        <f t="shared" si="97"/>
        <v>160050</v>
      </c>
    </row>
    <row r="3112" spans="2:15" x14ac:dyDescent="0.3">
      <c r="B3112">
        <v>60</v>
      </c>
      <c r="C3112" t="s">
        <v>27</v>
      </c>
      <c r="D3112" t="s">
        <v>124</v>
      </c>
      <c r="E3112">
        <v>2020</v>
      </c>
      <c r="F3112">
        <v>4</v>
      </c>
      <c r="G3112" t="str">
        <f t="shared" si="96"/>
        <v>2020Q4</v>
      </c>
      <c r="H3112" t="s">
        <v>177</v>
      </c>
      <c r="I3112" t="str">
        <f>INDEX(Table9[[#All],[Region]], MATCH('Tabular Data'!D3112, Table9[[#All],[EmpID]], 0))</f>
        <v>NW</v>
      </c>
      <c r="J3112" t="str">
        <f>INDEX(Table9[[#All],[PayGrade]], MATCH('Tabular Data'!D3112, Table9[[#All],[EmpID]], 0))</f>
        <v>C11</v>
      </c>
      <c r="K3112" t="str">
        <f>INDEX(Table9[[#All],[Sales Team Lead]], MATCH('Tabular Data'!D3112, Table9[[#All],[EmpID]], 0))</f>
        <v>Lawson, Harry</v>
      </c>
      <c r="L3112" t="str">
        <f>INDEX(Table11[[#All],[Manufacturer]], MATCH('Tabular Data'!C3112, Table11[[#All],[PROD_CODE]], 0))</f>
        <v>Bobcat</v>
      </c>
      <c r="M3112" s="12">
        <v>14550</v>
      </c>
      <c r="N3112">
        <v>7</v>
      </c>
      <c r="O3112" s="10">
        <f t="shared" si="97"/>
        <v>101850</v>
      </c>
    </row>
    <row r="3113" spans="2:15" x14ac:dyDescent="0.3">
      <c r="B3113">
        <v>60</v>
      </c>
      <c r="C3113" t="s">
        <v>27</v>
      </c>
      <c r="D3113" t="s">
        <v>124</v>
      </c>
      <c r="E3113">
        <v>2020</v>
      </c>
      <c r="F3113">
        <v>4</v>
      </c>
      <c r="G3113" t="str">
        <f t="shared" si="96"/>
        <v>2020Q4</v>
      </c>
      <c r="H3113" t="s">
        <v>178</v>
      </c>
      <c r="I3113" t="str">
        <f>INDEX(Table9[[#All],[Region]], MATCH('Tabular Data'!D3113, Table9[[#All],[EmpID]], 0))</f>
        <v>NW</v>
      </c>
      <c r="J3113" t="str">
        <f>INDEX(Table9[[#All],[PayGrade]], MATCH('Tabular Data'!D3113, Table9[[#All],[EmpID]], 0))</f>
        <v>C11</v>
      </c>
      <c r="K3113" t="str">
        <f>INDEX(Table9[[#All],[Sales Team Lead]], MATCH('Tabular Data'!D3113, Table9[[#All],[EmpID]], 0))</f>
        <v>Lawson, Harry</v>
      </c>
      <c r="L3113" t="str">
        <f>INDEX(Table11[[#All],[Manufacturer]], MATCH('Tabular Data'!C3113, Table11[[#All],[PROD_CODE]], 0))</f>
        <v>Bobcat</v>
      </c>
      <c r="M3113" s="12">
        <v>14550</v>
      </c>
      <c r="N3113">
        <v>5</v>
      </c>
      <c r="O3113" s="10">
        <f t="shared" si="97"/>
        <v>72750</v>
      </c>
    </row>
    <row r="3114" spans="2:15" x14ac:dyDescent="0.3">
      <c r="B3114">
        <v>60</v>
      </c>
      <c r="C3114" t="s">
        <v>27</v>
      </c>
      <c r="D3114" t="s">
        <v>124</v>
      </c>
      <c r="E3114">
        <v>2020</v>
      </c>
      <c r="F3114">
        <v>4</v>
      </c>
      <c r="G3114" t="str">
        <f t="shared" si="96"/>
        <v>2020Q4</v>
      </c>
      <c r="H3114" t="s">
        <v>179</v>
      </c>
      <c r="I3114" t="str">
        <f>INDEX(Table9[[#All],[Region]], MATCH('Tabular Data'!D3114, Table9[[#All],[EmpID]], 0))</f>
        <v>NW</v>
      </c>
      <c r="J3114" t="str">
        <f>INDEX(Table9[[#All],[PayGrade]], MATCH('Tabular Data'!D3114, Table9[[#All],[EmpID]], 0))</f>
        <v>C11</v>
      </c>
      <c r="K3114" t="str">
        <f>INDEX(Table9[[#All],[Sales Team Lead]], MATCH('Tabular Data'!D3114, Table9[[#All],[EmpID]], 0))</f>
        <v>Lawson, Harry</v>
      </c>
      <c r="L3114" t="str">
        <f>INDEX(Table11[[#All],[Manufacturer]], MATCH('Tabular Data'!C3114, Table11[[#All],[PROD_CODE]], 0))</f>
        <v>Bobcat</v>
      </c>
      <c r="M3114" s="12">
        <v>14550</v>
      </c>
      <c r="N3114">
        <v>7</v>
      </c>
      <c r="O3114" s="10">
        <f t="shared" si="97"/>
        <v>101850</v>
      </c>
    </row>
    <row r="3115" spans="2:15" x14ac:dyDescent="0.3">
      <c r="B3115">
        <v>60</v>
      </c>
      <c r="C3115" t="s">
        <v>27</v>
      </c>
      <c r="D3115" t="s">
        <v>124</v>
      </c>
      <c r="E3115">
        <v>2020</v>
      </c>
      <c r="F3115">
        <v>4</v>
      </c>
      <c r="G3115" t="str">
        <f t="shared" si="96"/>
        <v>2020Q4</v>
      </c>
      <c r="H3115" t="s">
        <v>180</v>
      </c>
      <c r="I3115" t="str">
        <f>INDEX(Table9[[#All],[Region]], MATCH('Tabular Data'!D3115, Table9[[#All],[EmpID]], 0))</f>
        <v>NW</v>
      </c>
      <c r="J3115" t="str">
        <f>INDEX(Table9[[#All],[PayGrade]], MATCH('Tabular Data'!D3115, Table9[[#All],[EmpID]], 0))</f>
        <v>C11</v>
      </c>
      <c r="K3115" t="str">
        <f>INDEX(Table9[[#All],[Sales Team Lead]], MATCH('Tabular Data'!D3115, Table9[[#All],[EmpID]], 0))</f>
        <v>Lawson, Harry</v>
      </c>
      <c r="L3115" t="str">
        <f>INDEX(Table11[[#All],[Manufacturer]], MATCH('Tabular Data'!C3115, Table11[[#All],[PROD_CODE]], 0))</f>
        <v>Bobcat</v>
      </c>
      <c r="M3115" s="12">
        <v>14550</v>
      </c>
      <c r="N3115">
        <v>7</v>
      </c>
      <c r="O3115" s="10">
        <f t="shared" si="97"/>
        <v>101850</v>
      </c>
    </row>
    <row r="3116" spans="2:15" x14ac:dyDescent="0.3">
      <c r="B3116">
        <v>60</v>
      </c>
      <c r="C3116" t="s">
        <v>27</v>
      </c>
      <c r="D3116" t="s">
        <v>124</v>
      </c>
      <c r="E3116">
        <v>2020</v>
      </c>
      <c r="F3116">
        <v>4</v>
      </c>
      <c r="G3116" t="str">
        <f t="shared" si="96"/>
        <v>2020Q4</v>
      </c>
      <c r="H3116" t="s">
        <v>181</v>
      </c>
      <c r="I3116" t="str">
        <f>INDEX(Table9[[#All],[Region]], MATCH('Tabular Data'!D3116, Table9[[#All],[EmpID]], 0))</f>
        <v>NW</v>
      </c>
      <c r="J3116" t="str">
        <f>INDEX(Table9[[#All],[PayGrade]], MATCH('Tabular Data'!D3116, Table9[[#All],[EmpID]], 0))</f>
        <v>C11</v>
      </c>
      <c r="K3116" t="str">
        <f>INDEX(Table9[[#All],[Sales Team Lead]], MATCH('Tabular Data'!D3116, Table9[[#All],[EmpID]], 0))</f>
        <v>Lawson, Harry</v>
      </c>
      <c r="L3116" t="str">
        <f>INDEX(Table11[[#All],[Manufacturer]], MATCH('Tabular Data'!C3116, Table11[[#All],[PROD_CODE]], 0))</f>
        <v>Bobcat</v>
      </c>
      <c r="M3116" s="12">
        <v>14550</v>
      </c>
      <c r="N3116">
        <v>6</v>
      </c>
      <c r="O3116" s="10">
        <f t="shared" si="97"/>
        <v>87300</v>
      </c>
    </row>
    <row r="3117" spans="2:15" x14ac:dyDescent="0.3">
      <c r="B3117">
        <v>60</v>
      </c>
      <c r="C3117" t="s">
        <v>27</v>
      </c>
      <c r="D3117" t="s">
        <v>124</v>
      </c>
      <c r="E3117">
        <v>2020</v>
      </c>
      <c r="F3117">
        <v>4</v>
      </c>
      <c r="G3117" t="str">
        <f t="shared" si="96"/>
        <v>2020Q4</v>
      </c>
      <c r="H3117" t="s">
        <v>182</v>
      </c>
      <c r="I3117" t="str">
        <f>INDEX(Table9[[#All],[Region]], MATCH('Tabular Data'!D3117, Table9[[#All],[EmpID]], 0))</f>
        <v>NW</v>
      </c>
      <c r="J3117" t="str">
        <f>INDEX(Table9[[#All],[PayGrade]], MATCH('Tabular Data'!D3117, Table9[[#All],[EmpID]], 0))</f>
        <v>C11</v>
      </c>
      <c r="K3117" t="str">
        <f>INDEX(Table9[[#All],[Sales Team Lead]], MATCH('Tabular Data'!D3117, Table9[[#All],[EmpID]], 0))</f>
        <v>Lawson, Harry</v>
      </c>
      <c r="L3117" t="str">
        <f>INDEX(Table11[[#All],[Manufacturer]], MATCH('Tabular Data'!C3117, Table11[[#All],[PROD_CODE]], 0))</f>
        <v>Bobcat</v>
      </c>
      <c r="M3117" s="12">
        <v>14550</v>
      </c>
      <c r="N3117">
        <v>9</v>
      </c>
      <c r="O3117" s="10">
        <f t="shared" si="97"/>
        <v>130950</v>
      </c>
    </row>
    <row r="3118" spans="2:15" x14ac:dyDescent="0.3">
      <c r="B3118">
        <v>60</v>
      </c>
      <c r="C3118" t="s">
        <v>27</v>
      </c>
      <c r="D3118" t="s">
        <v>124</v>
      </c>
      <c r="E3118">
        <v>2020</v>
      </c>
      <c r="F3118">
        <v>4</v>
      </c>
      <c r="G3118" t="str">
        <f t="shared" si="96"/>
        <v>2020Q4</v>
      </c>
      <c r="H3118" t="s">
        <v>183</v>
      </c>
      <c r="I3118" t="str">
        <f>INDEX(Table9[[#All],[Region]], MATCH('Tabular Data'!D3118, Table9[[#All],[EmpID]], 0))</f>
        <v>NW</v>
      </c>
      <c r="J3118" t="str">
        <f>INDEX(Table9[[#All],[PayGrade]], MATCH('Tabular Data'!D3118, Table9[[#All],[EmpID]], 0))</f>
        <v>C11</v>
      </c>
      <c r="K3118" t="str">
        <f>INDEX(Table9[[#All],[Sales Team Lead]], MATCH('Tabular Data'!D3118, Table9[[#All],[EmpID]], 0))</f>
        <v>Lawson, Harry</v>
      </c>
      <c r="L3118" t="str">
        <f>INDEX(Table11[[#All],[Manufacturer]], MATCH('Tabular Data'!C3118, Table11[[#All],[PROD_CODE]], 0))</f>
        <v>Bobcat</v>
      </c>
      <c r="M3118" s="12">
        <v>14550</v>
      </c>
      <c r="N3118">
        <v>8</v>
      </c>
      <c r="O3118" s="10">
        <f t="shared" si="97"/>
        <v>116400</v>
      </c>
    </row>
    <row r="3119" spans="2:15" x14ac:dyDescent="0.3">
      <c r="B3119">
        <v>60</v>
      </c>
      <c r="C3119" t="s">
        <v>27</v>
      </c>
      <c r="D3119" t="s">
        <v>124</v>
      </c>
      <c r="E3119">
        <v>2020</v>
      </c>
      <c r="F3119">
        <v>4</v>
      </c>
      <c r="G3119" t="str">
        <f t="shared" si="96"/>
        <v>2020Q4</v>
      </c>
      <c r="H3119" t="s">
        <v>184</v>
      </c>
      <c r="I3119" t="str">
        <f>INDEX(Table9[[#All],[Region]], MATCH('Tabular Data'!D3119, Table9[[#All],[EmpID]], 0))</f>
        <v>NW</v>
      </c>
      <c r="J3119" t="str">
        <f>INDEX(Table9[[#All],[PayGrade]], MATCH('Tabular Data'!D3119, Table9[[#All],[EmpID]], 0))</f>
        <v>C11</v>
      </c>
      <c r="K3119" t="str">
        <f>INDEX(Table9[[#All],[Sales Team Lead]], MATCH('Tabular Data'!D3119, Table9[[#All],[EmpID]], 0))</f>
        <v>Lawson, Harry</v>
      </c>
      <c r="L3119" t="str">
        <f>INDEX(Table11[[#All],[Manufacturer]], MATCH('Tabular Data'!C3119, Table11[[#All],[PROD_CODE]], 0))</f>
        <v>Bobcat</v>
      </c>
      <c r="M3119" s="12">
        <v>14550</v>
      </c>
      <c r="N3119">
        <v>13</v>
      </c>
      <c r="O3119" s="10">
        <f t="shared" si="97"/>
        <v>189150</v>
      </c>
    </row>
    <row r="3120" spans="2:15" x14ac:dyDescent="0.3">
      <c r="B3120">
        <v>60</v>
      </c>
      <c r="C3120" t="s">
        <v>27</v>
      </c>
      <c r="D3120" t="s">
        <v>124</v>
      </c>
      <c r="E3120">
        <v>2020</v>
      </c>
      <c r="F3120">
        <v>4</v>
      </c>
      <c r="G3120" t="str">
        <f t="shared" si="96"/>
        <v>2020Q4</v>
      </c>
      <c r="H3120" t="s">
        <v>185</v>
      </c>
      <c r="I3120" t="str">
        <f>INDEX(Table9[[#All],[Region]], MATCH('Tabular Data'!D3120, Table9[[#All],[EmpID]], 0))</f>
        <v>NW</v>
      </c>
      <c r="J3120" t="str">
        <f>INDEX(Table9[[#All],[PayGrade]], MATCH('Tabular Data'!D3120, Table9[[#All],[EmpID]], 0))</f>
        <v>C11</v>
      </c>
      <c r="K3120" t="str">
        <f>INDEX(Table9[[#All],[Sales Team Lead]], MATCH('Tabular Data'!D3120, Table9[[#All],[EmpID]], 0))</f>
        <v>Lawson, Harry</v>
      </c>
      <c r="L3120" t="str">
        <f>INDEX(Table11[[#All],[Manufacturer]], MATCH('Tabular Data'!C3120, Table11[[#All],[PROD_CODE]], 0))</f>
        <v>Bobcat</v>
      </c>
      <c r="M3120" s="12">
        <v>14550</v>
      </c>
      <c r="N3120">
        <v>8</v>
      </c>
      <c r="O3120" s="10">
        <f t="shared" si="97"/>
        <v>116400</v>
      </c>
    </row>
    <row r="3121" spans="2:15" x14ac:dyDescent="0.3">
      <c r="B3121">
        <v>60</v>
      </c>
      <c r="C3121" t="s">
        <v>27</v>
      </c>
      <c r="D3121" t="s">
        <v>124</v>
      </c>
      <c r="E3121">
        <v>2020</v>
      </c>
      <c r="F3121">
        <v>4</v>
      </c>
      <c r="G3121" t="str">
        <f t="shared" si="96"/>
        <v>2020Q4</v>
      </c>
      <c r="H3121" t="s">
        <v>186</v>
      </c>
      <c r="I3121" t="str">
        <f>INDEX(Table9[[#All],[Region]], MATCH('Tabular Data'!D3121, Table9[[#All],[EmpID]], 0))</f>
        <v>NW</v>
      </c>
      <c r="J3121" t="str">
        <f>INDEX(Table9[[#All],[PayGrade]], MATCH('Tabular Data'!D3121, Table9[[#All],[EmpID]], 0))</f>
        <v>C11</v>
      </c>
      <c r="K3121" t="str">
        <f>INDEX(Table9[[#All],[Sales Team Lead]], MATCH('Tabular Data'!D3121, Table9[[#All],[EmpID]], 0))</f>
        <v>Lawson, Harry</v>
      </c>
      <c r="L3121" t="str">
        <f>INDEX(Table11[[#All],[Manufacturer]], MATCH('Tabular Data'!C3121, Table11[[#All],[PROD_CODE]], 0))</f>
        <v>Bobcat</v>
      </c>
      <c r="M3121" s="12">
        <v>14550</v>
      </c>
      <c r="N3121">
        <v>13</v>
      </c>
      <c r="O3121" s="10">
        <f t="shared" si="97"/>
        <v>189150</v>
      </c>
    </row>
    <row r="3122" spans="2:15" x14ac:dyDescent="0.3">
      <c r="B3122">
        <v>60</v>
      </c>
      <c r="C3122" t="s">
        <v>27</v>
      </c>
      <c r="D3122" t="s">
        <v>124</v>
      </c>
      <c r="E3122">
        <v>2020</v>
      </c>
      <c r="F3122">
        <v>4</v>
      </c>
      <c r="G3122" t="str">
        <f t="shared" si="96"/>
        <v>2020Q4</v>
      </c>
      <c r="H3122" t="s">
        <v>187</v>
      </c>
      <c r="I3122" t="str">
        <f>INDEX(Table9[[#All],[Region]], MATCH('Tabular Data'!D3122, Table9[[#All],[EmpID]], 0))</f>
        <v>NW</v>
      </c>
      <c r="J3122" t="str">
        <f>INDEX(Table9[[#All],[PayGrade]], MATCH('Tabular Data'!D3122, Table9[[#All],[EmpID]], 0))</f>
        <v>C11</v>
      </c>
      <c r="K3122" t="str">
        <f>INDEX(Table9[[#All],[Sales Team Lead]], MATCH('Tabular Data'!D3122, Table9[[#All],[EmpID]], 0))</f>
        <v>Lawson, Harry</v>
      </c>
      <c r="L3122" t="str">
        <f>INDEX(Table11[[#All],[Manufacturer]], MATCH('Tabular Data'!C3122, Table11[[#All],[PROD_CODE]], 0))</f>
        <v>Bobcat</v>
      </c>
      <c r="M3122" s="10">
        <v>14550</v>
      </c>
      <c r="N3122">
        <v>12</v>
      </c>
      <c r="O3122" s="10">
        <f t="shared" si="97"/>
        <v>174600</v>
      </c>
    </row>
    <row r="3123" spans="2:15" x14ac:dyDescent="0.3">
      <c r="B3123">
        <v>61</v>
      </c>
      <c r="C3123" t="s">
        <v>45</v>
      </c>
      <c r="D3123" t="s">
        <v>125</v>
      </c>
      <c r="E3123">
        <v>2021</v>
      </c>
      <c r="F3123" s="4">
        <v>1</v>
      </c>
      <c r="G3123" t="str">
        <f t="shared" si="96"/>
        <v>2021Q1</v>
      </c>
      <c r="H3123" t="s">
        <v>136</v>
      </c>
      <c r="I3123" t="str">
        <f>INDEX(Table9[[#All],[Region]], MATCH('Tabular Data'!D3123, Table9[[#All],[EmpID]], 0))</f>
        <v>SW</v>
      </c>
      <c r="J3123" t="str">
        <f>INDEX(Table9[[#All],[PayGrade]], MATCH('Tabular Data'!D3123, Table9[[#All],[EmpID]], 0))</f>
        <v>C12</v>
      </c>
      <c r="K3123" t="str">
        <f>INDEX(Table9[[#All],[Sales Team Lead]], MATCH('Tabular Data'!D3123, Table9[[#All],[EmpID]], 0))</f>
        <v>Allen, Maude</v>
      </c>
      <c r="L3123" t="str">
        <f>INDEX(Table11[[#All],[Manufacturer]], MATCH('Tabular Data'!C3123, Table11[[#All],[PROD_CODE]], 0))</f>
        <v>Cat</v>
      </c>
      <c r="M3123" s="10">
        <v>16989</v>
      </c>
      <c r="N3123">
        <v>11</v>
      </c>
      <c r="O3123" s="10">
        <f t="shared" si="97"/>
        <v>186879</v>
      </c>
    </row>
    <row r="3124" spans="2:15" x14ac:dyDescent="0.3">
      <c r="B3124">
        <v>61</v>
      </c>
      <c r="C3124" t="s">
        <v>45</v>
      </c>
      <c r="D3124" t="s">
        <v>125</v>
      </c>
      <c r="E3124">
        <v>2021</v>
      </c>
      <c r="F3124" s="4">
        <v>1</v>
      </c>
      <c r="G3124" t="str">
        <f t="shared" si="96"/>
        <v>2021Q1</v>
      </c>
      <c r="H3124" t="s">
        <v>137</v>
      </c>
      <c r="I3124" t="str">
        <f>INDEX(Table9[[#All],[Region]], MATCH('Tabular Data'!D3124, Table9[[#All],[EmpID]], 0))</f>
        <v>SW</v>
      </c>
      <c r="J3124" t="str">
        <f>INDEX(Table9[[#All],[PayGrade]], MATCH('Tabular Data'!D3124, Table9[[#All],[EmpID]], 0))</f>
        <v>C12</v>
      </c>
      <c r="K3124" t="str">
        <f>INDEX(Table9[[#All],[Sales Team Lead]], MATCH('Tabular Data'!D3124, Table9[[#All],[EmpID]], 0))</f>
        <v>Allen, Maude</v>
      </c>
      <c r="L3124" t="str">
        <f>INDEX(Table11[[#All],[Manufacturer]], MATCH('Tabular Data'!C3124, Table11[[#All],[PROD_CODE]], 0))</f>
        <v>Cat</v>
      </c>
      <c r="M3124" s="10">
        <v>16989</v>
      </c>
      <c r="N3124">
        <v>6</v>
      </c>
      <c r="O3124" s="10">
        <f t="shared" si="97"/>
        <v>101934</v>
      </c>
    </row>
    <row r="3125" spans="2:15" x14ac:dyDescent="0.3">
      <c r="B3125">
        <v>61</v>
      </c>
      <c r="C3125" t="s">
        <v>45</v>
      </c>
      <c r="D3125" t="s">
        <v>125</v>
      </c>
      <c r="E3125">
        <v>2021</v>
      </c>
      <c r="F3125" s="4">
        <v>1</v>
      </c>
      <c r="G3125" t="str">
        <f t="shared" si="96"/>
        <v>2021Q1</v>
      </c>
      <c r="H3125" t="s">
        <v>138</v>
      </c>
      <c r="I3125" t="str">
        <f>INDEX(Table9[[#All],[Region]], MATCH('Tabular Data'!D3125, Table9[[#All],[EmpID]], 0))</f>
        <v>SW</v>
      </c>
      <c r="J3125" t="str">
        <f>INDEX(Table9[[#All],[PayGrade]], MATCH('Tabular Data'!D3125, Table9[[#All],[EmpID]], 0))</f>
        <v>C12</v>
      </c>
      <c r="K3125" t="str">
        <f>INDEX(Table9[[#All],[Sales Team Lead]], MATCH('Tabular Data'!D3125, Table9[[#All],[EmpID]], 0))</f>
        <v>Allen, Maude</v>
      </c>
      <c r="L3125" t="str">
        <f>INDEX(Table11[[#All],[Manufacturer]], MATCH('Tabular Data'!C3125, Table11[[#All],[PROD_CODE]], 0))</f>
        <v>Cat</v>
      </c>
      <c r="M3125" s="10">
        <v>16989</v>
      </c>
      <c r="N3125">
        <v>9</v>
      </c>
      <c r="O3125" s="10">
        <f t="shared" si="97"/>
        <v>152901</v>
      </c>
    </row>
    <row r="3126" spans="2:15" x14ac:dyDescent="0.3">
      <c r="B3126">
        <v>61</v>
      </c>
      <c r="C3126" t="s">
        <v>45</v>
      </c>
      <c r="D3126" t="s">
        <v>125</v>
      </c>
      <c r="E3126">
        <v>2021</v>
      </c>
      <c r="F3126" s="4">
        <v>1</v>
      </c>
      <c r="G3126" t="str">
        <f t="shared" si="96"/>
        <v>2021Q1</v>
      </c>
      <c r="H3126" t="s">
        <v>139</v>
      </c>
      <c r="I3126" t="str">
        <f>INDEX(Table9[[#All],[Region]], MATCH('Tabular Data'!D3126, Table9[[#All],[EmpID]], 0))</f>
        <v>SW</v>
      </c>
      <c r="J3126" t="str">
        <f>INDEX(Table9[[#All],[PayGrade]], MATCH('Tabular Data'!D3126, Table9[[#All],[EmpID]], 0))</f>
        <v>C12</v>
      </c>
      <c r="K3126" t="str">
        <f>INDEX(Table9[[#All],[Sales Team Lead]], MATCH('Tabular Data'!D3126, Table9[[#All],[EmpID]], 0))</f>
        <v>Allen, Maude</v>
      </c>
      <c r="L3126" t="str">
        <f>INDEX(Table11[[#All],[Manufacturer]], MATCH('Tabular Data'!C3126, Table11[[#All],[PROD_CODE]], 0))</f>
        <v>Cat</v>
      </c>
      <c r="M3126" s="10">
        <v>16989</v>
      </c>
      <c r="N3126">
        <v>19</v>
      </c>
      <c r="O3126" s="10">
        <f t="shared" si="97"/>
        <v>322791</v>
      </c>
    </row>
    <row r="3127" spans="2:15" x14ac:dyDescent="0.3">
      <c r="B3127">
        <v>61</v>
      </c>
      <c r="C3127" t="s">
        <v>45</v>
      </c>
      <c r="D3127" t="s">
        <v>125</v>
      </c>
      <c r="E3127">
        <v>2021</v>
      </c>
      <c r="F3127" s="4">
        <v>1</v>
      </c>
      <c r="G3127" t="str">
        <f t="shared" si="96"/>
        <v>2021Q1</v>
      </c>
      <c r="H3127" t="s">
        <v>140</v>
      </c>
      <c r="I3127" t="str">
        <f>INDEX(Table9[[#All],[Region]], MATCH('Tabular Data'!D3127, Table9[[#All],[EmpID]], 0))</f>
        <v>SW</v>
      </c>
      <c r="J3127" t="str">
        <f>INDEX(Table9[[#All],[PayGrade]], MATCH('Tabular Data'!D3127, Table9[[#All],[EmpID]], 0))</f>
        <v>C12</v>
      </c>
      <c r="K3127" t="str">
        <f>INDEX(Table9[[#All],[Sales Team Lead]], MATCH('Tabular Data'!D3127, Table9[[#All],[EmpID]], 0))</f>
        <v>Allen, Maude</v>
      </c>
      <c r="L3127" t="str">
        <f>INDEX(Table11[[#All],[Manufacturer]], MATCH('Tabular Data'!C3127, Table11[[#All],[PROD_CODE]], 0))</f>
        <v>Cat</v>
      </c>
      <c r="M3127" s="10">
        <v>16989</v>
      </c>
      <c r="N3127">
        <v>25</v>
      </c>
      <c r="O3127" s="10">
        <f t="shared" si="97"/>
        <v>424725</v>
      </c>
    </row>
    <row r="3128" spans="2:15" x14ac:dyDescent="0.3">
      <c r="B3128">
        <v>61</v>
      </c>
      <c r="C3128" t="s">
        <v>45</v>
      </c>
      <c r="D3128" t="s">
        <v>125</v>
      </c>
      <c r="E3128">
        <v>2021</v>
      </c>
      <c r="F3128" s="4">
        <v>1</v>
      </c>
      <c r="G3128" t="str">
        <f t="shared" si="96"/>
        <v>2021Q1</v>
      </c>
      <c r="H3128" t="s">
        <v>141</v>
      </c>
      <c r="I3128" t="str">
        <f>INDEX(Table9[[#All],[Region]], MATCH('Tabular Data'!D3128, Table9[[#All],[EmpID]], 0))</f>
        <v>SW</v>
      </c>
      <c r="J3128" t="str">
        <f>INDEX(Table9[[#All],[PayGrade]], MATCH('Tabular Data'!D3128, Table9[[#All],[EmpID]], 0))</f>
        <v>C12</v>
      </c>
      <c r="K3128" t="str">
        <f>INDEX(Table9[[#All],[Sales Team Lead]], MATCH('Tabular Data'!D3128, Table9[[#All],[EmpID]], 0))</f>
        <v>Allen, Maude</v>
      </c>
      <c r="L3128" t="str">
        <f>INDEX(Table11[[#All],[Manufacturer]], MATCH('Tabular Data'!C3128, Table11[[#All],[PROD_CODE]], 0))</f>
        <v>Cat</v>
      </c>
      <c r="M3128" s="10">
        <v>16989</v>
      </c>
      <c r="N3128">
        <v>11</v>
      </c>
      <c r="O3128" s="10">
        <f t="shared" si="97"/>
        <v>186879</v>
      </c>
    </row>
    <row r="3129" spans="2:15" x14ac:dyDescent="0.3">
      <c r="B3129">
        <v>61</v>
      </c>
      <c r="C3129" t="s">
        <v>45</v>
      </c>
      <c r="D3129" t="s">
        <v>125</v>
      </c>
      <c r="E3129">
        <v>2021</v>
      </c>
      <c r="F3129" s="4">
        <v>1</v>
      </c>
      <c r="G3129" t="str">
        <f t="shared" si="96"/>
        <v>2021Q1</v>
      </c>
      <c r="H3129" t="s">
        <v>142</v>
      </c>
      <c r="I3129" t="str">
        <f>INDEX(Table9[[#All],[Region]], MATCH('Tabular Data'!D3129, Table9[[#All],[EmpID]], 0))</f>
        <v>SW</v>
      </c>
      <c r="J3129" t="str">
        <f>INDEX(Table9[[#All],[PayGrade]], MATCH('Tabular Data'!D3129, Table9[[#All],[EmpID]], 0))</f>
        <v>C12</v>
      </c>
      <c r="K3129" t="str">
        <f>INDEX(Table9[[#All],[Sales Team Lead]], MATCH('Tabular Data'!D3129, Table9[[#All],[EmpID]], 0))</f>
        <v>Allen, Maude</v>
      </c>
      <c r="L3129" t="str">
        <f>INDEX(Table11[[#All],[Manufacturer]], MATCH('Tabular Data'!C3129, Table11[[#All],[PROD_CODE]], 0))</f>
        <v>Cat</v>
      </c>
      <c r="M3129" s="10">
        <v>16989</v>
      </c>
      <c r="N3129">
        <v>11</v>
      </c>
      <c r="O3129" s="10">
        <f t="shared" si="97"/>
        <v>186879</v>
      </c>
    </row>
    <row r="3130" spans="2:15" x14ac:dyDescent="0.3">
      <c r="B3130">
        <v>61</v>
      </c>
      <c r="C3130" t="s">
        <v>45</v>
      </c>
      <c r="D3130" t="s">
        <v>125</v>
      </c>
      <c r="E3130">
        <v>2021</v>
      </c>
      <c r="F3130" s="4">
        <v>1</v>
      </c>
      <c r="G3130" t="str">
        <f t="shared" si="96"/>
        <v>2021Q1</v>
      </c>
      <c r="H3130" t="s">
        <v>143</v>
      </c>
      <c r="I3130" t="str">
        <f>INDEX(Table9[[#All],[Region]], MATCH('Tabular Data'!D3130, Table9[[#All],[EmpID]], 0))</f>
        <v>SW</v>
      </c>
      <c r="J3130" t="str">
        <f>INDEX(Table9[[#All],[PayGrade]], MATCH('Tabular Data'!D3130, Table9[[#All],[EmpID]], 0))</f>
        <v>C12</v>
      </c>
      <c r="K3130" t="str">
        <f>INDEX(Table9[[#All],[Sales Team Lead]], MATCH('Tabular Data'!D3130, Table9[[#All],[EmpID]], 0))</f>
        <v>Allen, Maude</v>
      </c>
      <c r="L3130" t="str">
        <f>INDEX(Table11[[#All],[Manufacturer]], MATCH('Tabular Data'!C3130, Table11[[#All],[PROD_CODE]], 0))</f>
        <v>Cat</v>
      </c>
      <c r="M3130" s="10">
        <v>16989</v>
      </c>
      <c r="N3130">
        <v>21</v>
      </c>
      <c r="O3130" s="10">
        <f t="shared" si="97"/>
        <v>356769</v>
      </c>
    </row>
    <row r="3131" spans="2:15" x14ac:dyDescent="0.3">
      <c r="B3131">
        <v>61</v>
      </c>
      <c r="C3131" t="s">
        <v>45</v>
      </c>
      <c r="D3131" t="s">
        <v>125</v>
      </c>
      <c r="E3131">
        <v>2021</v>
      </c>
      <c r="F3131" s="4">
        <v>1</v>
      </c>
      <c r="G3131" t="str">
        <f t="shared" si="96"/>
        <v>2021Q1</v>
      </c>
      <c r="H3131" t="s">
        <v>144</v>
      </c>
      <c r="I3131" t="str">
        <f>INDEX(Table9[[#All],[Region]], MATCH('Tabular Data'!D3131, Table9[[#All],[EmpID]], 0))</f>
        <v>SW</v>
      </c>
      <c r="J3131" t="str">
        <f>INDEX(Table9[[#All],[PayGrade]], MATCH('Tabular Data'!D3131, Table9[[#All],[EmpID]], 0))</f>
        <v>C12</v>
      </c>
      <c r="K3131" t="str">
        <f>INDEX(Table9[[#All],[Sales Team Lead]], MATCH('Tabular Data'!D3131, Table9[[#All],[EmpID]], 0))</f>
        <v>Allen, Maude</v>
      </c>
      <c r="L3131" t="str">
        <f>INDEX(Table11[[#All],[Manufacturer]], MATCH('Tabular Data'!C3131, Table11[[#All],[PROD_CODE]], 0))</f>
        <v>Cat</v>
      </c>
      <c r="M3131" s="10">
        <v>16989</v>
      </c>
      <c r="N3131">
        <v>24</v>
      </c>
      <c r="O3131" s="10">
        <f t="shared" si="97"/>
        <v>407736</v>
      </c>
    </row>
    <row r="3132" spans="2:15" x14ac:dyDescent="0.3">
      <c r="B3132">
        <v>61</v>
      </c>
      <c r="C3132" t="s">
        <v>45</v>
      </c>
      <c r="D3132" t="s">
        <v>125</v>
      </c>
      <c r="E3132">
        <v>2021</v>
      </c>
      <c r="F3132" s="4">
        <v>1</v>
      </c>
      <c r="G3132" t="str">
        <f t="shared" si="96"/>
        <v>2021Q1</v>
      </c>
      <c r="H3132" t="s">
        <v>145</v>
      </c>
      <c r="I3132" t="str">
        <f>INDEX(Table9[[#All],[Region]], MATCH('Tabular Data'!D3132, Table9[[#All],[EmpID]], 0))</f>
        <v>SW</v>
      </c>
      <c r="J3132" t="str">
        <f>INDEX(Table9[[#All],[PayGrade]], MATCH('Tabular Data'!D3132, Table9[[#All],[EmpID]], 0))</f>
        <v>C12</v>
      </c>
      <c r="K3132" t="str">
        <f>INDEX(Table9[[#All],[Sales Team Lead]], MATCH('Tabular Data'!D3132, Table9[[#All],[EmpID]], 0))</f>
        <v>Allen, Maude</v>
      </c>
      <c r="L3132" t="str">
        <f>INDEX(Table11[[#All],[Manufacturer]], MATCH('Tabular Data'!C3132, Table11[[#All],[PROD_CODE]], 0))</f>
        <v>Cat</v>
      </c>
      <c r="M3132" s="10">
        <v>16989</v>
      </c>
      <c r="N3132">
        <v>23</v>
      </c>
      <c r="O3132" s="10">
        <f t="shared" si="97"/>
        <v>390747</v>
      </c>
    </row>
    <row r="3133" spans="2:15" x14ac:dyDescent="0.3">
      <c r="B3133">
        <v>61</v>
      </c>
      <c r="C3133" t="s">
        <v>45</v>
      </c>
      <c r="D3133" t="s">
        <v>125</v>
      </c>
      <c r="E3133">
        <v>2021</v>
      </c>
      <c r="F3133" s="4">
        <v>1</v>
      </c>
      <c r="G3133" t="str">
        <f t="shared" si="96"/>
        <v>2021Q1</v>
      </c>
      <c r="H3133" t="s">
        <v>146</v>
      </c>
      <c r="I3133" t="str">
        <f>INDEX(Table9[[#All],[Region]], MATCH('Tabular Data'!D3133, Table9[[#All],[EmpID]], 0))</f>
        <v>SW</v>
      </c>
      <c r="J3133" t="str">
        <f>INDEX(Table9[[#All],[PayGrade]], MATCH('Tabular Data'!D3133, Table9[[#All],[EmpID]], 0))</f>
        <v>C12</v>
      </c>
      <c r="K3133" t="str">
        <f>INDEX(Table9[[#All],[Sales Team Lead]], MATCH('Tabular Data'!D3133, Table9[[#All],[EmpID]], 0))</f>
        <v>Allen, Maude</v>
      </c>
      <c r="L3133" t="str">
        <f>INDEX(Table11[[#All],[Manufacturer]], MATCH('Tabular Data'!C3133, Table11[[#All],[PROD_CODE]], 0))</f>
        <v>Cat</v>
      </c>
      <c r="M3133" s="10">
        <v>16989</v>
      </c>
      <c r="N3133">
        <v>17</v>
      </c>
      <c r="O3133" s="10">
        <f t="shared" si="97"/>
        <v>288813</v>
      </c>
    </row>
    <row r="3134" spans="2:15" x14ac:dyDescent="0.3">
      <c r="B3134">
        <v>61</v>
      </c>
      <c r="C3134" t="s">
        <v>45</v>
      </c>
      <c r="D3134" t="s">
        <v>125</v>
      </c>
      <c r="E3134">
        <v>2021</v>
      </c>
      <c r="F3134" s="4">
        <v>1</v>
      </c>
      <c r="G3134" t="str">
        <f t="shared" si="96"/>
        <v>2021Q1</v>
      </c>
      <c r="H3134" t="s">
        <v>147</v>
      </c>
      <c r="I3134" t="str">
        <f>INDEX(Table9[[#All],[Region]], MATCH('Tabular Data'!D3134, Table9[[#All],[EmpID]], 0))</f>
        <v>SW</v>
      </c>
      <c r="J3134" t="str">
        <f>INDEX(Table9[[#All],[PayGrade]], MATCH('Tabular Data'!D3134, Table9[[#All],[EmpID]], 0))</f>
        <v>C12</v>
      </c>
      <c r="K3134" t="str">
        <f>INDEX(Table9[[#All],[Sales Team Lead]], MATCH('Tabular Data'!D3134, Table9[[#All],[EmpID]], 0))</f>
        <v>Allen, Maude</v>
      </c>
      <c r="L3134" t="str">
        <f>INDEX(Table11[[#All],[Manufacturer]], MATCH('Tabular Data'!C3134, Table11[[#All],[PROD_CODE]], 0))</f>
        <v>Cat</v>
      </c>
      <c r="M3134" s="10">
        <v>16989</v>
      </c>
      <c r="N3134">
        <v>18</v>
      </c>
      <c r="O3134" s="10">
        <f t="shared" si="97"/>
        <v>305802</v>
      </c>
    </row>
    <row r="3135" spans="2:15" x14ac:dyDescent="0.3">
      <c r="B3135">
        <v>61</v>
      </c>
      <c r="C3135" t="s">
        <v>45</v>
      </c>
      <c r="D3135" t="s">
        <v>125</v>
      </c>
      <c r="E3135">
        <v>2021</v>
      </c>
      <c r="F3135" s="4">
        <v>1</v>
      </c>
      <c r="G3135" t="str">
        <f t="shared" si="96"/>
        <v>2021Q1</v>
      </c>
      <c r="H3135" t="s">
        <v>148</v>
      </c>
      <c r="I3135" t="str">
        <f>INDEX(Table9[[#All],[Region]], MATCH('Tabular Data'!D3135, Table9[[#All],[EmpID]], 0))</f>
        <v>SW</v>
      </c>
      <c r="J3135" t="str">
        <f>INDEX(Table9[[#All],[PayGrade]], MATCH('Tabular Data'!D3135, Table9[[#All],[EmpID]], 0))</f>
        <v>C12</v>
      </c>
      <c r="K3135" t="str">
        <f>INDEX(Table9[[#All],[Sales Team Lead]], MATCH('Tabular Data'!D3135, Table9[[#All],[EmpID]], 0))</f>
        <v>Allen, Maude</v>
      </c>
      <c r="L3135" t="str">
        <f>INDEX(Table11[[#All],[Manufacturer]], MATCH('Tabular Data'!C3135, Table11[[#All],[PROD_CODE]], 0))</f>
        <v>Cat</v>
      </c>
      <c r="M3135" s="10">
        <v>16989</v>
      </c>
      <c r="N3135">
        <v>24</v>
      </c>
      <c r="O3135" s="10">
        <f t="shared" si="97"/>
        <v>407736</v>
      </c>
    </row>
    <row r="3136" spans="2:15" x14ac:dyDescent="0.3">
      <c r="B3136">
        <v>61</v>
      </c>
      <c r="C3136" t="s">
        <v>45</v>
      </c>
      <c r="D3136" t="s">
        <v>125</v>
      </c>
      <c r="E3136">
        <v>2021</v>
      </c>
      <c r="F3136" s="4">
        <v>1</v>
      </c>
      <c r="G3136" t="str">
        <f t="shared" si="96"/>
        <v>2021Q1</v>
      </c>
      <c r="H3136" t="s">
        <v>149</v>
      </c>
      <c r="I3136" t="str">
        <f>INDEX(Table9[[#All],[Region]], MATCH('Tabular Data'!D3136, Table9[[#All],[EmpID]], 0))</f>
        <v>SW</v>
      </c>
      <c r="J3136" t="str">
        <f>INDEX(Table9[[#All],[PayGrade]], MATCH('Tabular Data'!D3136, Table9[[#All],[EmpID]], 0))</f>
        <v>C12</v>
      </c>
      <c r="K3136" t="str">
        <f>INDEX(Table9[[#All],[Sales Team Lead]], MATCH('Tabular Data'!D3136, Table9[[#All],[EmpID]], 0))</f>
        <v>Allen, Maude</v>
      </c>
      <c r="L3136" t="str">
        <f>INDEX(Table11[[#All],[Manufacturer]], MATCH('Tabular Data'!C3136, Table11[[#All],[PROD_CODE]], 0))</f>
        <v>Cat</v>
      </c>
      <c r="M3136" s="10">
        <v>16989</v>
      </c>
      <c r="N3136">
        <v>19</v>
      </c>
      <c r="O3136" s="10">
        <f t="shared" si="97"/>
        <v>322791</v>
      </c>
    </row>
    <row r="3137" spans="2:15" x14ac:dyDescent="0.3">
      <c r="B3137">
        <v>61</v>
      </c>
      <c r="C3137" t="s">
        <v>45</v>
      </c>
      <c r="D3137" t="s">
        <v>125</v>
      </c>
      <c r="E3137">
        <v>2021</v>
      </c>
      <c r="F3137" s="4">
        <v>2</v>
      </c>
      <c r="G3137" t="str">
        <f t="shared" si="96"/>
        <v>2021Q2</v>
      </c>
      <c r="H3137" t="s">
        <v>150</v>
      </c>
      <c r="I3137" t="str">
        <f>INDEX(Table9[[#All],[Region]], MATCH('Tabular Data'!D3137, Table9[[#All],[EmpID]], 0))</f>
        <v>SW</v>
      </c>
      <c r="J3137" t="str">
        <f>INDEX(Table9[[#All],[PayGrade]], MATCH('Tabular Data'!D3137, Table9[[#All],[EmpID]], 0))</f>
        <v>C12</v>
      </c>
      <c r="K3137" t="str">
        <f>INDEX(Table9[[#All],[Sales Team Lead]], MATCH('Tabular Data'!D3137, Table9[[#All],[EmpID]], 0))</f>
        <v>Allen, Maude</v>
      </c>
      <c r="L3137" t="str">
        <f>INDEX(Table11[[#All],[Manufacturer]], MATCH('Tabular Data'!C3137, Table11[[#All],[PROD_CODE]], 0))</f>
        <v>Cat</v>
      </c>
      <c r="M3137" s="10">
        <v>16989</v>
      </c>
      <c r="N3137">
        <v>10</v>
      </c>
      <c r="O3137" s="10">
        <f t="shared" si="97"/>
        <v>169890</v>
      </c>
    </row>
    <row r="3138" spans="2:15" x14ac:dyDescent="0.3">
      <c r="B3138">
        <v>61</v>
      </c>
      <c r="C3138" t="s">
        <v>45</v>
      </c>
      <c r="D3138" t="s">
        <v>125</v>
      </c>
      <c r="E3138">
        <v>2021</v>
      </c>
      <c r="F3138" s="4">
        <v>2</v>
      </c>
      <c r="G3138" t="str">
        <f t="shared" si="96"/>
        <v>2021Q2</v>
      </c>
      <c r="H3138" t="s">
        <v>151</v>
      </c>
      <c r="I3138" t="str">
        <f>INDEX(Table9[[#All],[Region]], MATCH('Tabular Data'!D3138, Table9[[#All],[EmpID]], 0))</f>
        <v>SW</v>
      </c>
      <c r="J3138" t="str">
        <f>INDEX(Table9[[#All],[PayGrade]], MATCH('Tabular Data'!D3138, Table9[[#All],[EmpID]], 0))</f>
        <v>C12</v>
      </c>
      <c r="K3138" t="str">
        <f>INDEX(Table9[[#All],[Sales Team Lead]], MATCH('Tabular Data'!D3138, Table9[[#All],[EmpID]], 0))</f>
        <v>Allen, Maude</v>
      </c>
      <c r="L3138" t="str">
        <f>INDEX(Table11[[#All],[Manufacturer]], MATCH('Tabular Data'!C3138, Table11[[#All],[PROD_CODE]], 0))</f>
        <v>Cat</v>
      </c>
      <c r="M3138" s="10">
        <v>16989</v>
      </c>
      <c r="N3138">
        <v>14</v>
      </c>
      <c r="O3138" s="10">
        <f t="shared" si="97"/>
        <v>237846</v>
      </c>
    </row>
    <row r="3139" spans="2:15" x14ac:dyDescent="0.3">
      <c r="B3139">
        <v>61</v>
      </c>
      <c r="C3139" t="s">
        <v>45</v>
      </c>
      <c r="D3139" t="s">
        <v>125</v>
      </c>
      <c r="E3139">
        <v>2021</v>
      </c>
      <c r="F3139" s="4">
        <v>2</v>
      </c>
      <c r="G3139" t="str">
        <f t="shared" si="96"/>
        <v>2021Q2</v>
      </c>
      <c r="H3139" t="s">
        <v>152</v>
      </c>
      <c r="I3139" t="str">
        <f>INDEX(Table9[[#All],[Region]], MATCH('Tabular Data'!D3139, Table9[[#All],[EmpID]], 0))</f>
        <v>SW</v>
      </c>
      <c r="J3139" t="str">
        <f>INDEX(Table9[[#All],[PayGrade]], MATCH('Tabular Data'!D3139, Table9[[#All],[EmpID]], 0))</f>
        <v>C12</v>
      </c>
      <c r="K3139" t="str">
        <f>INDEX(Table9[[#All],[Sales Team Lead]], MATCH('Tabular Data'!D3139, Table9[[#All],[EmpID]], 0))</f>
        <v>Allen, Maude</v>
      </c>
      <c r="L3139" t="str">
        <f>INDEX(Table11[[#All],[Manufacturer]], MATCH('Tabular Data'!C3139, Table11[[#All],[PROD_CODE]], 0))</f>
        <v>Cat</v>
      </c>
      <c r="M3139" s="10">
        <v>16989</v>
      </c>
      <c r="N3139">
        <v>21</v>
      </c>
      <c r="O3139" s="10">
        <f t="shared" si="97"/>
        <v>356769</v>
      </c>
    </row>
    <row r="3140" spans="2:15" x14ac:dyDescent="0.3">
      <c r="B3140">
        <v>61</v>
      </c>
      <c r="C3140" t="s">
        <v>45</v>
      </c>
      <c r="D3140" t="s">
        <v>125</v>
      </c>
      <c r="E3140">
        <v>2021</v>
      </c>
      <c r="F3140" s="4">
        <v>2</v>
      </c>
      <c r="G3140" t="str">
        <f t="shared" ref="G3140:G3203" si="98">_xlfn.CONCAT(E3140, "Q", F3140)</f>
        <v>2021Q2</v>
      </c>
      <c r="H3140" t="s">
        <v>153</v>
      </c>
      <c r="I3140" t="str">
        <f>INDEX(Table9[[#All],[Region]], MATCH('Tabular Data'!D3140, Table9[[#All],[EmpID]], 0))</f>
        <v>SW</v>
      </c>
      <c r="J3140" t="str">
        <f>INDEX(Table9[[#All],[PayGrade]], MATCH('Tabular Data'!D3140, Table9[[#All],[EmpID]], 0))</f>
        <v>C12</v>
      </c>
      <c r="K3140" t="str">
        <f>INDEX(Table9[[#All],[Sales Team Lead]], MATCH('Tabular Data'!D3140, Table9[[#All],[EmpID]], 0))</f>
        <v>Allen, Maude</v>
      </c>
      <c r="L3140" t="str">
        <f>INDEX(Table11[[#All],[Manufacturer]], MATCH('Tabular Data'!C3140, Table11[[#All],[PROD_CODE]], 0))</f>
        <v>Cat</v>
      </c>
      <c r="M3140" s="10">
        <v>16989</v>
      </c>
      <c r="N3140">
        <v>27</v>
      </c>
      <c r="O3140" s="10">
        <f t="shared" ref="O3140:O3203" si="99">M3140*N3140</f>
        <v>458703</v>
      </c>
    </row>
    <row r="3141" spans="2:15" x14ac:dyDescent="0.3">
      <c r="B3141">
        <v>61</v>
      </c>
      <c r="C3141" t="s">
        <v>45</v>
      </c>
      <c r="D3141" t="s">
        <v>125</v>
      </c>
      <c r="E3141">
        <v>2021</v>
      </c>
      <c r="F3141" s="4">
        <v>2</v>
      </c>
      <c r="G3141" t="str">
        <f t="shared" si="98"/>
        <v>2021Q2</v>
      </c>
      <c r="H3141" t="s">
        <v>154</v>
      </c>
      <c r="I3141" t="str">
        <f>INDEX(Table9[[#All],[Region]], MATCH('Tabular Data'!D3141, Table9[[#All],[EmpID]], 0))</f>
        <v>SW</v>
      </c>
      <c r="J3141" t="str">
        <f>INDEX(Table9[[#All],[PayGrade]], MATCH('Tabular Data'!D3141, Table9[[#All],[EmpID]], 0))</f>
        <v>C12</v>
      </c>
      <c r="K3141" t="str">
        <f>INDEX(Table9[[#All],[Sales Team Lead]], MATCH('Tabular Data'!D3141, Table9[[#All],[EmpID]], 0))</f>
        <v>Allen, Maude</v>
      </c>
      <c r="L3141" t="str">
        <f>INDEX(Table11[[#All],[Manufacturer]], MATCH('Tabular Data'!C3141, Table11[[#All],[PROD_CODE]], 0))</f>
        <v>Cat</v>
      </c>
      <c r="M3141" s="10">
        <v>16989</v>
      </c>
      <c r="N3141">
        <v>23</v>
      </c>
      <c r="O3141" s="10">
        <f t="shared" si="99"/>
        <v>390747</v>
      </c>
    </row>
    <row r="3142" spans="2:15" x14ac:dyDescent="0.3">
      <c r="B3142">
        <v>61</v>
      </c>
      <c r="C3142" t="s">
        <v>45</v>
      </c>
      <c r="D3142" t="s">
        <v>125</v>
      </c>
      <c r="E3142">
        <v>2021</v>
      </c>
      <c r="F3142" s="4">
        <v>2</v>
      </c>
      <c r="G3142" t="str">
        <f t="shared" si="98"/>
        <v>2021Q2</v>
      </c>
      <c r="H3142" t="s">
        <v>155</v>
      </c>
      <c r="I3142" t="str">
        <f>INDEX(Table9[[#All],[Region]], MATCH('Tabular Data'!D3142, Table9[[#All],[EmpID]], 0))</f>
        <v>SW</v>
      </c>
      <c r="J3142" t="str">
        <f>INDEX(Table9[[#All],[PayGrade]], MATCH('Tabular Data'!D3142, Table9[[#All],[EmpID]], 0))</f>
        <v>C12</v>
      </c>
      <c r="K3142" t="str">
        <f>INDEX(Table9[[#All],[Sales Team Lead]], MATCH('Tabular Data'!D3142, Table9[[#All],[EmpID]], 0))</f>
        <v>Allen, Maude</v>
      </c>
      <c r="L3142" t="str">
        <f>INDEX(Table11[[#All],[Manufacturer]], MATCH('Tabular Data'!C3142, Table11[[#All],[PROD_CODE]], 0))</f>
        <v>Cat</v>
      </c>
      <c r="M3142" s="10">
        <v>16989</v>
      </c>
      <c r="N3142">
        <v>35</v>
      </c>
      <c r="O3142" s="10">
        <f t="shared" si="99"/>
        <v>594615</v>
      </c>
    </row>
    <row r="3143" spans="2:15" x14ac:dyDescent="0.3">
      <c r="B3143">
        <v>61</v>
      </c>
      <c r="C3143" t="s">
        <v>45</v>
      </c>
      <c r="D3143" t="s">
        <v>125</v>
      </c>
      <c r="E3143">
        <v>2021</v>
      </c>
      <c r="F3143" s="4">
        <v>2</v>
      </c>
      <c r="G3143" t="str">
        <f t="shared" si="98"/>
        <v>2021Q2</v>
      </c>
      <c r="H3143" t="s">
        <v>156</v>
      </c>
      <c r="I3143" t="str">
        <f>INDEX(Table9[[#All],[Region]], MATCH('Tabular Data'!D3143, Table9[[#All],[EmpID]], 0))</f>
        <v>SW</v>
      </c>
      <c r="J3143" t="str">
        <f>INDEX(Table9[[#All],[PayGrade]], MATCH('Tabular Data'!D3143, Table9[[#All],[EmpID]], 0))</f>
        <v>C12</v>
      </c>
      <c r="K3143" t="str">
        <f>INDEX(Table9[[#All],[Sales Team Lead]], MATCH('Tabular Data'!D3143, Table9[[#All],[EmpID]], 0))</f>
        <v>Allen, Maude</v>
      </c>
      <c r="L3143" t="str">
        <f>INDEX(Table11[[#All],[Manufacturer]], MATCH('Tabular Data'!C3143, Table11[[#All],[PROD_CODE]], 0))</f>
        <v>Cat</v>
      </c>
      <c r="M3143" s="10">
        <v>16989</v>
      </c>
      <c r="N3143">
        <v>31</v>
      </c>
      <c r="O3143" s="10">
        <f t="shared" si="99"/>
        <v>526659</v>
      </c>
    </row>
    <row r="3144" spans="2:15" x14ac:dyDescent="0.3">
      <c r="B3144">
        <v>61</v>
      </c>
      <c r="C3144" t="s">
        <v>45</v>
      </c>
      <c r="D3144" t="s">
        <v>125</v>
      </c>
      <c r="E3144">
        <v>2021</v>
      </c>
      <c r="F3144" s="4">
        <v>2</v>
      </c>
      <c r="G3144" t="str">
        <f t="shared" si="98"/>
        <v>2021Q2</v>
      </c>
      <c r="H3144" t="s">
        <v>157</v>
      </c>
      <c r="I3144" t="str">
        <f>INDEX(Table9[[#All],[Region]], MATCH('Tabular Data'!D3144, Table9[[#All],[EmpID]], 0))</f>
        <v>SW</v>
      </c>
      <c r="J3144" t="str">
        <f>INDEX(Table9[[#All],[PayGrade]], MATCH('Tabular Data'!D3144, Table9[[#All],[EmpID]], 0))</f>
        <v>C12</v>
      </c>
      <c r="K3144" t="str">
        <f>INDEX(Table9[[#All],[Sales Team Lead]], MATCH('Tabular Data'!D3144, Table9[[#All],[EmpID]], 0))</f>
        <v>Allen, Maude</v>
      </c>
      <c r="L3144" t="str">
        <f>INDEX(Table11[[#All],[Manufacturer]], MATCH('Tabular Data'!C3144, Table11[[#All],[PROD_CODE]], 0))</f>
        <v>Cat</v>
      </c>
      <c r="M3144" s="10">
        <v>16989</v>
      </c>
      <c r="N3144">
        <v>21</v>
      </c>
      <c r="O3144" s="10">
        <f t="shared" si="99"/>
        <v>356769</v>
      </c>
    </row>
    <row r="3145" spans="2:15" x14ac:dyDescent="0.3">
      <c r="B3145">
        <v>61</v>
      </c>
      <c r="C3145" t="s">
        <v>45</v>
      </c>
      <c r="D3145" t="s">
        <v>125</v>
      </c>
      <c r="E3145">
        <v>2021</v>
      </c>
      <c r="F3145" s="4">
        <v>2</v>
      </c>
      <c r="G3145" t="str">
        <f t="shared" si="98"/>
        <v>2021Q2</v>
      </c>
      <c r="H3145" t="s">
        <v>158</v>
      </c>
      <c r="I3145" t="str">
        <f>INDEX(Table9[[#All],[Region]], MATCH('Tabular Data'!D3145, Table9[[#All],[EmpID]], 0))</f>
        <v>SW</v>
      </c>
      <c r="J3145" t="str">
        <f>INDEX(Table9[[#All],[PayGrade]], MATCH('Tabular Data'!D3145, Table9[[#All],[EmpID]], 0))</f>
        <v>C12</v>
      </c>
      <c r="K3145" t="str">
        <f>INDEX(Table9[[#All],[Sales Team Lead]], MATCH('Tabular Data'!D3145, Table9[[#All],[EmpID]], 0))</f>
        <v>Allen, Maude</v>
      </c>
      <c r="L3145" t="str">
        <f>INDEX(Table11[[#All],[Manufacturer]], MATCH('Tabular Data'!C3145, Table11[[#All],[PROD_CODE]], 0))</f>
        <v>Cat</v>
      </c>
      <c r="M3145" s="10">
        <v>16989</v>
      </c>
      <c r="N3145">
        <v>54</v>
      </c>
      <c r="O3145" s="10">
        <f t="shared" si="99"/>
        <v>917406</v>
      </c>
    </row>
    <row r="3146" spans="2:15" x14ac:dyDescent="0.3">
      <c r="B3146">
        <v>61</v>
      </c>
      <c r="C3146" t="s">
        <v>45</v>
      </c>
      <c r="D3146" t="s">
        <v>125</v>
      </c>
      <c r="E3146">
        <v>2021</v>
      </c>
      <c r="F3146" s="4">
        <v>2</v>
      </c>
      <c r="G3146" t="str">
        <f t="shared" si="98"/>
        <v>2021Q2</v>
      </c>
      <c r="H3146" t="s">
        <v>159</v>
      </c>
      <c r="I3146" t="str">
        <f>INDEX(Table9[[#All],[Region]], MATCH('Tabular Data'!D3146, Table9[[#All],[EmpID]], 0))</f>
        <v>SW</v>
      </c>
      <c r="J3146" t="str">
        <f>INDEX(Table9[[#All],[PayGrade]], MATCH('Tabular Data'!D3146, Table9[[#All],[EmpID]], 0))</f>
        <v>C12</v>
      </c>
      <c r="K3146" t="str">
        <f>INDEX(Table9[[#All],[Sales Team Lead]], MATCH('Tabular Data'!D3146, Table9[[#All],[EmpID]], 0))</f>
        <v>Allen, Maude</v>
      </c>
      <c r="L3146" t="str">
        <f>INDEX(Table11[[#All],[Manufacturer]], MATCH('Tabular Data'!C3146, Table11[[#All],[PROD_CODE]], 0))</f>
        <v>Cat</v>
      </c>
      <c r="M3146" s="10">
        <v>16989</v>
      </c>
      <c r="N3146">
        <v>25</v>
      </c>
      <c r="O3146" s="10">
        <f t="shared" si="99"/>
        <v>424725</v>
      </c>
    </row>
    <row r="3147" spans="2:15" x14ac:dyDescent="0.3">
      <c r="B3147">
        <v>61</v>
      </c>
      <c r="C3147" t="s">
        <v>45</v>
      </c>
      <c r="D3147" t="s">
        <v>125</v>
      </c>
      <c r="E3147">
        <v>2021</v>
      </c>
      <c r="F3147" s="4">
        <v>2</v>
      </c>
      <c r="G3147" t="str">
        <f t="shared" si="98"/>
        <v>2021Q2</v>
      </c>
      <c r="H3147" t="s">
        <v>160</v>
      </c>
      <c r="I3147" t="str">
        <f>INDEX(Table9[[#All],[Region]], MATCH('Tabular Data'!D3147, Table9[[#All],[EmpID]], 0))</f>
        <v>SW</v>
      </c>
      <c r="J3147" t="str">
        <f>INDEX(Table9[[#All],[PayGrade]], MATCH('Tabular Data'!D3147, Table9[[#All],[EmpID]], 0))</f>
        <v>C12</v>
      </c>
      <c r="K3147" t="str">
        <f>INDEX(Table9[[#All],[Sales Team Lead]], MATCH('Tabular Data'!D3147, Table9[[#All],[EmpID]], 0))</f>
        <v>Allen, Maude</v>
      </c>
      <c r="L3147" t="str">
        <f>INDEX(Table11[[#All],[Manufacturer]], MATCH('Tabular Data'!C3147, Table11[[#All],[PROD_CODE]], 0))</f>
        <v>Cat</v>
      </c>
      <c r="M3147" s="10">
        <v>16989</v>
      </c>
      <c r="N3147">
        <v>35</v>
      </c>
      <c r="O3147" s="10">
        <f t="shared" si="99"/>
        <v>594615</v>
      </c>
    </row>
    <row r="3148" spans="2:15" x14ac:dyDescent="0.3">
      <c r="B3148">
        <v>61</v>
      </c>
      <c r="C3148" t="s">
        <v>45</v>
      </c>
      <c r="D3148" t="s">
        <v>125</v>
      </c>
      <c r="E3148">
        <v>2021</v>
      </c>
      <c r="F3148" s="4">
        <v>2</v>
      </c>
      <c r="G3148" t="str">
        <f t="shared" si="98"/>
        <v>2021Q2</v>
      </c>
      <c r="H3148" t="s">
        <v>161</v>
      </c>
      <c r="I3148" t="str">
        <f>INDEX(Table9[[#All],[Region]], MATCH('Tabular Data'!D3148, Table9[[#All],[EmpID]], 0))</f>
        <v>SW</v>
      </c>
      <c r="J3148" t="str">
        <f>INDEX(Table9[[#All],[PayGrade]], MATCH('Tabular Data'!D3148, Table9[[#All],[EmpID]], 0))</f>
        <v>C12</v>
      </c>
      <c r="K3148" t="str">
        <f>INDEX(Table9[[#All],[Sales Team Lead]], MATCH('Tabular Data'!D3148, Table9[[#All],[EmpID]], 0))</f>
        <v>Allen, Maude</v>
      </c>
      <c r="L3148" t="str">
        <f>INDEX(Table11[[#All],[Manufacturer]], MATCH('Tabular Data'!C3148, Table11[[#All],[PROD_CODE]], 0))</f>
        <v>Cat</v>
      </c>
      <c r="M3148" s="10">
        <v>16989</v>
      </c>
      <c r="N3148">
        <v>26</v>
      </c>
      <c r="O3148" s="10">
        <f t="shared" si="99"/>
        <v>441714</v>
      </c>
    </row>
    <row r="3149" spans="2:15" x14ac:dyDescent="0.3">
      <c r="B3149">
        <v>61</v>
      </c>
      <c r="C3149" t="s">
        <v>45</v>
      </c>
      <c r="D3149" t="s">
        <v>125</v>
      </c>
      <c r="E3149">
        <v>2021</v>
      </c>
      <c r="F3149">
        <v>3</v>
      </c>
      <c r="G3149" t="str">
        <f t="shared" si="98"/>
        <v>2021Q3</v>
      </c>
      <c r="H3149" t="s">
        <v>162</v>
      </c>
      <c r="I3149" t="str">
        <f>INDEX(Table9[[#All],[Region]], MATCH('Tabular Data'!D3149, Table9[[#All],[EmpID]], 0))</f>
        <v>SW</v>
      </c>
      <c r="J3149" t="str">
        <f>INDEX(Table9[[#All],[PayGrade]], MATCH('Tabular Data'!D3149, Table9[[#All],[EmpID]], 0))</f>
        <v>C12</v>
      </c>
      <c r="K3149" t="str">
        <f>INDEX(Table9[[#All],[Sales Team Lead]], MATCH('Tabular Data'!D3149, Table9[[#All],[EmpID]], 0))</f>
        <v>Allen, Maude</v>
      </c>
      <c r="L3149" t="str">
        <f>INDEX(Table11[[#All],[Manufacturer]], MATCH('Tabular Data'!C3149, Table11[[#All],[PROD_CODE]], 0))</f>
        <v>Cat</v>
      </c>
      <c r="M3149" s="10">
        <v>16989</v>
      </c>
      <c r="N3149">
        <v>9</v>
      </c>
      <c r="O3149" s="10">
        <f t="shared" si="99"/>
        <v>152901</v>
      </c>
    </row>
    <row r="3150" spans="2:15" x14ac:dyDescent="0.3">
      <c r="B3150">
        <v>61</v>
      </c>
      <c r="C3150" t="s">
        <v>45</v>
      </c>
      <c r="D3150" t="s">
        <v>125</v>
      </c>
      <c r="E3150">
        <v>2021</v>
      </c>
      <c r="F3150">
        <v>3</v>
      </c>
      <c r="G3150" t="str">
        <f t="shared" si="98"/>
        <v>2021Q3</v>
      </c>
      <c r="H3150" t="s">
        <v>163</v>
      </c>
      <c r="I3150" t="str">
        <f>INDEX(Table9[[#All],[Region]], MATCH('Tabular Data'!D3150, Table9[[#All],[EmpID]], 0))</f>
        <v>SW</v>
      </c>
      <c r="J3150" t="str">
        <f>INDEX(Table9[[#All],[PayGrade]], MATCH('Tabular Data'!D3150, Table9[[#All],[EmpID]], 0))</f>
        <v>C12</v>
      </c>
      <c r="K3150" t="str">
        <f>INDEX(Table9[[#All],[Sales Team Lead]], MATCH('Tabular Data'!D3150, Table9[[#All],[EmpID]], 0))</f>
        <v>Allen, Maude</v>
      </c>
      <c r="L3150" t="str">
        <f>INDEX(Table11[[#All],[Manufacturer]], MATCH('Tabular Data'!C3150, Table11[[#All],[PROD_CODE]], 0))</f>
        <v>Cat</v>
      </c>
      <c r="M3150" s="10">
        <v>16989</v>
      </c>
      <c r="N3150">
        <v>9</v>
      </c>
      <c r="O3150" s="10">
        <f t="shared" si="99"/>
        <v>152901</v>
      </c>
    </row>
    <row r="3151" spans="2:15" x14ac:dyDescent="0.3">
      <c r="B3151">
        <v>61</v>
      </c>
      <c r="C3151" t="s">
        <v>45</v>
      </c>
      <c r="D3151" t="s">
        <v>125</v>
      </c>
      <c r="E3151">
        <v>2021</v>
      </c>
      <c r="F3151">
        <v>3</v>
      </c>
      <c r="G3151" t="str">
        <f t="shared" si="98"/>
        <v>2021Q3</v>
      </c>
      <c r="H3151" t="s">
        <v>164</v>
      </c>
      <c r="I3151" t="str">
        <f>INDEX(Table9[[#All],[Region]], MATCH('Tabular Data'!D3151, Table9[[#All],[EmpID]], 0))</f>
        <v>SW</v>
      </c>
      <c r="J3151" t="str">
        <f>INDEX(Table9[[#All],[PayGrade]], MATCH('Tabular Data'!D3151, Table9[[#All],[EmpID]], 0))</f>
        <v>C12</v>
      </c>
      <c r="K3151" t="str">
        <f>INDEX(Table9[[#All],[Sales Team Lead]], MATCH('Tabular Data'!D3151, Table9[[#All],[EmpID]], 0))</f>
        <v>Allen, Maude</v>
      </c>
      <c r="L3151" t="str">
        <f>INDEX(Table11[[#All],[Manufacturer]], MATCH('Tabular Data'!C3151, Table11[[#All],[PROD_CODE]], 0))</f>
        <v>Cat</v>
      </c>
      <c r="M3151" s="10">
        <v>16989</v>
      </c>
      <c r="N3151">
        <v>4</v>
      </c>
      <c r="O3151" s="10">
        <f t="shared" si="99"/>
        <v>67956</v>
      </c>
    </row>
    <row r="3152" spans="2:15" x14ac:dyDescent="0.3">
      <c r="B3152">
        <v>61</v>
      </c>
      <c r="C3152" t="s">
        <v>45</v>
      </c>
      <c r="D3152" t="s">
        <v>125</v>
      </c>
      <c r="E3152">
        <v>2021</v>
      </c>
      <c r="F3152">
        <v>3</v>
      </c>
      <c r="G3152" t="str">
        <f t="shared" si="98"/>
        <v>2021Q3</v>
      </c>
      <c r="H3152" t="s">
        <v>165</v>
      </c>
      <c r="I3152" t="str">
        <f>INDEX(Table9[[#All],[Region]], MATCH('Tabular Data'!D3152, Table9[[#All],[EmpID]], 0))</f>
        <v>SW</v>
      </c>
      <c r="J3152" t="str">
        <f>INDEX(Table9[[#All],[PayGrade]], MATCH('Tabular Data'!D3152, Table9[[#All],[EmpID]], 0))</f>
        <v>C12</v>
      </c>
      <c r="K3152" t="str">
        <f>INDEX(Table9[[#All],[Sales Team Lead]], MATCH('Tabular Data'!D3152, Table9[[#All],[EmpID]], 0))</f>
        <v>Allen, Maude</v>
      </c>
      <c r="L3152" t="str">
        <f>INDEX(Table11[[#All],[Manufacturer]], MATCH('Tabular Data'!C3152, Table11[[#All],[PROD_CODE]], 0))</f>
        <v>Cat</v>
      </c>
      <c r="M3152" s="10">
        <v>16989</v>
      </c>
      <c r="N3152">
        <v>3</v>
      </c>
      <c r="O3152" s="10">
        <f t="shared" si="99"/>
        <v>50967</v>
      </c>
    </row>
    <row r="3153" spans="2:15" x14ac:dyDescent="0.3">
      <c r="B3153">
        <v>61</v>
      </c>
      <c r="C3153" t="s">
        <v>45</v>
      </c>
      <c r="D3153" t="s">
        <v>125</v>
      </c>
      <c r="E3153">
        <v>2021</v>
      </c>
      <c r="F3153">
        <v>3</v>
      </c>
      <c r="G3153" t="str">
        <f t="shared" si="98"/>
        <v>2021Q3</v>
      </c>
      <c r="H3153" t="s">
        <v>166</v>
      </c>
      <c r="I3153" t="str">
        <f>INDEX(Table9[[#All],[Region]], MATCH('Tabular Data'!D3153, Table9[[#All],[EmpID]], 0))</f>
        <v>SW</v>
      </c>
      <c r="J3153" t="str">
        <f>INDEX(Table9[[#All],[PayGrade]], MATCH('Tabular Data'!D3153, Table9[[#All],[EmpID]], 0))</f>
        <v>C12</v>
      </c>
      <c r="K3153" t="str">
        <f>INDEX(Table9[[#All],[Sales Team Lead]], MATCH('Tabular Data'!D3153, Table9[[#All],[EmpID]], 0))</f>
        <v>Allen, Maude</v>
      </c>
      <c r="L3153" t="str">
        <f>INDEX(Table11[[#All],[Manufacturer]], MATCH('Tabular Data'!C3153, Table11[[#All],[PROD_CODE]], 0))</f>
        <v>Cat</v>
      </c>
      <c r="M3153" s="10">
        <v>16989</v>
      </c>
      <c r="N3153">
        <v>4</v>
      </c>
      <c r="O3153" s="10">
        <f t="shared" si="99"/>
        <v>67956</v>
      </c>
    </row>
    <row r="3154" spans="2:15" x14ac:dyDescent="0.3">
      <c r="B3154">
        <v>61</v>
      </c>
      <c r="C3154" t="s">
        <v>45</v>
      </c>
      <c r="D3154" t="s">
        <v>125</v>
      </c>
      <c r="E3154">
        <v>2021</v>
      </c>
      <c r="F3154">
        <v>3</v>
      </c>
      <c r="G3154" t="str">
        <f t="shared" si="98"/>
        <v>2021Q3</v>
      </c>
      <c r="H3154" t="s">
        <v>167</v>
      </c>
      <c r="I3154" t="str">
        <f>INDEX(Table9[[#All],[Region]], MATCH('Tabular Data'!D3154, Table9[[#All],[EmpID]], 0))</f>
        <v>SW</v>
      </c>
      <c r="J3154" t="str">
        <f>INDEX(Table9[[#All],[PayGrade]], MATCH('Tabular Data'!D3154, Table9[[#All],[EmpID]], 0))</f>
        <v>C12</v>
      </c>
      <c r="K3154" t="str">
        <f>INDEX(Table9[[#All],[Sales Team Lead]], MATCH('Tabular Data'!D3154, Table9[[#All],[EmpID]], 0))</f>
        <v>Allen, Maude</v>
      </c>
      <c r="L3154" t="str">
        <f>INDEX(Table11[[#All],[Manufacturer]], MATCH('Tabular Data'!C3154, Table11[[#All],[PROD_CODE]], 0))</f>
        <v>Cat</v>
      </c>
      <c r="M3154" s="10">
        <v>16989</v>
      </c>
      <c r="N3154">
        <v>9</v>
      </c>
      <c r="O3154" s="10">
        <f t="shared" si="99"/>
        <v>152901</v>
      </c>
    </row>
    <row r="3155" spans="2:15" x14ac:dyDescent="0.3">
      <c r="B3155">
        <v>61</v>
      </c>
      <c r="C3155" t="s">
        <v>45</v>
      </c>
      <c r="D3155" t="s">
        <v>125</v>
      </c>
      <c r="E3155">
        <v>2021</v>
      </c>
      <c r="F3155">
        <v>3</v>
      </c>
      <c r="G3155" t="str">
        <f t="shared" si="98"/>
        <v>2021Q3</v>
      </c>
      <c r="H3155" t="s">
        <v>168</v>
      </c>
      <c r="I3155" t="str">
        <f>INDEX(Table9[[#All],[Region]], MATCH('Tabular Data'!D3155, Table9[[#All],[EmpID]], 0))</f>
        <v>SW</v>
      </c>
      <c r="J3155" t="str">
        <f>INDEX(Table9[[#All],[PayGrade]], MATCH('Tabular Data'!D3155, Table9[[#All],[EmpID]], 0))</f>
        <v>C12</v>
      </c>
      <c r="K3155" t="str">
        <f>INDEX(Table9[[#All],[Sales Team Lead]], MATCH('Tabular Data'!D3155, Table9[[#All],[EmpID]], 0))</f>
        <v>Allen, Maude</v>
      </c>
      <c r="L3155" t="str">
        <f>INDEX(Table11[[#All],[Manufacturer]], MATCH('Tabular Data'!C3155, Table11[[#All],[PROD_CODE]], 0))</f>
        <v>Cat</v>
      </c>
      <c r="M3155" s="10">
        <v>16989</v>
      </c>
      <c r="N3155">
        <v>10</v>
      </c>
      <c r="O3155" s="10">
        <f t="shared" si="99"/>
        <v>169890</v>
      </c>
    </row>
    <row r="3156" spans="2:15" x14ac:dyDescent="0.3">
      <c r="B3156">
        <v>61</v>
      </c>
      <c r="C3156" t="s">
        <v>45</v>
      </c>
      <c r="D3156" t="s">
        <v>125</v>
      </c>
      <c r="E3156">
        <v>2021</v>
      </c>
      <c r="F3156">
        <v>3</v>
      </c>
      <c r="G3156" t="str">
        <f t="shared" si="98"/>
        <v>2021Q3</v>
      </c>
      <c r="H3156" t="s">
        <v>169</v>
      </c>
      <c r="I3156" t="str">
        <f>INDEX(Table9[[#All],[Region]], MATCH('Tabular Data'!D3156, Table9[[#All],[EmpID]], 0))</f>
        <v>SW</v>
      </c>
      <c r="J3156" t="str">
        <f>INDEX(Table9[[#All],[PayGrade]], MATCH('Tabular Data'!D3156, Table9[[#All],[EmpID]], 0))</f>
        <v>C12</v>
      </c>
      <c r="K3156" t="str">
        <f>INDEX(Table9[[#All],[Sales Team Lead]], MATCH('Tabular Data'!D3156, Table9[[#All],[EmpID]], 0))</f>
        <v>Allen, Maude</v>
      </c>
      <c r="L3156" t="str">
        <f>INDEX(Table11[[#All],[Manufacturer]], MATCH('Tabular Data'!C3156, Table11[[#All],[PROD_CODE]], 0))</f>
        <v>Cat</v>
      </c>
      <c r="M3156" s="10">
        <v>16989</v>
      </c>
      <c r="N3156">
        <v>10</v>
      </c>
      <c r="O3156" s="10">
        <f t="shared" si="99"/>
        <v>169890</v>
      </c>
    </row>
    <row r="3157" spans="2:15" x14ac:dyDescent="0.3">
      <c r="B3157">
        <v>61</v>
      </c>
      <c r="C3157" t="s">
        <v>45</v>
      </c>
      <c r="D3157" t="s">
        <v>125</v>
      </c>
      <c r="E3157">
        <v>2021</v>
      </c>
      <c r="F3157">
        <v>3</v>
      </c>
      <c r="G3157" t="str">
        <f t="shared" si="98"/>
        <v>2021Q3</v>
      </c>
      <c r="H3157" t="s">
        <v>170</v>
      </c>
      <c r="I3157" t="str">
        <f>INDEX(Table9[[#All],[Region]], MATCH('Tabular Data'!D3157, Table9[[#All],[EmpID]], 0))</f>
        <v>SW</v>
      </c>
      <c r="J3157" t="str">
        <f>INDEX(Table9[[#All],[PayGrade]], MATCH('Tabular Data'!D3157, Table9[[#All],[EmpID]], 0))</f>
        <v>C12</v>
      </c>
      <c r="K3157" t="str">
        <f>INDEX(Table9[[#All],[Sales Team Lead]], MATCH('Tabular Data'!D3157, Table9[[#All],[EmpID]], 0))</f>
        <v>Allen, Maude</v>
      </c>
      <c r="L3157" t="str">
        <f>INDEX(Table11[[#All],[Manufacturer]], MATCH('Tabular Data'!C3157, Table11[[#All],[PROD_CODE]], 0))</f>
        <v>Cat</v>
      </c>
      <c r="M3157" s="10">
        <v>16989</v>
      </c>
      <c r="N3157">
        <v>8</v>
      </c>
      <c r="O3157" s="10">
        <f t="shared" si="99"/>
        <v>135912</v>
      </c>
    </row>
    <row r="3158" spans="2:15" x14ac:dyDescent="0.3">
      <c r="B3158">
        <v>61</v>
      </c>
      <c r="C3158" t="s">
        <v>45</v>
      </c>
      <c r="D3158" t="s">
        <v>125</v>
      </c>
      <c r="E3158">
        <v>2021</v>
      </c>
      <c r="F3158">
        <v>3</v>
      </c>
      <c r="G3158" t="str">
        <f t="shared" si="98"/>
        <v>2021Q3</v>
      </c>
      <c r="H3158" t="s">
        <v>171</v>
      </c>
      <c r="I3158" t="str">
        <f>INDEX(Table9[[#All],[Region]], MATCH('Tabular Data'!D3158, Table9[[#All],[EmpID]], 0))</f>
        <v>SW</v>
      </c>
      <c r="J3158" t="str">
        <f>INDEX(Table9[[#All],[PayGrade]], MATCH('Tabular Data'!D3158, Table9[[#All],[EmpID]], 0))</f>
        <v>C12</v>
      </c>
      <c r="K3158" t="str">
        <f>INDEX(Table9[[#All],[Sales Team Lead]], MATCH('Tabular Data'!D3158, Table9[[#All],[EmpID]], 0))</f>
        <v>Allen, Maude</v>
      </c>
      <c r="L3158" t="str">
        <f>INDEX(Table11[[#All],[Manufacturer]], MATCH('Tabular Data'!C3158, Table11[[#All],[PROD_CODE]], 0))</f>
        <v>Cat</v>
      </c>
      <c r="M3158" s="10">
        <v>16989</v>
      </c>
      <c r="N3158">
        <v>14</v>
      </c>
      <c r="O3158" s="10">
        <f t="shared" si="99"/>
        <v>237846</v>
      </c>
    </row>
    <row r="3159" spans="2:15" x14ac:dyDescent="0.3">
      <c r="B3159">
        <v>61</v>
      </c>
      <c r="C3159" t="s">
        <v>45</v>
      </c>
      <c r="D3159" t="s">
        <v>125</v>
      </c>
      <c r="E3159">
        <v>2021</v>
      </c>
      <c r="F3159">
        <v>3</v>
      </c>
      <c r="G3159" t="str">
        <f t="shared" si="98"/>
        <v>2021Q3</v>
      </c>
      <c r="H3159" t="s">
        <v>172</v>
      </c>
      <c r="I3159" t="str">
        <f>INDEX(Table9[[#All],[Region]], MATCH('Tabular Data'!D3159, Table9[[#All],[EmpID]], 0))</f>
        <v>SW</v>
      </c>
      <c r="J3159" t="str">
        <f>INDEX(Table9[[#All],[PayGrade]], MATCH('Tabular Data'!D3159, Table9[[#All],[EmpID]], 0))</f>
        <v>C12</v>
      </c>
      <c r="K3159" t="str">
        <f>INDEX(Table9[[#All],[Sales Team Lead]], MATCH('Tabular Data'!D3159, Table9[[#All],[EmpID]], 0))</f>
        <v>Allen, Maude</v>
      </c>
      <c r="L3159" t="str">
        <f>INDEX(Table11[[#All],[Manufacturer]], MATCH('Tabular Data'!C3159, Table11[[#All],[PROD_CODE]], 0))</f>
        <v>Cat</v>
      </c>
      <c r="M3159" s="10">
        <v>16989</v>
      </c>
      <c r="N3159">
        <v>9</v>
      </c>
      <c r="O3159" s="10">
        <f t="shared" si="99"/>
        <v>152901</v>
      </c>
    </row>
    <row r="3160" spans="2:15" x14ac:dyDescent="0.3">
      <c r="B3160">
        <v>61</v>
      </c>
      <c r="C3160" t="s">
        <v>45</v>
      </c>
      <c r="D3160" t="s">
        <v>125</v>
      </c>
      <c r="E3160">
        <v>2021</v>
      </c>
      <c r="F3160">
        <v>3</v>
      </c>
      <c r="G3160" t="str">
        <f t="shared" si="98"/>
        <v>2021Q3</v>
      </c>
      <c r="H3160" t="s">
        <v>173</v>
      </c>
      <c r="I3160" t="str">
        <f>INDEX(Table9[[#All],[Region]], MATCH('Tabular Data'!D3160, Table9[[#All],[EmpID]], 0))</f>
        <v>SW</v>
      </c>
      <c r="J3160" t="str">
        <f>INDEX(Table9[[#All],[PayGrade]], MATCH('Tabular Data'!D3160, Table9[[#All],[EmpID]], 0))</f>
        <v>C12</v>
      </c>
      <c r="K3160" t="str">
        <f>INDEX(Table9[[#All],[Sales Team Lead]], MATCH('Tabular Data'!D3160, Table9[[#All],[EmpID]], 0))</f>
        <v>Allen, Maude</v>
      </c>
      <c r="L3160" t="str">
        <f>INDEX(Table11[[#All],[Manufacturer]], MATCH('Tabular Data'!C3160, Table11[[#All],[PROD_CODE]], 0))</f>
        <v>Cat</v>
      </c>
      <c r="M3160" s="10">
        <v>16989</v>
      </c>
      <c r="N3160">
        <v>14</v>
      </c>
      <c r="O3160" s="10">
        <f t="shared" si="99"/>
        <v>237846</v>
      </c>
    </row>
    <row r="3161" spans="2:15" x14ac:dyDescent="0.3">
      <c r="B3161">
        <v>61</v>
      </c>
      <c r="C3161" t="s">
        <v>45</v>
      </c>
      <c r="D3161" t="s">
        <v>125</v>
      </c>
      <c r="E3161">
        <v>2021</v>
      </c>
      <c r="F3161">
        <v>3</v>
      </c>
      <c r="G3161" t="str">
        <f t="shared" si="98"/>
        <v>2021Q3</v>
      </c>
      <c r="H3161" t="s">
        <v>174</v>
      </c>
      <c r="I3161" t="str">
        <f>INDEX(Table9[[#All],[Region]], MATCH('Tabular Data'!D3161, Table9[[#All],[EmpID]], 0))</f>
        <v>SW</v>
      </c>
      <c r="J3161" t="str">
        <f>INDEX(Table9[[#All],[PayGrade]], MATCH('Tabular Data'!D3161, Table9[[#All],[EmpID]], 0))</f>
        <v>C12</v>
      </c>
      <c r="K3161" t="str">
        <f>INDEX(Table9[[#All],[Sales Team Lead]], MATCH('Tabular Data'!D3161, Table9[[#All],[EmpID]], 0))</f>
        <v>Allen, Maude</v>
      </c>
      <c r="L3161" t="str">
        <f>INDEX(Table11[[#All],[Manufacturer]], MATCH('Tabular Data'!C3161, Table11[[#All],[PROD_CODE]], 0))</f>
        <v>Cat</v>
      </c>
      <c r="M3161" s="10">
        <v>16989</v>
      </c>
      <c r="N3161">
        <v>18</v>
      </c>
      <c r="O3161" s="10">
        <f t="shared" si="99"/>
        <v>305802</v>
      </c>
    </row>
    <row r="3162" spans="2:15" x14ac:dyDescent="0.3">
      <c r="B3162">
        <v>61</v>
      </c>
      <c r="C3162" t="s">
        <v>45</v>
      </c>
      <c r="D3162" t="s">
        <v>125</v>
      </c>
      <c r="E3162">
        <v>2021</v>
      </c>
      <c r="F3162">
        <v>4</v>
      </c>
      <c r="G3162" t="str">
        <f t="shared" si="98"/>
        <v>2021Q4</v>
      </c>
      <c r="H3162" t="s">
        <v>175</v>
      </c>
      <c r="I3162" t="str">
        <f>INDEX(Table9[[#All],[Region]], MATCH('Tabular Data'!D3162, Table9[[#All],[EmpID]], 0))</f>
        <v>SW</v>
      </c>
      <c r="J3162" t="str">
        <f>INDEX(Table9[[#All],[PayGrade]], MATCH('Tabular Data'!D3162, Table9[[#All],[EmpID]], 0))</f>
        <v>C12</v>
      </c>
      <c r="K3162" t="str">
        <f>INDEX(Table9[[#All],[Sales Team Lead]], MATCH('Tabular Data'!D3162, Table9[[#All],[EmpID]], 0))</f>
        <v>Allen, Maude</v>
      </c>
      <c r="L3162" t="str">
        <f>INDEX(Table11[[#All],[Manufacturer]], MATCH('Tabular Data'!C3162, Table11[[#All],[PROD_CODE]], 0))</f>
        <v>Cat</v>
      </c>
      <c r="M3162" s="10">
        <v>16989</v>
      </c>
      <c r="N3162">
        <v>3</v>
      </c>
      <c r="O3162" s="10">
        <f t="shared" si="99"/>
        <v>50967</v>
      </c>
    </row>
    <row r="3163" spans="2:15" x14ac:dyDescent="0.3">
      <c r="B3163">
        <v>61</v>
      </c>
      <c r="C3163" t="s">
        <v>45</v>
      </c>
      <c r="D3163" t="s">
        <v>125</v>
      </c>
      <c r="E3163">
        <v>2021</v>
      </c>
      <c r="F3163">
        <v>4</v>
      </c>
      <c r="G3163" t="str">
        <f t="shared" si="98"/>
        <v>2021Q4</v>
      </c>
      <c r="H3163" t="s">
        <v>176</v>
      </c>
      <c r="I3163" t="str">
        <f>INDEX(Table9[[#All],[Region]], MATCH('Tabular Data'!D3163, Table9[[#All],[EmpID]], 0))</f>
        <v>SW</v>
      </c>
      <c r="J3163" t="str">
        <f>INDEX(Table9[[#All],[PayGrade]], MATCH('Tabular Data'!D3163, Table9[[#All],[EmpID]], 0))</f>
        <v>C12</v>
      </c>
      <c r="K3163" t="str">
        <f>INDEX(Table9[[#All],[Sales Team Lead]], MATCH('Tabular Data'!D3163, Table9[[#All],[EmpID]], 0))</f>
        <v>Allen, Maude</v>
      </c>
      <c r="L3163" t="str">
        <f>INDEX(Table11[[#All],[Manufacturer]], MATCH('Tabular Data'!C3163, Table11[[#All],[PROD_CODE]], 0))</f>
        <v>Cat</v>
      </c>
      <c r="M3163" s="10">
        <v>16989</v>
      </c>
      <c r="N3163">
        <v>7</v>
      </c>
      <c r="O3163" s="10">
        <f t="shared" si="99"/>
        <v>118923</v>
      </c>
    </row>
    <row r="3164" spans="2:15" x14ac:dyDescent="0.3">
      <c r="B3164">
        <v>61</v>
      </c>
      <c r="C3164" t="s">
        <v>45</v>
      </c>
      <c r="D3164" t="s">
        <v>125</v>
      </c>
      <c r="E3164">
        <v>2021</v>
      </c>
      <c r="F3164">
        <v>4</v>
      </c>
      <c r="G3164" t="str">
        <f t="shared" si="98"/>
        <v>2021Q4</v>
      </c>
      <c r="H3164" t="s">
        <v>177</v>
      </c>
      <c r="I3164" t="str">
        <f>INDEX(Table9[[#All],[Region]], MATCH('Tabular Data'!D3164, Table9[[#All],[EmpID]], 0))</f>
        <v>SW</v>
      </c>
      <c r="J3164" t="str">
        <f>INDEX(Table9[[#All],[PayGrade]], MATCH('Tabular Data'!D3164, Table9[[#All],[EmpID]], 0))</f>
        <v>C12</v>
      </c>
      <c r="K3164" t="str">
        <f>INDEX(Table9[[#All],[Sales Team Lead]], MATCH('Tabular Data'!D3164, Table9[[#All],[EmpID]], 0))</f>
        <v>Allen, Maude</v>
      </c>
      <c r="L3164" t="str">
        <f>INDEX(Table11[[#All],[Manufacturer]], MATCH('Tabular Data'!C3164, Table11[[#All],[PROD_CODE]], 0))</f>
        <v>Cat</v>
      </c>
      <c r="M3164" s="10">
        <v>16989</v>
      </c>
      <c r="N3164">
        <v>5</v>
      </c>
      <c r="O3164" s="10">
        <f t="shared" si="99"/>
        <v>84945</v>
      </c>
    </row>
    <row r="3165" spans="2:15" x14ac:dyDescent="0.3">
      <c r="B3165">
        <v>61</v>
      </c>
      <c r="C3165" t="s">
        <v>45</v>
      </c>
      <c r="D3165" t="s">
        <v>125</v>
      </c>
      <c r="E3165">
        <v>2021</v>
      </c>
      <c r="F3165">
        <v>4</v>
      </c>
      <c r="G3165" t="str">
        <f t="shared" si="98"/>
        <v>2021Q4</v>
      </c>
      <c r="H3165" t="s">
        <v>178</v>
      </c>
      <c r="I3165" t="str">
        <f>INDEX(Table9[[#All],[Region]], MATCH('Tabular Data'!D3165, Table9[[#All],[EmpID]], 0))</f>
        <v>SW</v>
      </c>
      <c r="J3165" t="str">
        <f>INDEX(Table9[[#All],[PayGrade]], MATCH('Tabular Data'!D3165, Table9[[#All],[EmpID]], 0))</f>
        <v>C12</v>
      </c>
      <c r="K3165" t="str">
        <f>INDEX(Table9[[#All],[Sales Team Lead]], MATCH('Tabular Data'!D3165, Table9[[#All],[EmpID]], 0))</f>
        <v>Allen, Maude</v>
      </c>
      <c r="L3165" t="str">
        <f>INDEX(Table11[[#All],[Manufacturer]], MATCH('Tabular Data'!C3165, Table11[[#All],[PROD_CODE]], 0))</f>
        <v>Cat</v>
      </c>
      <c r="M3165" s="10">
        <v>16989</v>
      </c>
      <c r="N3165">
        <v>14</v>
      </c>
      <c r="O3165" s="10">
        <f t="shared" si="99"/>
        <v>237846</v>
      </c>
    </row>
    <row r="3166" spans="2:15" x14ac:dyDescent="0.3">
      <c r="B3166">
        <v>61</v>
      </c>
      <c r="C3166" t="s">
        <v>45</v>
      </c>
      <c r="D3166" t="s">
        <v>125</v>
      </c>
      <c r="E3166">
        <v>2021</v>
      </c>
      <c r="F3166">
        <v>4</v>
      </c>
      <c r="G3166" t="str">
        <f t="shared" si="98"/>
        <v>2021Q4</v>
      </c>
      <c r="H3166" t="s">
        <v>179</v>
      </c>
      <c r="I3166" t="str">
        <f>INDEX(Table9[[#All],[Region]], MATCH('Tabular Data'!D3166, Table9[[#All],[EmpID]], 0))</f>
        <v>SW</v>
      </c>
      <c r="J3166" t="str">
        <f>INDEX(Table9[[#All],[PayGrade]], MATCH('Tabular Data'!D3166, Table9[[#All],[EmpID]], 0))</f>
        <v>C12</v>
      </c>
      <c r="K3166" t="str">
        <f>INDEX(Table9[[#All],[Sales Team Lead]], MATCH('Tabular Data'!D3166, Table9[[#All],[EmpID]], 0))</f>
        <v>Allen, Maude</v>
      </c>
      <c r="L3166" t="str">
        <f>INDEX(Table11[[#All],[Manufacturer]], MATCH('Tabular Data'!C3166, Table11[[#All],[PROD_CODE]], 0))</f>
        <v>Cat</v>
      </c>
      <c r="M3166" s="10">
        <v>16989</v>
      </c>
      <c r="N3166">
        <v>9</v>
      </c>
      <c r="O3166" s="10">
        <f t="shared" si="99"/>
        <v>152901</v>
      </c>
    </row>
    <row r="3167" spans="2:15" x14ac:dyDescent="0.3">
      <c r="B3167">
        <v>61</v>
      </c>
      <c r="C3167" t="s">
        <v>45</v>
      </c>
      <c r="D3167" t="s">
        <v>125</v>
      </c>
      <c r="E3167">
        <v>2021</v>
      </c>
      <c r="F3167">
        <v>4</v>
      </c>
      <c r="G3167" t="str">
        <f t="shared" si="98"/>
        <v>2021Q4</v>
      </c>
      <c r="H3167" t="s">
        <v>180</v>
      </c>
      <c r="I3167" t="str">
        <f>INDEX(Table9[[#All],[Region]], MATCH('Tabular Data'!D3167, Table9[[#All],[EmpID]], 0))</f>
        <v>SW</v>
      </c>
      <c r="J3167" t="str">
        <f>INDEX(Table9[[#All],[PayGrade]], MATCH('Tabular Data'!D3167, Table9[[#All],[EmpID]], 0))</f>
        <v>C12</v>
      </c>
      <c r="K3167" t="str">
        <f>INDEX(Table9[[#All],[Sales Team Lead]], MATCH('Tabular Data'!D3167, Table9[[#All],[EmpID]], 0))</f>
        <v>Allen, Maude</v>
      </c>
      <c r="L3167" t="str">
        <f>INDEX(Table11[[#All],[Manufacturer]], MATCH('Tabular Data'!C3167, Table11[[#All],[PROD_CODE]], 0))</f>
        <v>Cat</v>
      </c>
      <c r="M3167" s="10">
        <v>16989</v>
      </c>
      <c r="N3167">
        <v>5</v>
      </c>
      <c r="O3167" s="10">
        <f t="shared" si="99"/>
        <v>84945</v>
      </c>
    </row>
    <row r="3168" spans="2:15" x14ac:dyDescent="0.3">
      <c r="B3168">
        <v>61</v>
      </c>
      <c r="C3168" t="s">
        <v>45</v>
      </c>
      <c r="D3168" t="s">
        <v>125</v>
      </c>
      <c r="E3168">
        <v>2021</v>
      </c>
      <c r="F3168">
        <v>4</v>
      </c>
      <c r="G3168" t="str">
        <f t="shared" si="98"/>
        <v>2021Q4</v>
      </c>
      <c r="H3168" t="s">
        <v>181</v>
      </c>
      <c r="I3168" t="str">
        <f>INDEX(Table9[[#All],[Region]], MATCH('Tabular Data'!D3168, Table9[[#All],[EmpID]], 0))</f>
        <v>SW</v>
      </c>
      <c r="J3168" t="str">
        <f>INDEX(Table9[[#All],[PayGrade]], MATCH('Tabular Data'!D3168, Table9[[#All],[EmpID]], 0))</f>
        <v>C12</v>
      </c>
      <c r="K3168" t="str">
        <f>INDEX(Table9[[#All],[Sales Team Lead]], MATCH('Tabular Data'!D3168, Table9[[#All],[EmpID]], 0))</f>
        <v>Allen, Maude</v>
      </c>
      <c r="L3168" t="str">
        <f>INDEX(Table11[[#All],[Manufacturer]], MATCH('Tabular Data'!C3168, Table11[[#All],[PROD_CODE]], 0))</f>
        <v>Cat</v>
      </c>
      <c r="M3168" s="10">
        <v>16989</v>
      </c>
      <c r="N3168">
        <v>12</v>
      </c>
      <c r="O3168" s="10">
        <f t="shared" si="99"/>
        <v>203868</v>
      </c>
    </row>
    <row r="3169" spans="2:15" x14ac:dyDescent="0.3">
      <c r="B3169">
        <v>61</v>
      </c>
      <c r="C3169" t="s">
        <v>45</v>
      </c>
      <c r="D3169" t="s">
        <v>125</v>
      </c>
      <c r="E3169">
        <v>2021</v>
      </c>
      <c r="F3169">
        <v>4</v>
      </c>
      <c r="G3169" t="str">
        <f t="shared" si="98"/>
        <v>2021Q4</v>
      </c>
      <c r="H3169" t="s">
        <v>182</v>
      </c>
      <c r="I3169" t="str">
        <f>INDEX(Table9[[#All],[Region]], MATCH('Tabular Data'!D3169, Table9[[#All],[EmpID]], 0))</f>
        <v>SW</v>
      </c>
      <c r="J3169" t="str">
        <f>INDEX(Table9[[#All],[PayGrade]], MATCH('Tabular Data'!D3169, Table9[[#All],[EmpID]], 0))</f>
        <v>C12</v>
      </c>
      <c r="K3169" t="str">
        <f>INDEX(Table9[[#All],[Sales Team Lead]], MATCH('Tabular Data'!D3169, Table9[[#All],[EmpID]], 0))</f>
        <v>Allen, Maude</v>
      </c>
      <c r="L3169" t="str">
        <f>INDEX(Table11[[#All],[Manufacturer]], MATCH('Tabular Data'!C3169, Table11[[#All],[PROD_CODE]], 0))</f>
        <v>Cat</v>
      </c>
      <c r="M3169" s="10">
        <v>16989</v>
      </c>
      <c r="N3169">
        <v>8</v>
      </c>
      <c r="O3169" s="10">
        <f t="shared" si="99"/>
        <v>135912</v>
      </c>
    </row>
    <row r="3170" spans="2:15" x14ac:dyDescent="0.3">
      <c r="B3170">
        <v>61</v>
      </c>
      <c r="C3170" t="s">
        <v>45</v>
      </c>
      <c r="D3170" t="s">
        <v>125</v>
      </c>
      <c r="E3170">
        <v>2021</v>
      </c>
      <c r="F3170">
        <v>4</v>
      </c>
      <c r="G3170" t="str">
        <f t="shared" si="98"/>
        <v>2021Q4</v>
      </c>
      <c r="H3170" t="s">
        <v>183</v>
      </c>
      <c r="I3170" t="str">
        <f>INDEX(Table9[[#All],[Region]], MATCH('Tabular Data'!D3170, Table9[[#All],[EmpID]], 0))</f>
        <v>SW</v>
      </c>
      <c r="J3170" t="str">
        <f>INDEX(Table9[[#All],[PayGrade]], MATCH('Tabular Data'!D3170, Table9[[#All],[EmpID]], 0))</f>
        <v>C12</v>
      </c>
      <c r="K3170" t="str">
        <f>INDEX(Table9[[#All],[Sales Team Lead]], MATCH('Tabular Data'!D3170, Table9[[#All],[EmpID]], 0))</f>
        <v>Allen, Maude</v>
      </c>
      <c r="L3170" t="str">
        <f>INDEX(Table11[[#All],[Manufacturer]], MATCH('Tabular Data'!C3170, Table11[[#All],[PROD_CODE]], 0))</f>
        <v>Cat</v>
      </c>
      <c r="M3170" s="10">
        <v>16989</v>
      </c>
      <c r="N3170">
        <v>11</v>
      </c>
      <c r="O3170" s="10">
        <f t="shared" si="99"/>
        <v>186879</v>
      </c>
    </row>
    <row r="3171" spans="2:15" x14ac:dyDescent="0.3">
      <c r="B3171">
        <v>61</v>
      </c>
      <c r="C3171" t="s">
        <v>45</v>
      </c>
      <c r="D3171" t="s">
        <v>125</v>
      </c>
      <c r="E3171">
        <v>2021</v>
      </c>
      <c r="F3171">
        <v>4</v>
      </c>
      <c r="G3171" t="str">
        <f t="shared" si="98"/>
        <v>2021Q4</v>
      </c>
      <c r="H3171" t="s">
        <v>184</v>
      </c>
      <c r="I3171" t="str">
        <f>INDEX(Table9[[#All],[Region]], MATCH('Tabular Data'!D3171, Table9[[#All],[EmpID]], 0))</f>
        <v>SW</v>
      </c>
      <c r="J3171" t="str">
        <f>INDEX(Table9[[#All],[PayGrade]], MATCH('Tabular Data'!D3171, Table9[[#All],[EmpID]], 0))</f>
        <v>C12</v>
      </c>
      <c r="K3171" t="str">
        <f>INDEX(Table9[[#All],[Sales Team Lead]], MATCH('Tabular Data'!D3171, Table9[[#All],[EmpID]], 0))</f>
        <v>Allen, Maude</v>
      </c>
      <c r="L3171" t="str">
        <f>INDEX(Table11[[#All],[Manufacturer]], MATCH('Tabular Data'!C3171, Table11[[#All],[PROD_CODE]], 0))</f>
        <v>Cat</v>
      </c>
      <c r="M3171" s="10">
        <v>16989</v>
      </c>
      <c r="N3171">
        <v>12</v>
      </c>
      <c r="O3171" s="10">
        <f t="shared" si="99"/>
        <v>203868</v>
      </c>
    </row>
    <row r="3172" spans="2:15" x14ac:dyDescent="0.3">
      <c r="B3172">
        <v>61</v>
      </c>
      <c r="C3172" t="s">
        <v>45</v>
      </c>
      <c r="D3172" t="s">
        <v>125</v>
      </c>
      <c r="E3172">
        <v>2021</v>
      </c>
      <c r="F3172">
        <v>4</v>
      </c>
      <c r="G3172" t="str">
        <f t="shared" si="98"/>
        <v>2021Q4</v>
      </c>
      <c r="H3172" t="s">
        <v>185</v>
      </c>
      <c r="I3172" t="str">
        <f>INDEX(Table9[[#All],[Region]], MATCH('Tabular Data'!D3172, Table9[[#All],[EmpID]], 0))</f>
        <v>SW</v>
      </c>
      <c r="J3172" t="str">
        <f>INDEX(Table9[[#All],[PayGrade]], MATCH('Tabular Data'!D3172, Table9[[#All],[EmpID]], 0))</f>
        <v>C12</v>
      </c>
      <c r="K3172" t="str">
        <f>INDEX(Table9[[#All],[Sales Team Lead]], MATCH('Tabular Data'!D3172, Table9[[#All],[EmpID]], 0))</f>
        <v>Allen, Maude</v>
      </c>
      <c r="L3172" t="str">
        <f>INDEX(Table11[[#All],[Manufacturer]], MATCH('Tabular Data'!C3172, Table11[[#All],[PROD_CODE]], 0))</f>
        <v>Cat</v>
      </c>
      <c r="M3172" s="10">
        <v>16989</v>
      </c>
      <c r="N3172">
        <v>13</v>
      </c>
      <c r="O3172" s="10">
        <f t="shared" si="99"/>
        <v>220857</v>
      </c>
    </row>
    <row r="3173" spans="2:15" x14ac:dyDescent="0.3">
      <c r="B3173">
        <v>61</v>
      </c>
      <c r="C3173" t="s">
        <v>45</v>
      </c>
      <c r="D3173" t="s">
        <v>125</v>
      </c>
      <c r="E3173">
        <v>2021</v>
      </c>
      <c r="F3173">
        <v>4</v>
      </c>
      <c r="G3173" t="str">
        <f t="shared" si="98"/>
        <v>2021Q4</v>
      </c>
      <c r="H3173" t="s">
        <v>186</v>
      </c>
      <c r="I3173" t="str">
        <f>INDEX(Table9[[#All],[Region]], MATCH('Tabular Data'!D3173, Table9[[#All],[EmpID]], 0))</f>
        <v>SW</v>
      </c>
      <c r="J3173" t="str">
        <f>INDEX(Table9[[#All],[PayGrade]], MATCH('Tabular Data'!D3173, Table9[[#All],[EmpID]], 0))</f>
        <v>C12</v>
      </c>
      <c r="K3173" t="str">
        <f>INDEX(Table9[[#All],[Sales Team Lead]], MATCH('Tabular Data'!D3173, Table9[[#All],[EmpID]], 0))</f>
        <v>Allen, Maude</v>
      </c>
      <c r="L3173" t="str">
        <f>INDEX(Table11[[#All],[Manufacturer]], MATCH('Tabular Data'!C3173, Table11[[#All],[PROD_CODE]], 0))</f>
        <v>Cat</v>
      </c>
      <c r="M3173" s="10">
        <v>16989</v>
      </c>
      <c r="N3173">
        <v>11</v>
      </c>
      <c r="O3173" s="10">
        <f t="shared" si="99"/>
        <v>186879</v>
      </c>
    </row>
    <row r="3174" spans="2:15" x14ac:dyDescent="0.3">
      <c r="B3174">
        <v>61</v>
      </c>
      <c r="C3174" t="s">
        <v>45</v>
      </c>
      <c r="D3174" t="s">
        <v>125</v>
      </c>
      <c r="E3174">
        <v>2021</v>
      </c>
      <c r="F3174">
        <v>4</v>
      </c>
      <c r="G3174" t="str">
        <f t="shared" si="98"/>
        <v>2021Q4</v>
      </c>
      <c r="H3174" t="s">
        <v>187</v>
      </c>
      <c r="I3174" t="str">
        <f>INDEX(Table9[[#All],[Region]], MATCH('Tabular Data'!D3174, Table9[[#All],[EmpID]], 0))</f>
        <v>SW</v>
      </c>
      <c r="J3174" t="str">
        <f>INDEX(Table9[[#All],[PayGrade]], MATCH('Tabular Data'!D3174, Table9[[#All],[EmpID]], 0))</f>
        <v>C12</v>
      </c>
      <c r="K3174" t="str">
        <f>INDEX(Table9[[#All],[Sales Team Lead]], MATCH('Tabular Data'!D3174, Table9[[#All],[EmpID]], 0))</f>
        <v>Allen, Maude</v>
      </c>
      <c r="L3174" t="str">
        <f>INDEX(Table11[[#All],[Manufacturer]], MATCH('Tabular Data'!C3174, Table11[[#All],[PROD_CODE]], 0))</f>
        <v>Cat</v>
      </c>
      <c r="M3174" s="10">
        <v>16989</v>
      </c>
      <c r="N3174">
        <v>9</v>
      </c>
      <c r="O3174" s="10">
        <f t="shared" si="99"/>
        <v>152901</v>
      </c>
    </row>
    <row r="3175" spans="2:15" x14ac:dyDescent="0.3">
      <c r="B3175">
        <v>62</v>
      </c>
      <c r="C3175" t="s">
        <v>45</v>
      </c>
      <c r="D3175" t="s">
        <v>125</v>
      </c>
      <c r="E3175">
        <v>2020</v>
      </c>
      <c r="F3175" s="4">
        <v>1</v>
      </c>
      <c r="G3175" t="str">
        <f t="shared" si="98"/>
        <v>2020Q1</v>
      </c>
      <c r="H3175" t="s">
        <v>136</v>
      </c>
      <c r="I3175" t="str">
        <f>INDEX(Table9[[#All],[Region]], MATCH('Tabular Data'!D3175, Table9[[#All],[EmpID]], 0))</f>
        <v>SW</v>
      </c>
      <c r="J3175" t="str">
        <f>INDEX(Table9[[#All],[PayGrade]], MATCH('Tabular Data'!D3175, Table9[[#All],[EmpID]], 0))</f>
        <v>C12</v>
      </c>
      <c r="K3175" t="str">
        <f>INDEX(Table9[[#All],[Sales Team Lead]], MATCH('Tabular Data'!D3175, Table9[[#All],[EmpID]], 0))</f>
        <v>Allen, Maude</v>
      </c>
      <c r="L3175" t="str">
        <f>INDEX(Table11[[#All],[Manufacturer]], MATCH('Tabular Data'!C3175, Table11[[#All],[PROD_CODE]], 0))</f>
        <v>Cat</v>
      </c>
      <c r="M3175" s="10">
        <v>14786</v>
      </c>
      <c r="N3175">
        <v>5</v>
      </c>
      <c r="O3175" s="10">
        <f t="shared" si="99"/>
        <v>73930</v>
      </c>
    </row>
    <row r="3176" spans="2:15" x14ac:dyDescent="0.3">
      <c r="B3176">
        <v>62</v>
      </c>
      <c r="C3176" t="s">
        <v>45</v>
      </c>
      <c r="D3176" t="s">
        <v>125</v>
      </c>
      <c r="E3176">
        <v>2020</v>
      </c>
      <c r="F3176" s="4">
        <v>1</v>
      </c>
      <c r="G3176" t="str">
        <f t="shared" si="98"/>
        <v>2020Q1</v>
      </c>
      <c r="H3176" t="s">
        <v>137</v>
      </c>
      <c r="I3176" t="str">
        <f>INDEX(Table9[[#All],[Region]], MATCH('Tabular Data'!D3176, Table9[[#All],[EmpID]], 0))</f>
        <v>SW</v>
      </c>
      <c r="J3176" t="str">
        <f>INDEX(Table9[[#All],[PayGrade]], MATCH('Tabular Data'!D3176, Table9[[#All],[EmpID]], 0))</f>
        <v>C12</v>
      </c>
      <c r="K3176" t="str">
        <f>INDEX(Table9[[#All],[Sales Team Lead]], MATCH('Tabular Data'!D3176, Table9[[#All],[EmpID]], 0))</f>
        <v>Allen, Maude</v>
      </c>
      <c r="L3176" t="str">
        <f>INDEX(Table11[[#All],[Manufacturer]], MATCH('Tabular Data'!C3176, Table11[[#All],[PROD_CODE]], 0))</f>
        <v>Cat</v>
      </c>
      <c r="M3176" s="10">
        <v>14786</v>
      </c>
      <c r="N3176">
        <v>6</v>
      </c>
      <c r="O3176" s="10">
        <f t="shared" si="99"/>
        <v>88716</v>
      </c>
    </row>
    <row r="3177" spans="2:15" x14ac:dyDescent="0.3">
      <c r="B3177">
        <v>62</v>
      </c>
      <c r="C3177" t="s">
        <v>45</v>
      </c>
      <c r="D3177" t="s">
        <v>125</v>
      </c>
      <c r="E3177">
        <v>2020</v>
      </c>
      <c r="F3177" s="4">
        <v>1</v>
      </c>
      <c r="G3177" t="str">
        <f t="shared" si="98"/>
        <v>2020Q1</v>
      </c>
      <c r="H3177" t="s">
        <v>138</v>
      </c>
      <c r="I3177" t="str">
        <f>INDEX(Table9[[#All],[Region]], MATCH('Tabular Data'!D3177, Table9[[#All],[EmpID]], 0))</f>
        <v>SW</v>
      </c>
      <c r="J3177" t="str">
        <f>INDEX(Table9[[#All],[PayGrade]], MATCH('Tabular Data'!D3177, Table9[[#All],[EmpID]], 0))</f>
        <v>C12</v>
      </c>
      <c r="K3177" t="str">
        <f>INDEX(Table9[[#All],[Sales Team Lead]], MATCH('Tabular Data'!D3177, Table9[[#All],[EmpID]], 0))</f>
        <v>Allen, Maude</v>
      </c>
      <c r="L3177" t="str">
        <f>INDEX(Table11[[#All],[Manufacturer]], MATCH('Tabular Data'!C3177, Table11[[#All],[PROD_CODE]], 0))</f>
        <v>Cat</v>
      </c>
      <c r="M3177" s="10">
        <v>14786</v>
      </c>
      <c r="N3177">
        <v>12</v>
      </c>
      <c r="O3177" s="10">
        <f t="shared" si="99"/>
        <v>177432</v>
      </c>
    </row>
    <row r="3178" spans="2:15" x14ac:dyDescent="0.3">
      <c r="B3178">
        <v>62</v>
      </c>
      <c r="C3178" t="s">
        <v>45</v>
      </c>
      <c r="D3178" t="s">
        <v>125</v>
      </c>
      <c r="E3178">
        <v>2020</v>
      </c>
      <c r="F3178" s="4">
        <v>1</v>
      </c>
      <c r="G3178" t="str">
        <f t="shared" si="98"/>
        <v>2020Q1</v>
      </c>
      <c r="H3178" t="s">
        <v>139</v>
      </c>
      <c r="I3178" t="str">
        <f>INDEX(Table9[[#All],[Region]], MATCH('Tabular Data'!D3178, Table9[[#All],[EmpID]], 0))</f>
        <v>SW</v>
      </c>
      <c r="J3178" t="str">
        <f>INDEX(Table9[[#All],[PayGrade]], MATCH('Tabular Data'!D3178, Table9[[#All],[EmpID]], 0))</f>
        <v>C12</v>
      </c>
      <c r="K3178" t="str">
        <f>INDEX(Table9[[#All],[Sales Team Lead]], MATCH('Tabular Data'!D3178, Table9[[#All],[EmpID]], 0))</f>
        <v>Allen, Maude</v>
      </c>
      <c r="L3178" t="str">
        <f>INDEX(Table11[[#All],[Manufacturer]], MATCH('Tabular Data'!C3178, Table11[[#All],[PROD_CODE]], 0))</f>
        <v>Cat</v>
      </c>
      <c r="M3178" s="10">
        <v>14786</v>
      </c>
      <c r="N3178">
        <v>15</v>
      </c>
      <c r="O3178" s="10">
        <f t="shared" si="99"/>
        <v>221790</v>
      </c>
    </row>
    <row r="3179" spans="2:15" x14ac:dyDescent="0.3">
      <c r="B3179">
        <v>62</v>
      </c>
      <c r="C3179" t="s">
        <v>45</v>
      </c>
      <c r="D3179" t="s">
        <v>125</v>
      </c>
      <c r="E3179">
        <v>2020</v>
      </c>
      <c r="F3179" s="4">
        <v>1</v>
      </c>
      <c r="G3179" t="str">
        <f t="shared" si="98"/>
        <v>2020Q1</v>
      </c>
      <c r="H3179" t="s">
        <v>140</v>
      </c>
      <c r="I3179" t="str">
        <f>INDEX(Table9[[#All],[Region]], MATCH('Tabular Data'!D3179, Table9[[#All],[EmpID]], 0))</f>
        <v>SW</v>
      </c>
      <c r="J3179" t="str">
        <f>INDEX(Table9[[#All],[PayGrade]], MATCH('Tabular Data'!D3179, Table9[[#All],[EmpID]], 0))</f>
        <v>C12</v>
      </c>
      <c r="K3179" t="str">
        <f>INDEX(Table9[[#All],[Sales Team Lead]], MATCH('Tabular Data'!D3179, Table9[[#All],[EmpID]], 0))</f>
        <v>Allen, Maude</v>
      </c>
      <c r="L3179" t="str">
        <f>INDEX(Table11[[#All],[Manufacturer]], MATCH('Tabular Data'!C3179, Table11[[#All],[PROD_CODE]], 0))</f>
        <v>Cat</v>
      </c>
      <c r="M3179" s="10">
        <v>14786</v>
      </c>
      <c r="N3179">
        <v>13</v>
      </c>
      <c r="O3179" s="10">
        <f t="shared" si="99"/>
        <v>192218</v>
      </c>
    </row>
    <row r="3180" spans="2:15" x14ac:dyDescent="0.3">
      <c r="B3180">
        <v>62</v>
      </c>
      <c r="C3180" t="s">
        <v>45</v>
      </c>
      <c r="D3180" t="s">
        <v>125</v>
      </c>
      <c r="E3180">
        <v>2020</v>
      </c>
      <c r="F3180" s="4">
        <v>1</v>
      </c>
      <c r="G3180" t="str">
        <f t="shared" si="98"/>
        <v>2020Q1</v>
      </c>
      <c r="H3180" t="s">
        <v>141</v>
      </c>
      <c r="I3180" t="str">
        <f>INDEX(Table9[[#All],[Region]], MATCH('Tabular Data'!D3180, Table9[[#All],[EmpID]], 0))</f>
        <v>SW</v>
      </c>
      <c r="J3180" t="str">
        <f>INDEX(Table9[[#All],[PayGrade]], MATCH('Tabular Data'!D3180, Table9[[#All],[EmpID]], 0))</f>
        <v>C12</v>
      </c>
      <c r="K3180" t="str">
        <f>INDEX(Table9[[#All],[Sales Team Lead]], MATCH('Tabular Data'!D3180, Table9[[#All],[EmpID]], 0))</f>
        <v>Allen, Maude</v>
      </c>
      <c r="L3180" t="str">
        <f>INDEX(Table11[[#All],[Manufacturer]], MATCH('Tabular Data'!C3180, Table11[[#All],[PROD_CODE]], 0))</f>
        <v>Cat</v>
      </c>
      <c r="M3180" s="10">
        <v>14786</v>
      </c>
      <c r="N3180">
        <v>15</v>
      </c>
      <c r="O3180" s="10">
        <f t="shared" si="99"/>
        <v>221790</v>
      </c>
    </row>
    <row r="3181" spans="2:15" x14ac:dyDescent="0.3">
      <c r="B3181">
        <v>62</v>
      </c>
      <c r="C3181" t="s">
        <v>45</v>
      </c>
      <c r="D3181" t="s">
        <v>125</v>
      </c>
      <c r="E3181">
        <v>2020</v>
      </c>
      <c r="F3181" s="4">
        <v>1</v>
      </c>
      <c r="G3181" t="str">
        <f t="shared" si="98"/>
        <v>2020Q1</v>
      </c>
      <c r="H3181" t="s">
        <v>142</v>
      </c>
      <c r="I3181" t="str">
        <f>INDEX(Table9[[#All],[Region]], MATCH('Tabular Data'!D3181, Table9[[#All],[EmpID]], 0))</f>
        <v>SW</v>
      </c>
      <c r="J3181" t="str">
        <f>INDEX(Table9[[#All],[PayGrade]], MATCH('Tabular Data'!D3181, Table9[[#All],[EmpID]], 0))</f>
        <v>C12</v>
      </c>
      <c r="K3181" t="str">
        <f>INDEX(Table9[[#All],[Sales Team Lead]], MATCH('Tabular Data'!D3181, Table9[[#All],[EmpID]], 0))</f>
        <v>Allen, Maude</v>
      </c>
      <c r="L3181" t="str">
        <f>INDEX(Table11[[#All],[Manufacturer]], MATCH('Tabular Data'!C3181, Table11[[#All],[PROD_CODE]], 0))</f>
        <v>Cat</v>
      </c>
      <c r="M3181" s="10">
        <v>14786</v>
      </c>
      <c r="N3181">
        <v>22</v>
      </c>
      <c r="O3181" s="10">
        <f t="shared" si="99"/>
        <v>325292</v>
      </c>
    </row>
    <row r="3182" spans="2:15" x14ac:dyDescent="0.3">
      <c r="B3182">
        <v>62</v>
      </c>
      <c r="C3182" t="s">
        <v>45</v>
      </c>
      <c r="D3182" t="s">
        <v>125</v>
      </c>
      <c r="E3182">
        <v>2020</v>
      </c>
      <c r="F3182" s="4">
        <v>1</v>
      </c>
      <c r="G3182" t="str">
        <f t="shared" si="98"/>
        <v>2020Q1</v>
      </c>
      <c r="H3182" t="s">
        <v>143</v>
      </c>
      <c r="I3182" t="str">
        <f>INDEX(Table9[[#All],[Region]], MATCH('Tabular Data'!D3182, Table9[[#All],[EmpID]], 0))</f>
        <v>SW</v>
      </c>
      <c r="J3182" t="str">
        <f>INDEX(Table9[[#All],[PayGrade]], MATCH('Tabular Data'!D3182, Table9[[#All],[EmpID]], 0))</f>
        <v>C12</v>
      </c>
      <c r="K3182" t="str">
        <f>INDEX(Table9[[#All],[Sales Team Lead]], MATCH('Tabular Data'!D3182, Table9[[#All],[EmpID]], 0))</f>
        <v>Allen, Maude</v>
      </c>
      <c r="L3182" t="str">
        <f>INDEX(Table11[[#All],[Manufacturer]], MATCH('Tabular Data'!C3182, Table11[[#All],[PROD_CODE]], 0))</f>
        <v>Cat</v>
      </c>
      <c r="M3182" s="10">
        <v>14786</v>
      </c>
      <c r="N3182">
        <v>30</v>
      </c>
      <c r="O3182" s="10">
        <f t="shared" si="99"/>
        <v>443580</v>
      </c>
    </row>
    <row r="3183" spans="2:15" x14ac:dyDescent="0.3">
      <c r="B3183">
        <v>62</v>
      </c>
      <c r="C3183" t="s">
        <v>45</v>
      </c>
      <c r="D3183" t="s">
        <v>125</v>
      </c>
      <c r="E3183">
        <v>2020</v>
      </c>
      <c r="F3183" s="4">
        <v>1</v>
      </c>
      <c r="G3183" t="str">
        <f t="shared" si="98"/>
        <v>2020Q1</v>
      </c>
      <c r="H3183" t="s">
        <v>144</v>
      </c>
      <c r="I3183" t="str">
        <f>INDEX(Table9[[#All],[Region]], MATCH('Tabular Data'!D3183, Table9[[#All],[EmpID]], 0))</f>
        <v>SW</v>
      </c>
      <c r="J3183" t="str">
        <f>INDEX(Table9[[#All],[PayGrade]], MATCH('Tabular Data'!D3183, Table9[[#All],[EmpID]], 0))</f>
        <v>C12</v>
      </c>
      <c r="K3183" t="str">
        <f>INDEX(Table9[[#All],[Sales Team Lead]], MATCH('Tabular Data'!D3183, Table9[[#All],[EmpID]], 0))</f>
        <v>Allen, Maude</v>
      </c>
      <c r="L3183" t="str">
        <f>INDEX(Table11[[#All],[Manufacturer]], MATCH('Tabular Data'!C3183, Table11[[#All],[PROD_CODE]], 0))</f>
        <v>Cat</v>
      </c>
      <c r="M3183" s="10">
        <v>14786</v>
      </c>
      <c r="N3183">
        <v>29</v>
      </c>
      <c r="O3183" s="10">
        <f t="shared" si="99"/>
        <v>428794</v>
      </c>
    </row>
    <row r="3184" spans="2:15" x14ac:dyDescent="0.3">
      <c r="B3184">
        <v>62</v>
      </c>
      <c r="C3184" t="s">
        <v>45</v>
      </c>
      <c r="D3184" t="s">
        <v>125</v>
      </c>
      <c r="E3184">
        <v>2020</v>
      </c>
      <c r="F3184" s="4">
        <v>1</v>
      </c>
      <c r="G3184" t="str">
        <f t="shared" si="98"/>
        <v>2020Q1</v>
      </c>
      <c r="H3184" t="s">
        <v>145</v>
      </c>
      <c r="I3184" t="str">
        <f>INDEX(Table9[[#All],[Region]], MATCH('Tabular Data'!D3184, Table9[[#All],[EmpID]], 0))</f>
        <v>SW</v>
      </c>
      <c r="J3184" t="str">
        <f>INDEX(Table9[[#All],[PayGrade]], MATCH('Tabular Data'!D3184, Table9[[#All],[EmpID]], 0))</f>
        <v>C12</v>
      </c>
      <c r="K3184" t="str">
        <f>INDEX(Table9[[#All],[Sales Team Lead]], MATCH('Tabular Data'!D3184, Table9[[#All],[EmpID]], 0))</f>
        <v>Allen, Maude</v>
      </c>
      <c r="L3184" t="str">
        <f>INDEX(Table11[[#All],[Manufacturer]], MATCH('Tabular Data'!C3184, Table11[[#All],[PROD_CODE]], 0))</f>
        <v>Cat</v>
      </c>
      <c r="M3184" s="10">
        <v>14786</v>
      </c>
      <c r="N3184">
        <v>9</v>
      </c>
      <c r="O3184" s="10">
        <f t="shared" si="99"/>
        <v>133074</v>
      </c>
    </row>
    <row r="3185" spans="2:15" x14ac:dyDescent="0.3">
      <c r="B3185">
        <v>62</v>
      </c>
      <c r="C3185" t="s">
        <v>45</v>
      </c>
      <c r="D3185" t="s">
        <v>125</v>
      </c>
      <c r="E3185">
        <v>2020</v>
      </c>
      <c r="F3185" s="4">
        <v>1</v>
      </c>
      <c r="G3185" t="str">
        <f t="shared" si="98"/>
        <v>2020Q1</v>
      </c>
      <c r="H3185" t="s">
        <v>146</v>
      </c>
      <c r="I3185" t="str">
        <f>INDEX(Table9[[#All],[Region]], MATCH('Tabular Data'!D3185, Table9[[#All],[EmpID]], 0))</f>
        <v>SW</v>
      </c>
      <c r="J3185" t="str">
        <f>INDEX(Table9[[#All],[PayGrade]], MATCH('Tabular Data'!D3185, Table9[[#All],[EmpID]], 0))</f>
        <v>C12</v>
      </c>
      <c r="K3185" t="str">
        <f>INDEX(Table9[[#All],[Sales Team Lead]], MATCH('Tabular Data'!D3185, Table9[[#All],[EmpID]], 0))</f>
        <v>Allen, Maude</v>
      </c>
      <c r="L3185" t="str">
        <f>INDEX(Table11[[#All],[Manufacturer]], MATCH('Tabular Data'!C3185, Table11[[#All],[PROD_CODE]], 0))</f>
        <v>Cat</v>
      </c>
      <c r="M3185" s="10">
        <v>14786</v>
      </c>
      <c r="N3185">
        <v>10</v>
      </c>
      <c r="O3185" s="10">
        <f t="shared" si="99"/>
        <v>147860</v>
      </c>
    </row>
    <row r="3186" spans="2:15" x14ac:dyDescent="0.3">
      <c r="B3186">
        <v>62</v>
      </c>
      <c r="C3186" t="s">
        <v>45</v>
      </c>
      <c r="D3186" t="s">
        <v>125</v>
      </c>
      <c r="E3186">
        <v>2020</v>
      </c>
      <c r="F3186" s="4">
        <v>1</v>
      </c>
      <c r="G3186" t="str">
        <f t="shared" si="98"/>
        <v>2020Q1</v>
      </c>
      <c r="H3186" t="s">
        <v>147</v>
      </c>
      <c r="I3186" t="str">
        <f>INDEX(Table9[[#All],[Region]], MATCH('Tabular Data'!D3186, Table9[[#All],[EmpID]], 0))</f>
        <v>SW</v>
      </c>
      <c r="J3186" t="str">
        <f>INDEX(Table9[[#All],[PayGrade]], MATCH('Tabular Data'!D3186, Table9[[#All],[EmpID]], 0))</f>
        <v>C12</v>
      </c>
      <c r="K3186" t="str">
        <f>INDEX(Table9[[#All],[Sales Team Lead]], MATCH('Tabular Data'!D3186, Table9[[#All],[EmpID]], 0))</f>
        <v>Allen, Maude</v>
      </c>
      <c r="L3186" t="str">
        <f>INDEX(Table11[[#All],[Manufacturer]], MATCH('Tabular Data'!C3186, Table11[[#All],[PROD_CODE]], 0))</f>
        <v>Cat</v>
      </c>
      <c r="M3186" s="10">
        <v>14786</v>
      </c>
      <c r="N3186">
        <v>16</v>
      </c>
      <c r="O3186" s="10">
        <f t="shared" si="99"/>
        <v>236576</v>
      </c>
    </row>
    <row r="3187" spans="2:15" x14ac:dyDescent="0.3">
      <c r="B3187">
        <v>62</v>
      </c>
      <c r="C3187" t="s">
        <v>45</v>
      </c>
      <c r="D3187" t="s">
        <v>125</v>
      </c>
      <c r="E3187">
        <v>2020</v>
      </c>
      <c r="F3187" s="4">
        <v>1</v>
      </c>
      <c r="G3187" t="str">
        <f t="shared" si="98"/>
        <v>2020Q1</v>
      </c>
      <c r="H3187" t="s">
        <v>148</v>
      </c>
      <c r="I3187" t="str">
        <f>INDEX(Table9[[#All],[Region]], MATCH('Tabular Data'!D3187, Table9[[#All],[EmpID]], 0))</f>
        <v>SW</v>
      </c>
      <c r="J3187" t="str">
        <f>INDEX(Table9[[#All],[PayGrade]], MATCH('Tabular Data'!D3187, Table9[[#All],[EmpID]], 0))</f>
        <v>C12</v>
      </c>
      <c r="K3187" t="str">
        <f>INDEX(Table9[[#All],[Sales Team Lead]], MATCH('Tabular Data'!D3187, Table9[[#All],[EmpID]], 0))</f>
        <v>Allen, Maude</v>
      </c>
      <c r="L3187" t="str">
        <f>INDEX(Table11[[#All],[Manufacturer]], MATCH('Tabular Data'!C3187, Table11[[#All],[PROD_CODE]], 0))</f>
        <v>Cat</v>
      </c>
      <c r="M3187" s="10">
        <v>14786</v>
      </c>
      <c r="N3187">
        <v>21</v>
      </c>
      <c r="O3187" s="10">
        <f t="shared" si="99"/>
        <v>310506</v>
      </c>
    </row>
    <row r="3188" spans="2:15" x14ac:dyDescent="0.3">
      <c r="B3188">
        <v>62</v>
      </c>
      <c r="C3188" t="s">
        <v>45</v>
      </c>
      <c r="D3188" t="s">
        <v>125</v>
      </c>
      <c r="E3188">
        <v>2020</v>
      </c>
      <c r="F3188" s="4">
        <v>1</v>
      </c>
      <c r="G3188" t="str">
        <f t="shared" si="98"/>
        <v>2020Q1</v>
      </c>
      <c r="H3188" t="s">
        <v>149</v>
      </c>
      <c r="I3188" t="str">
        <f>INDEX(Table9[[#All],[Region]], MATCH('Tabular Data'!D3188, Table9[[#All],[EmpID]], 0))</f>
        <v>SW</v>
      </c>
      <c r="J3188" t="str">
        <f>INDEX(Table9[[#All],[PayGrade]], MATCH('Tabular Data'!D3188, Table9[[#All],[EmpID]], 0))</f>
        <v>C12</v>
      </c>
      <c r="K3188" t="str">
        <f>INDEX(Table9[[#All],[Sales Team Lead]], MATCH('Tabular Data'!D3188, Table9[[#All],[EmpID]], 0))</f>
        <v>Allen, Maude</v>
      </c>
      <c r="L3188" t="str">
        <f>INDEX(Table11[[#All],[Manufacturer]], MATCH('Tabular Data'!C3188, Table11[[#All],[PROD_CODE]], 0))</f>
        <v>Cat</v>
      </c>
      <c r="M3188" s="10">
        <v>14786</v>
      </c>
      <c r="N3188">
        <v>21</v>
      </c>
      <c r="O3188" s="10">
        <f t="shared" si="99"/>
        <v>310506</v>
      </c>
    </row>
    <row r="3189" spans="2:15" x14ac:dyDescent="0.3">
      <c r="B3189">
        <v>62</v>
      </c>
      <c r="C3189" t="s">
        <v>45</v>
      </c>
      <c r="D3189" t="s">
        <v>125</v>
      </c>
      <c r="E3189">
        <v>2020</v>
      </c>
      <c r="F3189" s="4">
        <v>2</v>
      </c>
      <c r="G3189" t="str">
        <f t="shared" si="98"/>
        <v>2020Q2</v>
      </c>
      <c r="H3189" t="s">
        <v>150</v>
      </c>
      <c r="I3189" t="str">
        <f>INDEX(Table9[[#All],[Region]], MATCH('Tabular Data'!D3189, Table9[[#All],[EmpID]], 0))</f>
        <v>SW</v>
      </c>
      <c r="J3189" t="str">
        <f>INDEX(Table9[[#All],[PayGrade]], MATCH('Tabular Data'!D3189, Table9[[#All],[EmpID]], 0))</f>
        <v>C12</v>
      </c>
      <c r="K3189" t="str">
        <f>INDEX(Table9[[#All],[Sales Team Lead]], MATCH('Tabular Data'!D3189, Table9[[#All],[EmpID]], 0))</f>
        <v>Allen, Maude</v>
      </c>
      <c r="L3189" t="str">
        <f>INDEX(Table11[[#All],[Manufacturer]], MATCH('Tabular Data'!C3189, Table11[[#All],[PROD_CODE]], 0))</f>
        <v>Cat</v>
      </c>
      <c r="M3189" s="10">
        <v>14786</v>
      </c>
      <c r="N3189">
        <v>16</v>
      </c>
      <c r="O3189" s="10">
        <f t="shared" si="99"/>
        <v>236576</v>
      </c>
    </row>
    <row r="3190" spans="2:15" x14ac:dyDescent="0.3">
      <c r="B3190">
        <v>62</v>
      </c>
      <c r="C3190" t="s">
        <v>45</v>
      </c>
      <c r="D3190" t="s">
        <v>125</v>
      </c>
      <c r="E3190">
        <v>2020</v>
      </c>
      <c r="F3190" s="4">
        <v>2</v>
      </c>
      <c r="G3190" t="str">
        <f t="shared" si="98"/>
        <v>2020Q2</v>
      </c>
      <c r="H3190" t="s">
        <v>151</v>
      </c>
      <c r="I3190" t="str">
        <f>INDEX(Table9[[#All],[Region]], MATCH('Tabular Data'!D3190, Table9[[#All],[EmpID]], 0))</f>
        <v>SW</v>
      </c>
      <c r="J3190" t="str">
        <f>INDEX(Table9[[#All],[PayGrade]], MATCH('Tabular Data'!D3190, Table9[[#All],[EmpID]], 0))</f>
        <v>C12</v>
      </c>
      <c r="K3190" t="str">
        <f>INDEX(Table9[[#All],[Sales Team Lead]], MATCH('Tabular Data'!D3190, Table9[[#All],[EmpID]], 0))</f>
        <v>Allen, Maude</v>
      </c>
      <c r="L3190" t="str">
        <f>INDEX(Table11[[#All],[Manufacturer]], MATCH('Tabular Data'!C3190, Table11[[#All],[PROD_CODE]], 0))</f>
        <v>Cat</v>
      </c>
      <c r="M3190" s="10">
        <v>14786</v>
      </c>
      <c r="N3190">
        <v>15</v>
      </c>
      <c r="O3190" s="10">
        <f t="shared" si="99"/>
        <v>221790</v>
      </c>
    </row>
    <row r="3191" spans="2:15" x14ac:dyDescent="0.3">
      <c r="B3191">
        <v>62</v>
      </c>
      <c r="C3191" t="s">
        <v>45</v>
      </c>
      <c r="D3191" t="s">
        <v>125</v>
      </c>
      <c r="E3191">
        <v>2020</v>
      </c>
      <c r="F3191" s="4">
        <v>2</v>
      </c>
      <c r="G3191" t="str">
        <f t="shared" si="98"/>
        <v>2020Q2</v>
      </c>
      <c r="H3191" t="s">
        <v>152</v>
      </c>
      <c r="I3191" t="str">
        <f>INDEX(Table9[[#All],[Region]], MATCH('Tabular Data'!D3191, Table9[[#All],[EmpID]], 0))</f>
        <v>SW</v>
      </c>
      <c r="J3191" t="str">
        <f>INDEX(Table9[[#All],[PayGrade]], MATCH('Tabular Data'!D3191, Table9[[#All],[EmpID]], 0))</f>
        <v>C12</v>
      </c>
      <c r="K3191" t="str">
        <f>INDEX(Table9[[#All],[Sales Team Lead]], MATCH('Tabular Data'!D3191, Table9[[#All],[EmpID]], 0))</f>
        <v>Allen, Maude</v>
      </c>
      <c r="L3191" t="str">
        <f>INDEX(Table11[[#All],[Manufacturer]], MATCH('Tabular Data'!C3191, Table11[[#All],[PROD_CODE]], 0))</f>
        <v>Cat</v>
      </c>
      <c r="M3191" s="10">
        <v>14786</v>
      </c>
      <c r="N3191">
        <v>18</v>
      </c>
      <c r="O3191" s="10">
        <f t="shared" si="99"/>
        <v>266148</v>
      </c>
    </row>
    <row r="3192" spans="2:15" x14ac:dyDescent="0.3">
      <c r="B3192">
        <v>62</v>
      </c>
      <c r="C3192" t="s">
        <v>45</v>
      </c>
      <c r="D3192" t="s">
        <v>125</v>
      </c>
      <c r="E3192">
        <v>2020</v>
      </c>
      <c r="F3192" s="4">
        <v>2</v>
      </c>
      <c r="G3192" t="str">
        <f t="shared" si="98"/>
        <v>2020Q2</v>
      </c>
      <c r="H3192" t="s">
        <v>153</v>
      </c>
      <c r="I3192" t="str">
        <f>INDEX(Table9[[#All],[Region]], MATCH('Tabular Data'!D3192, Table9[[#All],[EmpID]], 0))</f>
        <v>SW</v>
      </c>
      <c r="J3192" t="str">
        <f>INDEX(Table9[[#All],[PayGrade]], MATCH('Tabular Data'!D3192, Table9[[#All],[EmpID]], 0))</f>
        <v>C12</v>
      </c>
      <c r="K3192" t="str">
        <f>INDEX(Table9[[#All],[Sales Team Lead]], MATCH('Tabular Data'!D3192, Table9[[#All],[EmpID]], 0))</f>
        <v>Allen, Maude</v>
      </c>
      <c r="L3192" t="str">
        <f>INDEX(Table11[[#All],[Manufacturer]], MATCH('Tabular Data'!C3192, Table11[[#All],[PROD_CODE]], 0))</f>
        <v>Cat</v>
      </c>
      <c r="M3192" s="10">
        <v>14786</v>
      </c>
      <c r="N3192">
        <v>44</v>
      </c>
      <c r="O3192" s="10">
        <f t="shared" si="99"/>
        <v>650584</v>
      </c>
    </row>
    <row r="3193" spans="2:15" x14ac:dyDescent="0.3">
      <c r="B3193">
        <v>62</v>
      </c>
      <c r="C3193" t="s">
        <v>45</v>
      </c>
      <c r="D3193" t="s">
        <v>125</v>
      </c>
      <c r="E3193">
        <v>2020</v>
      </c>
      <c r="F3193" s="4">
        <v>2</v>
      </c>
      <c r="G3193" t="str">
        <f t="shared" si="98"/>
        <v>2020Q2</v>
      </c>
      <c r="H3193" t="s">
        <v>154</v>
      </c>
      <c r="I3193" t="str">
        <f>INDEX(Table9[[#All],[Region]], MATCH('Tabular Data'!D3193, Table9[[#All],[EmpID]], 0))</f>
        <v>SW</v>
      </c>
      <c r="J3193" t="str">
        <f>INDEX(Table9[[#All],[PayGrade]], MATCH('Tabular Data'!D3193, Table9[[#All],[EmpID]], 0))</f>
        <v>C12</v>
      </c>
      <c r="K3193" t="str">
        <f>INDEX(Table9[[#All],[Sales Team Lead]], MATCH('Tabular Data'!D3193, Table9[[#All],[EmpID]], 0))</f>
        <v>Allen, Maude</v>
      </c>
      <c r="L3193" t="str">
        <f>INDEX(Table11[[#All],[Manufacturer]], MATCH('Tabular Data'!C3193, Table11[[#All],[PROD_CODE]], 0))</f>
        <v>Cat</v>
      </c>
      <c r="M3193" s="10">
        <v>14786</v>
      </c>
      <c r="N3193">
        <v>28</v>
      </c>
      <c r="O3193" s="10">
        <f t="shared" si="99"/>
        <v>414008</v>
      </c>
    </row>
    <row r="3194" spans="2:15" x14ac:dyDescent="0.3">
      <c r="B3194">
        <v>62</v>
      </c>
      <c r="C3194" t="s">
        <v>45</v>
      </c>
      <c r="D3194" t="s">
        <v>125</v>
      </c>
      <c r="E3194">
        <v>2020</v>
      </c>
      <c r="F3194" s="4">
        <v>2</v>
      </c>
      <c r="G3194" t="str">
        <f t="shared" si="98"/>
        <v>2020Q2</v>
      </c>
      <c r="H3194" t="s">
        <v>155</v>
      </c>
      <c r="I3194" t="str">
        <f>INDEX(Table9[[#All],[Region]], MATCH('Tabular Data'!D3194, Table9[[#All],[EmpID]], 0))</f>
        <v>SW</v>
      </c>
      <c r="J3194" t="str">
        <f>INDEX(Table9[[#All],[PayGrade]], MATCH('Tabular Data'!D3194, Table9[[#All],[EmpID]], 0))</f>
        <v>C12</v>
      </c>
      <c r="K3194" t="str">
        <f>INDEX(Table9[[#All],[Sales Team Lead]], MATCH('Tabular Data'!D3194, Table9[[#All],[EmpID]], 0))</f>
        <v>Allen, Maude</v>
      </c>
      <c r="L3194" t="str">
        <f>INDEX(Table11[[#All],[Manufacturer]], MATCH('Tabular Data'!C3194, Table11[[#All],[PROD_CODE]], 0))</f>
        <v>Cat</v>
      </c>
      <c r="M3194" s="10">
        <v>14786</v>
      </c>
      <c r="N3194">
        <v>17</v>
      </c>
      <c r="O3194" s="10">
        <f t="shared" si="99"/>
        <v>251362</v>
      </c>
    </row>
    <row r="3195" spans="2:15" x14ac:dyDescent="0.3">
      <c r="B3195">
        <v>62</v>
      </c>
      <c r="C3195" t="s">
        <v>45</v>
      </c>
      <c r="D3195" t="s">
        <v>125</v>
      </c>
      <c r="E3195">
        <v>2020</v>
      </c>
      <c r="F3195" s="4">
        <v>2</v>
      </c>
      <c r="G3195" t="str">
        <f t="shared" si="98"/>
        <v>2020Q2</v>
      </c>
      <c r="H3195" t="s">
        <v>156</v>
      </c>
      <c r="I3195" t="str">
        <f>INDEX(Table9[[#All],[Region]], MATCH('Tabular Data'!D3195, Table9[[#All],[EmpID]], 0))</f>
        <v>SW</v>
      </c>
      <c r="J3195" t="str">
        <f>INDEX(Table9[[#All],[PayGrade]], MATCH('Tabular Data'!D3195, Table9[[#All],[EmpID]], 0))</f>
        <v>C12</v>
      </c>
      <c r="K3195" t="str">
        <f>INDEX(Table9[[#All],[Sales Team Lead]], MATCH('Tabular Data'!D3195, Table9[[#All],[EmpID]], 0))</f>
        <v>Allen, Maude</v>
      </c>
      <c r="L3195" t="str">
        <f>INDEX(Table11[[#All],[Manufacturer]], MATCH('Tabular Data'!C3195, Table11[[#All],[PROD_CODE]], 0))</f>
        <v>Cat</v>
      </c>
      <c r="M3195" s="10">
        <v>14786</v>
      </c>
      <c r="N3195">
        <v>38</v>
      </c>
      <c r="O3195" s="10">
        <f t="shared" si="99"/>
        <v>561868</v>
      </c>
    </row>
    <row r="3196" spans="2:15" x14ac:dyDescent="0.3">
      <c r="B3196">
        <v>62</v>
      </c>
      <c r="C3196" t="s">
        <v>45</v>
      </c>
      <c r="D3196" t="s">
        <v>125</v>
      </c>
      <c r="E3196">
        <v>2020</v>
      </c>
      <c r="F3196" s="4">
        <v>2</v>
      </c>
      <c r="G3196" t="str">
        <f t="shared" si="98"/>
        <v>2020Q2</v>
      </c>
      <c r="H3196" t="s">
        <v>157</v>
      </c>
      <c r="I3196" t="str">
        <f>INDEX(Table9[[#All],[Region]], MATCH('Tabular Data'!D3196, Table9[[#All],[EmpID]], 0))</f>
        <v>SW</v>
      </c>
      <c r="J3196" t="str">
        <f>INDEX(Table9[[#All],[PayGrade]], MATCH('Tabular Data'!D3196, Table9[[#All],[EmpID]], 0))</f>
        <v>C12</v>
      </c>
      <c r="K3196" t="str">
        <f>INDEX(Table9[[#All],[Sales Team Lead]], MATCH('Tabular Data'!D3196, Table9[[#All],[EmpID]], 0))</f>
        <v>Allen, Maude</v>
      </c>
      <c r="L3196" t="str">
        <f>INDEX(Table11[[#All],[Manufacturer]], MATCH('Tabular Data'!C3196, Table11[[#All],[PROD_CODE]], 0))</f>
        <v>Cat</v>
      </c>
      <c r="M3196" s="10">
        <v>14786</v>
      </c>
      <c r="N3196">
        <v>43</v>
      </c>
      <c r="O3196" s="10">
        <f t="shared" si="99"/>
        <v>635798</v>
      </c>
    </row>
    <row r="3197" spans="2:15" x14ac:dyDescent="0.3">
      <c r="B3197">
        <v>62</v>
      </c>
      <c r="C3197" t="s">
        <v>45</v>
      </c>
      <c r="D3197" t="s">
        <v>125</v>
      </c>
      <c r="E3197">
        <v>2020</v>
      </c>
      <c r="F3197" s="4">
        <v>2</v>
      </c>
      <c r="G3197" t="str">
        <f t="shared" si="98"/>
        <v>2020Q2</v>
      </c>
      <c r="H3197" t="s">
        <v>158</v>
      </c>
      <c r="I3197" t="str">
        <f>INDEX(Table9[[#All],[Region]], MATCH('Tabular Data'!D3197, Table9[[#All],[EmpID]], 0))</f>
        <v>SW</v>
      </c>
      <c r="J3197" t="str">
        <f>INDEX(Table9[[#All],[PayGrade]], MATCH('Tabular Data'!D3197, Table9[[#All],[EmpID]], 0))</f>
        <v>C12</v>
      </c>
      <c r="K3197" t="str">
        <f>INDEX(Table9[[#All],[Sales Team Lead]], MATCH('Tabular Data'!D3197, Table9[[#All],[EmpID]], 0))</f>
        <v>Allen, Maude</v>
      </c>
      <c r="L3197" t="str">
        <f>INDEX(Table11[[#All],[Manufacturer]], MATCH('Tabular Data'!C3197, Table11[[#All],[PROD_CODE]], 0))</f>
        <v>Cat</v>
      </c>
      <c r="M3197" s="10">
        <v>14786</v>
      </c>
      <c r="N3197">
        <v>24</v>
      </c>
      <c r="O3197" s="10">
        <f t="shared" si="99"/>
        <v>354864</v>
      </c>
    </row>
    <row r="3198" spans="2:15" x14ac:dyDescent="0.3">
      <c r="B3198">
        <v>62</v>
      </c>
      <c r="C3198" t="s">
        <v>45</v>
      </c>
      <c r="D3198" t="s">
        <v>125</v>
      </c>
      <c r="E3198">
        <v>2020</v>
      </c>
      <c r="F3198" s="4">
        <v>2</v>
      </c>
      <c r="G3198" t="str">
        <f t="shared" si="98"/>
        <v>2020Q2</v>
      </c>
      <c r="H3198" t="s">
        <v>159</v>
      </c>
      <c r="I3198" t="str">
        <f>INDEX(Table9[[#All],[Region]], MATCH('Tabular Data'!D3198, Table9[[#All],[EmpID]], 0))</f>
        <v>SW</v>
      </c>
      <c r="J3198" t="str">
        <f>INDEX(Table9[[#All],[PayGrade]], MATCH('Tabular Data'!D3198, Table9[[#All],[EmpID]], 0))</f>
        <v>C12</v>
      </c>
      <c r="K3198" t="str">
        <f>INDEX(Table9[[#All],[Sales Team Lead]], MATCH('Tabular Data'!D3198, Table9[[#All],[EmpID]], 0))</f>
        <v>Allen, Maude</v>
      </c>
      <c r="L3198" t="str">
        <f>INDEX(Table11[[#All],[Manufacturer]], MATCH('Tabular Data'!C3198, Table11[[#All],[PROD_CODE]], 0))</f>
        <v>Cat</v>
      </c>
      <c r="M3198" s="10">
        <v>14786</v>
      </c>
      <c r="N3198">
        <v>26</v>
      </c>
      <c r="O3198" s="10">
        <f t="shared" si="99"/>
        <v>384436</v>
      </c>
    </row>
    <row r="3199" spans="2:15" x14ac:dyDescent="0.3">
      <c r="B3199">
        <v>62</v>
      </c>
      <c r="C3199" t="s">
        <v>45</v>
      </c>
      <c r="D3199" t="s">
        <v>125</v>
      </c>
      <c r="E3199">
        <v>2020</v>
      </c>
      <c r="F3199" s="4">
        <v>2</v>
      </c>
      <c r="G3199" t="str">
        <f t="shared" si="98"/>
        <v>2020Q2</v>
      </c>
      <c r="H3199" t="s">
        <v>160</v>
      </c>
      <c r="I3199" t="str">
        <f>INDEX(Table9[[#All],[Region]], MATCH('Tabular Data'!D3199, Table9[[#All],[EmpID]], 0))</f>
        <v>SW</v>
      </c>
      <c r="J3199" t="str">
        <f>INDEX(Table9[[#All],[PayGrade]], MATCH('Tabular Data'!D3199, Table9[[#All],[EmpID]], 0))</f>
        <v>C12</v>
      </c>
      <c r="K3199" t="str">
        <f>INDEX(Table9[[#All],[Sales Team Lead]], MATCH('Tabular Data'!D3199, Table9[[#All],[EmpID]], 0))</f>
        <v>Allen, Maude</v>
      </c>
      <c r="L3199" t="str">
        <f>INDEX(Table11[[#All],[Manufacturer]], MATCH('Tabular Data'!C3199, Table11[[#All],[PROD_CODE]], 0))</f>
        <v>Cat</v>
      </c>
      <c r="M3199" s="10">
        <v>14786</v>
      </c>
      <c r="N3199">
        <v>42</v>
      </c>
      <c r="O3199" s="10">
        <f t="shared" si="99"/>
        <v>621012</v>
      </c>
    </row>
    <row r="3200" spans="2:15" x14ac:dyDescent="0.3">
      <c r="B3200">
        <v>62</v>
      </c>
      <c r="C3200" t="s">
        <v>45</v>
      </c>
      <c r="D3200" t="s">
        <v>125</v>
      </c>
      <c r="E3200">
        <v>2020</v>
      </c>
      <c r="F3200" s="4">
        <v>2</v>
      </c>
      <c r="G3200" t="str">
        <f t="shared" si="98"/>
        <v>2020Q2</v>
      </c>
      <c r="H3200" t="s">
        <v>161</v>
      </c>
      <c r="I3200" t="str">
        <f>INDEX(Table9[[#All],[Region]], MATCH('Tabular Data'!D3200, Table9[[#All],[EmpID]], 0))</f>
        <v>SW</v>
      </c>
      <c r="J3200" t="str">
        <f>INDEX(Table9[[#All],[PayGrade]], MATCH('Tabular Data'!D3200, Table9[[#All],[EmpID]], 0))</f>
        <v>C12</v>
      </c>
      <c r="K3200" t="str">
        <f>INDEX(Table9[[#All],[Sales Team Lead]], MATCH('Tabular Data'!D3200, Table9[[#All],[EmpID]], 0))</f>
        <v>Allen, Maude</v>
      </c>
      <c r="L3200" t="str">
        <f>INDEX(Table11[[#All],[Manufacturer]], MATCH('Tabular Data'!C3200, Table11[[#All],[PROD_CODE]], 0))</f>
        <v>Cat</v>
      </c>
      <c r="M3200" s="10">
        <v>14786</v>
      </c>
      <c r="N3200">
        <v>11</v>
      </c>
      <c r="O3200" s="10">
        <f t="shared" si="99"/>
        <v>162646</v>
      </c>
    </row>
    <row r="3201" spans="2:15" x14ac:dyDescent="0.3">
      <c r="B3201">
        <v>62</v>
      </c>
      <c r="C3201" t="s">
        <v>45</v>
      </c>
      <c r="D3201" t="s">
        <v>125</v>
      </c>
      <c r="E3201">
        <v>2020</v>
      </c>
      <c r="F3201">
        <v>3</v>
      </c>
      <c r="G3201" t="str">
        <f t="shared" si="98"/>
        <v>2020Q3</v>
      </c>
      <c r="H3201" t="s">
        <v>162</v>
      </c>
      <c r="I3201" t="str">
        <f>INDEX(Table9[[#All],[Region]], MATCH('Tabular Data'!D3201, Table9[[#All],[EmpID]], 0))</f>
        <v>SW</v>
      </c>
      <c r="J3201" t="str">
        <f>INDEX(Table9[[#All],[PayGrade]], MATCH('Tabular Data'!D3201, Table9[[#All],[EmpID]], 0))</f>
        <v>C12</v>
      </c>
      <c r="K3201" t="str">
        <f>INDEX(Table9[[#All],[Sales Team Lead]], MATCH('Tabular Data'!D3201, Table9[[#All],[EmpID]], 0))</f>
        <v>Allen, Maude</v>
      </c>
      <c r="L3201" t="str">
        <f>INDEX(Table11[[#All],[Manufacturer]], MATCH('Tabular Data'!C3201, Table11[[#All],[PROD_CODE]], 0))</f>
        <v>Cat</v>
      </c>
      <c r="M3201" s="10">
        <v>14786</v>
      </c>
      <c r="N3201">
        <v>8</v>
      </c>
      <c r="O3201" s="10">
        <f t="shared" si="99"/>
        <v>118288</v>
      </c>
    </row>
    <row r="3202" spans="2:15" x14ac:dyDescent="0.3">
      <c r="B3202">
        <v>62</v>
      </c>
      <c r="C3202" t="s">
        <v>45</v>
      </c>
      <c r="D3202" t="s">
        <v>125</v>
      </c>
      <c r="E3202">
        <v>2020</v>
      </c>
      <c r="F3202">
        <v>3</v>
      </c>
      <c r="G3202" t="str">
        <f t="shared" si="98"/>
        <v>2020Q3</v>
      </c>
      <c r="H3202" t="s">
        <v>163</v>
      </c>
      <c r="I3202" t="str">
        <f>INDEX(Table9[[#All],[Region]], MATCH('Tabular Data'!D3202, Table9[[#All],[EmpID]], 0))</f>
        <v>SW</v>
      </c>
      <c r="J3202" t="str">
        <f>INDEX(Table9[[#All],[PayGrade]], MATCH('Tabular Data'!D3202, Table9[[#All],[EmpID]], 0))</f>
        <v>C12</v>
      </c>
      <c r="K3202" t="str">
        <f>INDEX(Table9[[#All],[Sales Team Lead]], MATCH('Tabular Data'!D3202, Table9[[#All],[EmpID]], 0))</f>
        <v>Allen, Maude</v>
      </c>
      <c r="L3202" t="str">
        <f>INDEX(Table11[[#All],[Manufacturer]], MATCH('Tabular Data'!C3202, Table11[[#All],[PROD_CODE]], 0))</f>
        <v>Cat</v>
      </c>
      <c r="M3202" s="10">
        <v>14786</v>
      </c>
      <c r="N3202">
        <v>10</v>
      </c>
      <c r="O3202" s="10">
        <f t="shared" si="99"/>
        <v>147860</v>
      </c>
    </row>
    <row r="3203" spans="2:15" x14ac:dyDescent="0.3">
      <c r="B3203">
        <v>62</v>
      </c>
      <c r="C3203" t="s">
        <v>45</v>
      </c>
      <c r="D3203" t="s">
        <v>125</v>
      </c>
      <c r="E3203">
        <v>2020</v>
      </c>
      <c r="F3203">
        <v>3</v>
      </c>
      <c r="G3203" t="str">
        <f t="shared" si="98"/>
        <v>2020Q3</v>
      </c>
      <c r="H3203" t="s">
        <v>164</v>
      </c>
      <c r="I3203" t="str">
        <f>INDEX(Table9[[#All],[Region]], MATCH('Tabular Data'!D3203, Table9[[#All],[EmpID]], 0))</f>
        <v>SW</v>
      </c>
      <c r="J3203" t="str">
        <f>INDEX(Table9[[#All],[PayGrade]], MATCH('Tabular Data'!D3203, Table9[[#All],[EmpID]], 0))</f>
        <v>C12</v>
      </c>
      <c r="K3203" t="str">
        <f>INDEX(Table9[[#All],[Sales Team Lead]], MATCH('Tabular Data'!D3203, Table9[[#All],[EmpID]], 0))</f>
        <v>Allen, Maude</v>
      </c>
      <c r="L3203" t="str">
        <f>INDEX(Table11[[#All],[Manufacturer]], MATCH('Tabular Data'!C3203, Table11[[#All],[PROD_CODE]], 0))</f>
        <v>Cat</v>
      </c>
      <c r="M3203" s="10">
        <v>14786</v>
      </c>
      <c r="N3203">
        <v>10</v>
      </c>
      <c r="O3203" s="10">
        <f t="shared" si="99"/>
        <v>147860</v>
      </c>
    </row>
    <row r="3204" spans="2:15" x14ac:dyDescent="0.3">
      <c r="B3204">
        <v>62</v>
      </c>
      <c r="C3204" t="s">
        <v>45</v>
      </c>
      <c r="D3204" t="s">
        <v>125</v>
      </c>
      <c r="E3204">
        <v>2020</v>
      </c>
      <c r="F3204">
        <v>3</v>
      </c>
      <c r="G3204" t="str">
        <f t="shared" ref="G3204:G3267" si="100">_xlfn.CONCAT(E3204, "Q", F3204)</f>
        <v>2020Q3</v>
      </c>
      <c r="H3204" t="s">
        <v>165</v>
      </c>
      <c r="I3204" t="str">
        <f>INDEX(Table9[[#All],[Region]], MATCH('Tabular Data'!D3204, Table9[[#All],[EmpID]], 0))</f>
        <v>SW</v>
      </c>
      <c r="J3204" t="str">
        <f>INDEX(Table9[[#All],[PayGrade]], MATCH('Tabular Data'!D3204, Table9[[#All],[EmpID]], 0))</f>
        <v>C12</v>
      </c>
      <c r="K3204" t="str">
        <f>INDEX(Table9[[#All],[Sales Team Lead]], MATCH('Tabular Data'!D3204, Table9[[#All],[EmpID]], 0))</f>
        <v>Allen, Maude</v>
      </c>
      <c r="L3204" t="str">
        <f>INDEX(Table11[[#All],[Manufacturer]], MATCH('Tabular Data'!C3204, Table11[[#All],[PROD_CODE]], 0))</f>
        <v>Cat</v>
      </c>
      <c r="M3204" s="10">
        <v>14786</v>
      </c>
      <c r="N3204">
        <v>8</v>
      </c>
      <c r="O3204" s="10">
        <f t="shared" ref="O3204:O3267" si="101">M3204*N3204</f>
        <v>118288</v>
      </c>
    </row>
    <row r="3205" spans="2:15" x14ac:dyDescent="0.3">
      <c r="B3205">
        <v>62</v>
      </c>
      <c r="C3205" t="s">
        <v>45</v>
      </c>
      <c r="D3205" t="s">
        <v>125</v>
      </c>
      <c r="E3205">
        <v>2020</v>
      </c>
      <c r="F3205">
        <v>3</v>
      </c>
      <c r="G3205" t="str">
        <f t="shared" si="100"/>
        <v>2020Q3</v>
      </c>
      <c r="H3205" t="s">
        <v>166</v>
      </c>
      <c r="I3205" t="str">
        <f>INDEX(Table9[[#All],[Region]], MATCH('Tabular Data'!D3205, Table9[[#All],[EmpID]], 0))</f>
        <v>SW</v>
      </c>
      <c r="J3205" t="str">
        <f>INDEX(Table9[[#All],[PayGrade]], MATCH('Tabular Data'!D3205, Table9[[#All],[EmpID]], 0))</f>
        <v>C12</v>
      </c>
      <c r="K3205" t="str">
        <f>INDEX(Table9[[#All],[Sales Team Lead]], MATCH('Tabular Data'!D3205, Table9[[#All],[EmpID]], 0))</f>
        <v>Allen, Maude</v>
      </c>
      <c r="L3205" t="str">
        <f>INDEX(Table11[[#All],[Manufacturer]], MATCH('Tabular Data'!C3205, Table11[[#All],[PROD_CODE]], 0))</f>
        <v>Cat</v>
      </c>
      <c r="M3205" s="10">
        <v>14786</v>
      </c>
      <c r="N3205">
        <v>15</v>
      </c>
      <c r="O3205" s="10">
        <f t="shared" si="101"/>
        <v>221790</v>
      </c>
    </row>
    <row r="3206" spans="2:15" x14ac:dyDescent="0.3">
      <c r="B3206">
        <v>62</v>
      </c>
      <c r="C3206" t="s">
        <v>45</v>
      </c>
      <c r="D3206" t="s">
        <v>125</v>
      </c>
      <c r="E3206">
        <v>2020</v>
      </c>
      <c r="F3206">
        <v>3</v>
      </c>
      <c r="G3206" t="str">
        <f t="shared" si="100"/>
        <v>2020Q3</v>
      </c>
      <c r="H3206" t="s">
        <v>167</v>
      </c>
      <c r="I3206" t="str">
        <f>INDEX(Table9[[#All],[Region]], MATCH('Tabular Data'!D3206, Table9[[#All],[EmpID]], 0))</f>
        <v>SW</v>
      </c>
      <c r="J3206" t="str">
        <f>INDEX(Table9[[#All],[PayGrade]], MATCH('Tabular Data'!D3206, Table9[[#All],[EmpID]], 0))</f>
        <v>C12</v>
      </c>
      <c r="K3206" t="str">
        <f>INDEX(Table9[[#All],[Sales Team Lead]], MATCH('Tabular Data'!D3206, Table9[[#All],[EmpID]], 0))</f>
        <v>Allen, Maude</v>
      </c>
      <c r="L3206" t="str">
        <f>INDEX(Table11[[#All],[Manufacturer]], MATCH('Tabular Data'!C3206, Table11[[#All],[PROD_CODE]], 0))</f>
        <v>Cat</v>
      </c>
      <c r="M3206" s="10">
        <v>14786</v>
      </c>
      <c r="N3206">
        <v>11</v>
      </c>
      <c r="O3206" s="10">
        <f t="shared" si="101"/>
        <v>162646</v>
      </c>
    </row>
    <row r="3207" spans="2:15" x14ac:dyDescent="0.3">
      <c r="B3207">
        <v>62</v>
      </c>
      <c r="C3207" t="s">
        <v>45</v>
      </c>
      <c r="D3207" t="s">
        <v>125</v>
      </c>
      <c r="E3207">
        <v>2020</v>
      </c>
      <c r="F3207">
        <v>3</v>
      </c>
      <c r="G3207" t="str">
        <f t="shared" si="100"/>
        <v>2020Q3</v>
      </c>
      <c r="H3207" t="s">
        <v>168</v>
      </c>
      <c r="I3207" t="str">
        <f>INDEX(Table9[[#All],[Region]], MATCH('Tabular Data'!D3207, Table9[[#All],[EmpID]], 0))</f>
        <v>SW</v>
      </c>
      <c r="J3207" t="str">
        <f>INDEX(Table9[[#All],[PayGrade]], MATCH('Tabular Data'!D3207, Table9[[#All],[EmpID]], 0))</f>
        <v>C12</v>
      </c>
      <c r="K3207" t="str">
        <f>INDEX(Table9[[#All],[Sales Team Lead]], MATCH('Tabular Data'!D3207, Table9[[#All],[EmpID]], 0))</f>
        <v>Allen, Maude</v>
      </c>
      <c r="L3207" t="str">
        <f>INDEX(Table11[[#All],[Manufacturer]], MATCH('Tabular Data'!C3207, Table11[[#All],[PROD_CODE]], 0))</f>
        <v>Cat</v>
      </c>
      <c r="M3207" s="10">
        <v>14786</v>
      </c>
      <c r="N3207">
        <v>10</v>
      </c>
      <c r="O3207" s="10">
        <f t="shared" si="101"/>
        <v>147860</v>
      </c>
    </row>
    <row r="3208" spans="2:15" x14ac:dyDescent="0.3">
      <c r="B3208">
        <v>62</v>
      </c>
      <c r="C3208" t="s">
        <v>45</v>
      </c>
      <c r="D3208" t="s">
        <v>125</v>
      </c>
      <c r="E3208">
        <v>2020</v>
      </c>
      <c r="F3208">
        <v>3</v>
      </c>
      <c r="G3208" t="str">
        <f t="shared" si="100"/>
        <v>2020Q3</v>
      </c>
      <c r="H3208" t="s">
        <v>169</v>
      </c>
      <c r="I3208" t="str">
        <f>INDEX(Table9[[#All],[Region]], MATCH('Tabular Data'!D3208, Table9[[#All],[EmpID]], 0))</f>
        <v>SW</v>
      </c>
      <c r="J3208" t="str">
        <f>INDEX(Table9[[#All],[PayGrade]], MATCH('Tabular Data'!D3208, Table9[[#All],[EmpID]], 0))</f>
        <v>C12</v>
      </c>
      <c r="K3208" t="str">
        <f>INDEX(Table9[[#All],[Sales Team Lead]], MATCH('Tabular Data'!D3208, Table9[[#All],[EmpID]], 0))</f>
        <v>Allen, Maude</v>
      </c>
      <c r="L3208" t="str">
        <f>INDEX(Table11[[#All],[Manufacturer]], MATCH('Tabular Data'!C3208, Table11[[#All],[PROD_CODE]], 0))</f>
        <v>Cat</v>
      </c>
      <c r="M3208" s="10">
        <v>14786</v>
      </c>
      <c r="N3208">
        <v>18</v>
      </c>
      <c r="O3208" s="10">
        <f t="shared" si="101"/>
        <v>266148</v>
      </c>
    </row>
    <row r="3209" spans="2:15" x14ac:dyDescent="0.3">
      <c r="B3209">
        <v>62</v>
      </c>
      <c r="C3209" t="s">
        <v>45</v>
      </c>
      <c r="D3209" t="s">
        <v>125</v>
      </c>
      <c r="E3209">
        <v>2020</v>
      </c>
      <c r="F3209">
        <v>3</v>
      </c>
      <c r="G3209" t="str">
        <f t="shared" si="100"/>
        <v>2020Q3</v>
      </c>
      <c r="H3209" t="s">
        <v>170</v>
      </c>
      <c r="I3209" t="str">
        <f>INDEX(Table9[[#All],[Region]], MATCH('Tabular Data'!D3209, Table9[[#All],[EmpID]], 0))</f>
        <v>SW</v>
      </c>
      <c r="J3209" t="str">
        <f>INDEX(Table9[[#All],[PayGrade]], MATCH('Tabular Data'!D3209, Table9[[#All],[EmpID]], 0))</f>
        <v>C12</v>
      </c>
      <c r="K3209" t="str">
        <f>INDEX(Table9[[#All],[Sales Team Lead]], MATCH('Tabular Data'!D3209, Table9[[#All],[EmpID]], 0))</f>
        <v>Allen, Maude</v>
      </c>
      <c r="L3209" t="str">
        <f>INDEX(Table11[[#All],[Manufacturer]], MATCH('Tabular Data'!C3209, Table11[[#All],[PROD_CODE]], 0))</f>
        <v>Cat</v>
      </c>
      <c r="M3209" s="10">
        <v>14786</v>
      </c>
      <c r="N3209">
        <v>7</v>
      </c>
      <c r="O3209" s="10">
        <f t="shared" si="101"/>
        <v>103502</v>
      </c>
    </row>
    <row r="3210" spans="2:15" x14ac:dyDescent="0.3">
      <c r="B3210">
        <v>62</v>
      </c>
      <c r="C3210" t="s">
        <v>45</v>
      </c>
      <c r="D3210" t="s">
        <v>125</v>
      </c>
      <c r="E3210">
        <v>2020</v>
      </c>
      <c r="F3210">
        <v>3</v>
      </c>
      <c r="G3210" t="str">
        <f t="shared" si="100"/>
        <v>2020Q3</v>
      </c>
      <c r="H3210" t="s">
        <v>171</v>
      </c>
      <c r="I3210" t="str">
        <f>INDEX(Table9[[#All],[Region]], MATCH('Tabular Data'!D3210, Table9[[#All],[EmpID]], 0))</f>
        <v>SW</v>
      </c>
      <c r="J3210" t="str">
        <f>INDEX(Table9[[#All],[PayGrade]], MATCH('Tabular Data'!D3210, Table9[[#All],[EmpID]], 0))</f>
        <v>C12</v>
      </c>
      <c r="K3210" t="str">
        <f>INDEX(Table9[[#All],[Sales Team Lead]], MATCH('Tabular Data'!D3210, Table9[[#All],[EmpID]], 0))</f>
        <v>Allen, Maude</v>
      </c>
      <c r="L3210" t="str">
        <f>INDEX(Table11[[#All],[Manufacturer]], MATCH('Tabular Data'!C3210, Table11[[#All],[PROD_CODE]], 0))</f>
        <v>Cat</v>
      </c>
      <c r="M3210" s="10">
        <v>14786</v>
      </c>
      <c r="N3210">
        <v>14</v>
      </c>
      <c r="O3210" s="10">
        <f t="shared" si="101"/>
        <v>207004</v>
      </c>
    </row>
    <row r="3211" spans="2:15" x14ac:dyDescent="0.3">
      <c r="B3211">
        <v>62</v>
      </c>
      <c r="C3211" t="s">
        <v>45</v>
      </c>
      <c r="D3211" t="s">
        <v>125</v>
      </c>
      <c r="E3211">
        <v>2020</v>
      </c>
      <c r="F3211">
        <v>3</v>
      </c>
      <c r="G3211" t="str">
        <f t="shared" si="100"/>
        <v>2020Q3</v>
      </c>
      <c r="H3211" t="s">
        <v>172</v>
      </c>
      <c r="I3211" t="str">
        <f>INDEX(Table9[[#All],[Region]], MATCH('Tabular Data'!D3211, Table9[[#All],[EmpID]], 0))</f>
        <v>SW</v>
      </c>
      <c r="J3211" t="str">
        <f>INDEX(Table9[[#All],[PayGrade]], MATCH('Tabular Data'!D3211, Table9[[#All],[EmpID]], 0))</f>
        <v>C12</v>
      </c>
      <c r="K3211" t="str">
        <f>INDEX(Table9[[#All],[Sales Team Lead]], MATCH('Tabular Data'!D3211, Table9[[#All],[EmpID]], 0))</f>
        <v>Allen, Maude</v>
      </c>
      <c r="L3211" t="str">
        <f>INDEX(Table11[[#All],[Manufacturer]], MATCH('Tabular Data'!C3211, Table11[[#All],[PROD_CODE]], 0))</f>
        <v>Cat</v>
      </c>
      <c r="M3211" s="10">
        <v>14786</v>
      </c>
      <c r="N3211">
        <v>17</v>
      </c>
      <c r="O3211" s="10">
        <f t="shared" si="101"/>
        <v>251362</v>
      </c>
    </row>
    <row r="3212" spans="2:15" x14ac:dyDescent="0.3">
      <c r="B3212">
        <v>62</v>
      </c>
      <c r="C3212" t="s">
        <v>45</v>
      </c>
      <c r="D3212" t="s">
        <v>125</v>
      </c>
      <c r="E3212">
        <v>2020</v>
      </c>
      <c r="F3212">
        <v>3</v>
      </c>
      <c r="G3212" t="str">
        <f t="shared" si="100"/>
        <v>2020Q3</v>
      </c>
      <c r="H3212" t="s">
        <v>173</v>
      </c>
      <c r="I3212" t="str">
        <f>INDEX(Table9[[#All],[Region]], MATCH('Tabular Data'!D3212, Table9[[#All],[EmpID]], 0))</f>
        <v>SW</v>
      </c>
      <c r="J3212" t="str">
        <f>INDEX(Table9[[#All],[PayGrade]], MATCH('Tabular Data'!D3212, Table9[[#All],[EmpID]], 0))</f>
        <v>C12</v>
      </c>
      <c r="K3212" t="str">
        <f>INDEX(Table9[[#All],[Sales Team Lead]], MATCH('Tabular Data'!D3212, Table9[[#All],[EmpID]], 0))</f>
        <v>Allen, Maude</v>
      </c>
      <c r="L3212" t="str">
        <f>INDEX(Table11[[#All],[Manufacturer]], MATCH('Tabular Data'!C3212, Table11[[#All],[PROD_CODE]], 0))</f>
        <v>Cat</v>
      </c>
      <c r="M3212" s="10">
        <v>14786</v>
      </c>
      <c r="N3212">
        <v>16</v>
      </c>
      <c r="O3212" s="10">
        <f t="shared" si="101"/>
        <v>236576</v>
      </c>
    </row>
    <row r="3213" spans="2:15" x14ac:dyDescent="0.3">
      <c r="B3213">
        <v>62</v>
      </c>
      <c r="C3213" t="s">
        <v>45</v>
      </c>
      <c r="D3213" t="s">
        <v>125</v>
      </c>
      <c r="E3213">
        <v>2020</v>
      </c>
      <c r="F3213">
        <v>3</v>
      </c>
      <c r="G3213" t="str">
        <f t="shared" si="100"/>
        <v>2020Q3</v>
      </c>
      <c r="H3213" t="s">
        <v>174</v>
      </c>
      <c r="I3213" t="str">
        <f>INDEX(Table9[[#All],[Region]], MATCH('Tabular Data'!D3213, Table9[[#All],[EmpID]], 0))</f>
        <v>SW</v>
      </c>
      <c r="J3213" t="str">
        <f>INDEX(Table9[[#All],[PayGrade]], MATCH('Tabular Data'!D3213, Table9[[#All],[EmpID]], 0))</f>
        <v>C12</v>
      </c>
      <c r="K3213" t="str">
        <f>INDEX(Table9[[#All],[Sales Team Lead]], MATCH('Tabular Data'!D3213, Table9[[#All],[EmpID]], 0))</f>
        <v>Allen, Maude</v>
      </c>
      <c r="L3213" t="str">
        <f>INDEX(Table11[[#All],[Manufacturer]], MATCH('Tabular Data'!C3213, Table11[[#All],[PROD_CODE]], 0))</f>
        <v>Cat</v>
      </c>
      <c r="M3213" s="10">
        <v>14786</v>
      </c>
      <c r="N3213">
        <v>10</v>
      </c>
      <c r="O3213" s="10">
        <f t="shared" si="101"/>
        <v>147860</v>
      </c>
    </row>
    <row r="3214" spans="2:15" x14ac:dyDescent="0.3">
      <c r="B3214">
        <v>62</v>
      </c>
      <c r="C3214" t="s">
        <v>45</v>
      </c>
      <c r="D3214" t="s">
        <v>125</v>
      </c>
      <c r="E3214">
        <v>2020</v>
      </c>
      <c r="F3214">
        <v>4</v>
      </c>
      <c r="G3214" t="str">
        <f t="shared" si="100"/>
        <v>2020Q4</v>
      </c>
      <c r="H3214" t="s">
        <v>175</v>
      </c>
      <c r="I3214" t="str">
        <f>INDEX(Table9[[#All],[Region]], MATCH('Tabular Data'!D3214, Table9[[#All],[EmpID]], 0))</f>
        <v>SW</v>
      </c>
      <c r="J3214" t="str">
        <f>INDEX(Table9[[#All],[PayGrade]], MATCH('Tabular Data'!D3214, Table9[[#All],[EmpID]], 0))</f>
        <v>C12</v>
      </c>
      <c r="K3214" t="str">
        <f>INDEX(Table9[[#All],[Sales Team Lead]], MATCH('Tabular Data'!D3214, Table9[[#All],[EmpID]], 0))</f>
        <v>Allen, Maude</v>
      </c>
      <c r="L3214" t="str">
        <f>INDEX(Table11[[#All],[Manufacturer]], MATCH('Tabular Data'!C3214, Table11[[#All],[PROD_CODE]], 0))</f>
        <v>Cat</v>
      </c>
      <c r="M3214" s="10">
        <v>14786</v>
      </c>
      <c r="N3214">
        <v>10</v>
      </c>
      <c r="O3214" s="10">
        <f t="shared" si="101"/>
        <v>147860</v>
      </c>
    </row>
    <row r="3215" spans="2:15" x14ac:dyDescent="0.3">
      <c r="B3215">
        <v>62</v>
      </c>
      <c r="C3215" t="s">
        <v>45</v>
      </c>
      <c r="D3215" t="s">
        <v>125</v>
      </c>
      <c r="E3215">
        <v>2020</v>
      </c>
      <c r="F3215">
        <v>4</v>
      </c>
      <c r="G3215" t="str">
        <f t="shared" si="100"/>
        <v>2020Q4</v>
      </c>
      <c r="H3215" t="s">
        <v>176</v>
      </c>
      <c r="I3215" t="str">
        <f>INDEX(Table9[[#All],[Region]], MATCH('Tabular Data'!D3215, Table9[[#All],[EmpID]], 0))</f>
        <v>SW</v>
      </c>
      <c r="J3215" t="str">
        <f>INDEX(Table9[[#All],[PayGrade]], MATCH('Tabular Data'!D3215, Table9[[#All],[EmpID]], 0))</f>
        <v>C12</v>
      </c>
      <c r="K3215" t="str">
        <f>INDEX(Table9[[#All],[Sales Team Lead]], MATCH('Tabular Data'!D3215, Table9[[#All],[EmpID]], 0))</f>
        <v>Allen, Maude</v>
      </c>
      <c r="L3215" t="str">
        <f>INDEX(Table11[[#All],[Manufacturer]], MATCH('Tabular Data'!C3215, Table11[[#All],[PROD_CODE]], 0))</f>
        <v>Cat</v>
      </c>
      <c r="M3215" s="10">
        <v>14786</v>
      </c>
      <c r="N3215">
        <v>9</v>
      </c>
      <c r="O3215" s="10">
        <f t="shared" si="101"/>
        <v>133074</v>
      </c>
    </row>
    <row r="3216" spans="2:15" x14ac:dyDescent="0.3">
      <c r="B3216">
        <v>62</v>
      </c>
      <c r="C3216" t="s">
        <v>45</v>
      </c>
      <c r="D3216" t="s">
        <v>125</v>
      </c>
      <c r="E3216">
        <v>2020</v>
      </c>
      <c r="F3216">
        <v>4</v>
      </c>
      <c r="G3216" t="str">
        <f t="shared" si="100"/>
        <v>2020Q4</v>
      </c>
      <c r="H3216" t="s">
        <v>177</v>
      </c>
      <c r="I3216" t="str">
        <f>INDEX(Table9[[#All],[Region]], MATCH('Tabular Data'!D3216, Table9[[#All],[EmpID]], 0))</f>
        <v>SW</v>
      </c>
      <c r="J3216" t="str">
        <f>INDEX(Table9[[#All],[PayGrade]], MATCH('Tabular Data'!D3216, Table9[[#All],[EmpID]], 0))</f>
        <v>C12</v>
      </c>
      <c r="K3216" t="str">
        <f>INDEX(Table9[[#All],[Sales Team Lead]], MATCH('Tabular Data'!D3216, Table9[[#All],[EmpID]], 0))</f>
        <v>Allen, Maude</v>
      </c>
      <c r="L3216" t="str">
        <f>INDEX(Table11[[#All],[Manufacturer]], MATCH('Tabular Data'!C3216, Table11[[#All],[PROD_CODE]], 0))</f>
        <v>Cat</v>
      </c>
      <c r="M3216" s="10">
        <v>14786</v>
      </c>
      <c r="N3216">
        <v>5</v>
      </c>
      <c r="O3216" s="10">
        <f t="shared" si="101"/>
        <v>73930</v>
      </c>
    </row>
    <row r="3217" spans="2:15" x14ac:dyDescent="0.3">
      <c r="B3217">
        <v>62</v>
      </c>
      <c r="C3217" t="s">
        <v>45</v>
      </c>
      <c r="D3217" t="s">
        <v>125</v>
      </c>
      <c r="E3217">
        <v>2020</v>
      </c>
      <c r="F3217">
        <v>4</v>
      </c>
      <c r="G3217" t="str">
        <f t="shared" si="100"/>
        <v>2020Q4</v>
      </c>
      <c r="H3217" t="s">
        <v>178</v>
      </c>
      <c r="I3217" t="str">
        <f>INDEX(Table9[[#All],[Region]], MATCH('Tabular Data'!D3217, Table9[[#All],[EmpID]], 0))</f>
        <v>SW</v>
      </c>
      <c r="J3217" t="str">
        <f>INDEX(Table9[[#All],[PayGrade]], MATCH('Tabular Data'!D3217, Table9[[#All],[EmpID]], 0))</f>
        <v>C12</v>
      </c>
      <c r="K3217" t="str">
        <f>INDEX(Table9[[#All],[Sales Team Lead]], MATCH('Tabular Data'!D3217, Table9[[#All],[EmpID]], 0))</f>
        <v>Allen, Maude</v>
      </c>
      <c r="L3217" t="str">
        <f>INDEX(Table11[[#All],[Manufacturer]], MATCH('Tabular Data'!C3217, Table11[[#All],[PROD_CODE]], 0))</f>
        <v>Cat</v>
      </c>
      <c r="M3217" s="10">
        <v>14786</v>
      </c>
      <c r="N3217">
        <v>7</v>
      </c>
      <c r="O3217" s="10">
        <f t="shared" si="101"/>
        <v>103502</v>
      </c>
    </row>
    <row r="3218" spans="2:15" x14ac:dyDescent="0.3">
      <c r="B3218">
        <v>62</v>
      </c>
      <c r="C3218" t="s">
        <v>45</v>
      </c>
      <c r="D3218" t="s">
        <v>125</v>
      </c>
      <c r="E3218">
        <v>2020</v>
      </c>
      <c r="F3218">
        <v>4</v>
      </c>
      <c r="G3218" t="str">
        <f t="shared" si="100"/>
        <v>2020Q4</v>
      </c>
      <c r="H3218" t="s">
        <v>179</v>
      </c>
      <c r="I3218" t="str">
        <f>INDEX(Table9[[#All],[Region]], MATCH('Tabular Data'!D3218, Table9[[#All],[EmpID]], 0))</f>
        <v>SW</v>
      </c>
      <c r="J3218" t="str">
        <f>INDEX(Table9[[#All],[PayGrade]], MATCH('Tabular Data'!D3218, Table9[[#All],[EmpID]], 0))</f>
        <v>C12</v>
      </c>
      <c r="K3218" t="str">
        <f>INDEX(Table9[[#All],[Sales Team Lead]], MATCH('Tabular Data'!D3218, Table9[[#All],[EmpID]], 0))</f>
        <v>Allen, Maude</v>
      </c>
      <c r="L3218" t="str">
        <f>INDEX(Table11[[#All],[Manufacturer]], MATCH('Tabular Data'!C3218, Table11[[#All],[PROD_CODE]], 0))</f>
        <v>Cat</v>
      </c>
      <c r="M3218" s="10">
        <v>14786</v>
      </c>
      <c r="N3218">
        <v>5</v>
      </c>
      <c r="O3218" s="10">
        <f t="shared" si="101"/>
        <v>73930</v>
      </c>
    </row>
    <row r="3219" spans="2:15" x14ac:dyDescent="0.3">
      <c r="B3219">
        <v>62</v>
      </c>
      <c r="C3219" t="s">
        <v>45</v>
      </c>
      <c r="D3219" t="s">
        <v>125</v>
      </c>
      <c r="E3219">
        <v>2020</v>
      </c>
      <c r="F3219">
        <v>4</v>
      </c>
      <c r="G3219" t="str">
        <f t="shared" si="100"/>
        <v>2020Q4</v>
      </c>
      <c r="H3219" t="s">
        <v>180</v>
      </c>
      <c r="I3219" t="str">
        <f>INDEX(Table9[[#All],[Region]], MATCH('Tabular Data'!D3219, Table9[[#All],[EmpID]], 0))</f>
        <v>SW</v>
      </c>
      <c r="J3219" t="str">
        <f>INDEX(Table9[[#All],[PayGrade]], MATCH('Tabular Data'!D3219, Table9[[#All],[EmpID]], 0))</f>
        <v>C12</v>
      </c>
      <c r="K3219" t="str">
        <f>INDEX(Table9[[#All],[Sales Team Lead]], MATCH('Tabular Data'!D3219, Table9[[#All],[EmpID]], 0))</f>
        <v>Allen, Maude</v>
      </c>
      <c r="L3219" t="str">
        <f>INDEX(Table11[[#All],[Manufacturer]], MATCH('Tabular Data'!C3219, Table11[[#All],[PROD_CODE]], 0))</f>
        <v>Cat</v>
      </c>
      <c r="M3219" s="10">
        <v>14786</v>
      </c>
      <c r="N3219">
        <v>5</v>
      </c>
      <c r="O3219" s="10">
        <f t="shared" si="101"/>
        <v>73930</v>
      </c>
    </row>
    <row r="3220" spans="2:15" x14ac:dyDescent="0.3">
      <c r="B3220">
        <v>62</v>
      </c>
      <c r="C3220" t="s">
        <v>45</v>
      </c>
      <c r="D3220" t="s">
        <v>125</v>
      </c>
      <c r="E3220">
        <v>2020</v>
      </c>
      <c r="F3220">
        <v>4</v>
      </c>
      <c r="G3220" t="str">
        <f t="shared" si="100"/>
        <v>2020Q4</v>
      </c>
      <c r="H3220" t="s">
        <v>181</v>
      </c>
      <c r="I3220" t="str">
        <f>INDEX(Table9[[#All],[Region]], MATCH('Tabular Data'!D3220, Table9[[#All],[EmpID]], 0))</f>
        <v>SW</v>
      </c>
      <c r="J3220" t="str">
        <f>INDEX(Table9[[#All],[PayGrade]], MATCH('Tabular Data'!D3220, Table9[[#All],[EmpID]], 0))</f>
        <v>C12</v>
      </c>
      <c r="K3220" t="str">
        <f>INDEX(Table9[[#All],[Sales Team Lead]], MATCH('Tabular Data'!D3220, Table9[[#All],[EmpID]], 0))</f>
        <v>Allen, Maude</v>
      </c>
      <c r="L3220" t="str">
        <f>INDEX(Table11[[#All],[Manufacturer]], MATCH('Tabular Data'!C3220, Table11[[#All],[PROD_CODE]], 0))</f>
        <v>Cat</v>
      </c>
      <c r="M3220" s="10">
        <v>14786</v>
      </c>
      <c r="N3220">
        <v>9</v>
      </c>
      <c r="O3220" s="10">
        <f t="shared" si="101"/>
        <v>133074</v>
      </c>
    </row>
    <row r="3221" spans="2:15" x14ac:dyDescent="0.3">
      <c r="B3221">
        <v>62</v>
      </c>
      <c r="C3221" t="s">
        <v>45</v>
      </c>
      <c r="D3221" t="s">
        <v>125</v>
      </c>
      <c r="E3221">
        <v>2020</v>
      </c>
      <c r="F3221">
        <v>4</v>
      </c>
      <c r="G3221" t="str">
        <f t="shared" si="100"/>
        <v>2020Q4</v>
      </c>
      <c r="H3221" t="s">
        <v>182</v>
      </c>
      <c r="I3221" t="str">
        <f>INDEX(Table9[[#All],[Region]], MATCH('Tabular Data'!D3221, Table9[[#All],[EmpID]], 0))</f>
        <v>SW</v>
      </c>
      <c r="J3221" t="str">
        <f>INDEX(Table9[[#All],[PayGrade]], MATCH('Tabular Data'!D3221, Table9[[#All],[EmpID]], 0))</f>
        <v>C12</v>
      </c>
      <c r="K3221" t="str">
        <f>INDEX(Table9[[#All],[Sales Team Lead]], MATCH('Tabular Data'!D3221, Table9[[#All],[EmpID]], 0))</f>
        <v>Allen, Maude</v>
      </c>
      <c r="L3221" t="str">
        <f>INDEX(Table11[[#All],[Manufacturer]], MATCH('Tabular Data'!C3221, Table11[[#All],[PROD_CODE]], 0))</f>
        <v>Cat</v>
      </c>
      <c r="M3221" s="10">
        <v>14786</v>
      </c>
      <c r="N3221">
        <v>7</v>
      </c>
      <c r="O3221" s="10">
        <f t="shared" si="101"/>
        <v>103502</v>
      </c>
    </row>
    <row r="3222" spans="2:15" x14ac:dyDescent="0.3">
      <c r="B3222">
        <v>62</v>
      </c>
      <c r="C3222" t="s">
        <v>45</v>
      </c>
      <c r="D3222" t="s">
        <v>125</v>
      </c>
      <c r="E3222">
        <v>2020</v>
      </c>
      <c r="F3222">
        <v>4</v>
      </c>
      <c r="G3222" t="str">
        <f t="shared" si="100"/>
        <v>2020Q4</v>
      </c>
      <c r="H3222" t="s">
        <v>183</v>
      </c>
      <c r="I3222" t="str">
        <f>INDEX(Table9[[#All],[Region]], MATCH('Tabular Data'!D3222, Table9[[#All],[EmpID]], 0))</f>
        <v>SW</v>
      </c>
      <c r="J3222" t="str">
        <f>INDEX(Table9[[#All],[PayGrade]], MATCH('Tabular Data'!D3222, Table9[[#All],[EmpID]], 0))</f>
        <v>C12</v>
      </c>
      <c r="K3222" t="str">
        <f>INDEX(Table9[[#All],[Sales Team Lead]], MATCH('Tabular Data'!D3222, Table9[[#All],[EmpID]], 0))</f>
        <v>Allen, Maude</v>
      </c>
      <c r="L3222" t="str">
        <f>INDEX(Table11[[#All],[Manufacturer]], MATCH('Tabular Data'!C3222, Table11[[#All],[PROD_CODE]], 0))</f>
        <v>Cat</v>
      </c>
      <c r="M3222" s="10">
        <v>14786</v>
      </c>
      <c r="N3222">
        <v>12</v>
      </c>
      <c r="O3222" s="10">
        <f t="shared" si="101"/>
        <v>177432</v>
      </c>
    </row>
    <row r="3223" spans="2:15" x14ac:dyDescent="0.3">
      <c r="B3223">
        <v>62</v>
      </c>
      <c r="C3223" t="s">
        <v>45</v>
      </c>
      <c r="D3223" t="s">
        <v>125</v>
      </c>
      <c r="E3223">
        <v>2020</v>
      </c>
      <c r="F3223">
        <v>4</v>
      </c>
      <c r="G3223" t="str">
        <f t="shared" si="100"/>
        <v>2020Q4</v>
      </c>
      <c r="H3223" t="s">
        <v>184</v>
      </c>
      <c r="I3223" t="str">
        <f>INDEX(Table9[[#All],[Region]], MATCH('Tabular Data'!D3223, Table9[[#All],[EmpID]], 0))</f>
        <v>SW</v>
      </c>
      <c r="J3223" t="str">
        <f>INDEX(Table9[[#All],[PayGrade]], MATCH('Tabular Data'!D3223, Table9[[#All],[EmpID]], 0))</f>
        <v>C12</v>
      </c>
      <c r="K3223" t="str">
        <f>INDEX(Table9[[#All],[Sales Team Lead]], MATCH('Tabular Data'!D3223, Table9[[#All],[EmpID]], 0))</f>
        <v>Allen, Maude</v>
      </c>
      <c r="L3223" t="str">
        <f>INDEX(Table11[[#All],[Manufacturer]], MATCH('Tabular Data'!C3223, Table11[[#All],[PROD_CODE]], 0))</f>
        <v>Cat</v>
      </c>
      <c r="M3223" s="10">
        <v>14786</v>
      </c>
      <c r="N3223">
        <v>8</v>
      </c>
      <c r="O3223" s="10">
        <f t="shared" si="101"/>
        <v>118288</v>
      </c>
    </row>
    <row r="3224" spans="2:15" x14ac:dyDescent="0.3">
      <c r="B3224">
        <v>62</v>
      </c>
      <c r="C3224" t="s">
        <v>45</v>
      </c>
      <c r="D3224" t="s">
        <v>125</v>
      </c>
      <c r="E3224">
        <v>2020</v>
      </c>
      <c r="F3224">
        <v>4</v>
      </c>
      <c r="G3224" t="str">
        <f t="shared" si="100"/>
        <v>2020Q4</v>
      </c>
      <c r="H3224" t="s">
        <v>185</v>
      </c>
      <c r="I3224" t="str">
        <f>INDEX(Table9[[#All],[Region]], MATCH('Tabular Data'!D3224, Table9[[#All],[EmpID]], 0))</f>
        <v>SW</v>
      </c>
      <c r="J3224" t="str">
        <f>INDEX(Table9[[#All],[PayGrade]], MATCH('Tabular Data'!D3224, Table9[[#All],[EmpID]], 0))</f>
        <v>C12</v>
      </c>
      <c r="K3224" t="str">
        <f>INDEX(Table9[[#All],[Sales Team Lead]], MATCH('Tabular Data'!D3224, Table9[[#All],[EmpID]], 0))</f>
        <v>Allen, Maude</v>
      </c>
      <c r="L3224" t="str">
        <f>INDEX(Table11[[#All],[Manufacturer]], MATCH('Tabular Data'!C3224, Table11[[#All],[PROD_CODE]], 0))</f>
        <v>Cat</v>
      </c>
      <c r="M3224" s="10">
        <v>14786</v>
      </c>
      <c r="N3224">
        <v>11</v>
      </c>
      <c r="O3224" s="10">
        <f t="shared" si="101"/>
        <v>162646</v>
      </c>
    </row>
    <row r="3225" spans="2:15" x14ac:dyDescent="0.3">
      <c r="B3225">
        <v>62</v>
      </c>
      <c r="C3225" t="s">
        <v>45</v>
      </c>
      <c r="D3225" t="s">
        <v>125</v>
      </c>
      <c r="E3225">
        <v>2020</v>
      </c>
      <c r="F3225">
        <v>4</v>
      </c>
      <c r="G3225" t="str">
        <f t="shared" si="100"/>
        <v>2020Q4</v>
      </c>
      <c r="H3225" t="s">
        <v>186</v>
      </c>
      <c r="I3225" t="str">
        <f>INDEX(Table9[[#All],[Region]], MATCH('Tabular Data'!D3225, Table9[[#All],[EmpID]], 0))</f>
        <v>SW</v>
      </c>
      <c r="J3225" t="str">
        <f>INDEX(Table9[[#All],[PayGrade]], MATCH('Tabular Data'!D3225, Table9[[#All],[EmpID]], 0))</f>
        <v>C12</v>
      </c>
      <c r="K3225" t="str">
        <f>INDEX(Table9[[#All],[Sales Team Lead]], MATCH('Tabular Data'!D3225, Table9[[#All],[EmpID]], 0))</f>
        <v>Allen, Maude</v>
      </c>
      <c r="L3225" t="str">
        <f>INDEX(Table11[[#All],[Manufacturer]], MATCH('Tabular Data'!C3225, Table11[[#All],[PROD_CODE]], 0))</f>
        <v>Cat</v>
      </c>
      <c r="M3225" s="10">
        <v>14786</v>
      </c>
      <c r="N3225">
        <v>10</v>
      </c>
      <c r="O3225" s="10">
        <f t="shared" si="101"/>
        <v>147860</v>
      </c>
    </row>
    <row r="3226" spans="2:15" x14ac:dyDescent="0.3">
      <c r="B3226">
        <v>62</v>
      </c>
      <c r="C3226" t="s">
        <v>45</v>
      </c>
      <c r="D3226" t="s">
        <v>125</v>
      </c>
      <c r="E3226">
        <v>2020</v>
      </c>
      <c r="F3226">
        <v>4</v>
      </c>
      <c r="G3226" t="str">
        <f t="shared" si="100"/>
        <v>2020Q4</v>
      </c>
      <c r="H3226" t="s">
        <v>187</v>
      </c>
      <c r="I3226" t="str">
        <f>INDEX(Table9[[#All],[Region]], MATCH('Tabular Data'!D3226, Table9[[#All],[EmpID]], 0))</f>
        <v>SW</v>
      </c>
      <c r="J3226" t="str">
        <f>INDEX(Table9[[#All],[PayGrade]], MATCH('Tabular Data'!D3226, Table9[[#All],[EmpID]], 0))</f>
        <v>C12</v>
      </c>
      <c r="K3226" t="str">
        <f>INDEX(Table9[[#All],[Sales Team Lead]], MATCH('Tabular Data'!D3226, Table9[[#All],[EmpID]], 0))</f>
        <v>Allen, Maude</v>
      </c>
      <c r="L3226" t="str">
        <f>INDEX(Table11[[#All],[Manufacturer]], MATCH('Tabular Data'!C3226, Table11[[#All],[PROD_CODE]], 0))</f>
        <v>Cat</v>
      </c>
      <c r="M3226" s="10">
        <v>14786</v>
      </c>
      <c r="N3226">
        <v>12</v>
      </c>
      <c r="O3226" s="10">
        <f t="shared" si="101"/>
        <v>177432</v>
      </c>
    </row>
    <row r="3227" spans="2:15" x14ac:dyDescent="0.3">
      <c r="B3227">
        <v>63</v>
      </c>
      <c r="C3227" t="s">
        <v>20</v>
      </c>
      <c r="D3227" t="s">
        <v>124</v>
      </c>
      <c r="E3227">
        <v>2021</v>
      </c>
      <c r="F3227" s="4">
        <v>1</v>
      </c>
      <c r="G3227" t="str">
        <f t="shared" si="100"/>
        <v>2021Q1</v>
      </c>
      <c r="H3227" t="s">
        <v>136</v>
      </c>
      <c r="I3227" t="str">
        <f>INDEX(Table9[[#All],[Region]], MATCH('Tabular Data'!D3227, Table9[[#All],[EmpID]], 0))</f>
        <v>NW</v>
      </c>
      <c r="J3227" t="str">
        <f>INDEX(Table9[[#All],[PayGrade]], MATCH('Tabular Data'!D3227, Table9[[#All],[EmpID]], 0))</f>
        <v>C11</v>
      </c>
      <c r="K3227" t="str">
        <f>INDEX(Table9[[#All],[Sales Team Lead]], MATCH('Tabular Data'!D3227, Table9[[#All],[EmpID]], 0))</f>
        <v>Lawson, Harry</v>
      </c>
      <c r="L3227" t="str">
        <f>INDEX(Table11[[#All],[Manufacturer]], MATCH('Tabular Data'!C3227, Table11[[#All],[PROD_CODE]], 0))</f>
        <v>Bobcat</v>
      </c>
      <c r="M3227" s="11">
        <v>4949</v>
      </c>
      <c r="N3227">
        <v>5</v>
      </c>
      <c r="O3227" s="10">
        <f t="shared" si="101"/>
        <v>24745</v>
      </c>
    </row>
    <row r="3228" spans="2:15" x14ac:dyDescent="0.3">
      <c r="B3228">
        <v>63</v>
      </c>
      <c r="C3228" t="s">
        <v>20</v>
      </c>
      <c r="D3228" t="s">
        <v>124</v>
      </c>
      <c r="E3228">
        <v>2021</v>
      </c>
      <c r="F3228" s="4">
        <v>1</v>
      </c>
      <c r="G3228" t="str">
        <f t="shared" si="100"/>
        <v>2021Q1</v>
      </c>
      <c r="H3228" t="s">
        <v>137</v>
      </c>
      <c r="I3228" t="str">
        <f>INDEX(Table9[[#All],[Region]], MATCH('Tabular Data'!D3228, Table9[[#All],[EmpID]], 0))</f>
        <v>NW</v>
      </c>
      <c r="J3228" t="str">
        <f>INDEX(Table9[[#All],[PayGrade]], MATCH('Tabular Data'!D3228, Table9[[#All],[EmpID]], 0))</f>
        <v>C11</v>
      </c>
      <c r="K3228" t="str">
        <f>INDEX(Table9[[#All],[Sales Team Lead]], MATCH('Tabular Data'!D3228, Table9[[#All],[EmpID]], 0))</f>
        <v>Lawson, Harry</v>
      </c>
      <c r="L3228" t="str">
        <f>INDEX(Table11[[#All],[Manufacturer]], MATCH('Tabular Data'!C3228, Table11[[#All],[PROD_CODE]], 0))</f>
        <v>Bobcat</v>
      </c>
      <c r="M3228" s="11">
        <v>4949</v>
      </c>
      <c r="N3228">
        <v>9</v>
      </c>
      <c r="O3228" s="10">
        <f t="shared" si="101"/>
        <v>44541</v>
      </c>
    </row>
    <row r="3229" spans="2:15" x14ac:dyDescent="0.3">
      <c r="B3229">
        <v>63</v>
      </c>
      <c r="C3229" t="s">
        <v>20</v>
      </c>
      <c r="D3229" t="s">
        <v>124</v>
      </c>
      <c r="E3229">
        <v>2021</v>
      </c>
      <c r="F3229" s="4">
        <v>1</v>
      </c>
      <c r="G3229" t="str">
        <f t="shared" si="100"/>
        <v>2021Q1</v>
      </c>
      <c r="H3229" t="s">
        <v>138</v>
      </c>
      <c r="I3229" t="str">
        <f>INDEX(Table9[[#All],[Region]], MATCH('Tabular Data'!D3229, Table9[[#All],[EmpID]], 0))</f>
        <v>NW</v>
      </c>
      <c r="J3229" t="str">
        <f>INDEX(Table9[[#All],[PayGrade]], MATCH('Tabular Data'!D3229, Table9[[#All],[EmpID]], 0))</f>
        <v>C11</v>
      </c>
      <c r="K3229" t="str">
        <f>INDEX(Table9[[#All],[Sales Team Lead]], MATCH('Tabular Data'!D3229, Table9[[#All],[EmpID]], 0))</f>
        <v>Lawson, Harry</v>
      </c>
      <c r="L3229" t="str">
        <f>INDEX(Table11[[#All],[Manufacturer]], MATCH('Tabular Data'!C3229, Table11[[#All],[PROD_CODE]], 0))</f>
        <v>Bobcat</v>
      </c>
      <c r="M3229" s="11">
        <v>4949</v>
      </c>
      <c r="N3229">
        <v>5</v>
      </c>
      <c r="O3229" s="10">
        <f t="shared" si="101"/>
        <v>24745</v>
      </c>
    </row>
    <row r="3230" spans="2:15" x14ac:dyDescent="0.3">
      <c r="B3230">
        <v>63</v>
      </c>
      <c r="C3230" t="s">
        <v>20</v>
      </c>
      <c r="D3230" t="s">
        <v>124</v>
      </c>
      <c r="E3230">
        <v>2021</v>
      </c>
      <c r="F3230" s="4">
        <v>1</v>
      </c>
      <c r="G3230" t="str">
        <f t="shared" si="100"/>
        <v>2021Q1</v>
      </c>
      <c r="H3230" t="s">
        <v>139</v>
      </c>
      <c r="I3230" t="str">
        <f>INDEX(Table9[[#All],[Region]], MATCH('Tabular Data'!D3230, Table9[[#All],[EmpID]], 0))</f>
        <v>NW</v>
      </c>
      <c r="J3230" t="str">
        <f>INDEX(Table9[[#All],[PayGrade]], MATCH('Tabular Data'!D3230, Table9[[#All],[EmpID]], 0))</f>
        <v>C11</v>
      </c>
      <c r="K3230" t="str">
        <f>INDEX(Table9[[#All],[Sales Team Lead]], MATCH('Tabular Data'!D3230, Table9[[#All],[EmpID]], 0))</f>
        <v>Lawson, Harry</v>
      </c>
      <c r="L3230" t="str">
        <f>INDEX(Table11[[#All],[Manufacturer]], MATCH('Tabular Data'!C3230, Table11[[#All],[PROD_CODE]], 0))</f>
        <v>Bobcat</v>
      </c>
      <c r="M3230" s="11">
        <v>4949</v>
      </c>
      <c r="N3230">
        <v>13</v>
      </c>
      <c r="O3230" s="10">
        <f t="shared" si="101"/>
        <v>64337</v>
      </c>
    </row>
    <row r="3231" spans="2:15" x14ac:dyDescent="0.3">
      <c r="B3231">
        <v>63</v>
      </c>
      <c r="C3231" t="s">
        <v>20</v>
      </c>
      <c r="D3231" t="s">
        <v>124</v>
      </c>
      <c r="E3231">
        <v>2021</v>
      </c>
      <c r="F3231" s="4">
        <v>1</v>
      </c>
      <c r="G3231" t="str">
        <f t="shared" si="100"/>
        <v>2021Q1</v>
      </c>
      <c r="H3231" t="s">
        <v>140</v>
      </c>
      <c r="I3231" t="str">
        <f>INDEX(Table9[[#All],[Region]], MATCH('Tabular Data'!D3231, Table9[[#All],[EmpID]], 0))</f>
        <v>NW</v>
      </c>
      <c r="J3231" t="str">
        <f>INDEX(Table9[[#All],[PayGrade]], MATCH('Tabular Data'!D3231, Table9[[#All],[EmpID]], 0))</f>
        <v>C11</v>
      </c>
      <c r="K3231" t="str">
        <f>INDEX(Table9[[#All],[Sales Team Lead]], MATCH('Tabular Data'!D3231, Table9[[#All],[EmpID]], 0))</f>
        <v>Lawson, Harry</v>
      </c>
      <c r="L3231" t="str">
        <f>INDEX(Table11[[#All],[Manufacturer]], MATCH('Tabular Data'!C3231, Table11[[#All],[PROD_CODE]], 0))</f>
        <v>Bobcat</v>
      </c>
      <c r="M3231" s="11">
        <v>4949</v>
      </c>
      <c r="N3231">
        <v>18</v>
      </c>
      <c r="O3231" s="10">
        <f t="shared" si="101"/>
        <v>89082</v>
      </c>
    </row>
    <row r="3232" spans="2:15" x14ac:dyDescent="0.3">
      <c r="B3232">
        <v>63</v>
      </c>
      <c r="C3232" t="s">
        <v>20</v>
      </c>
      <c r="D3232" t="s">
        <v>124</v>
      </c>
      <c r="E3232">
        <v>2021</v>
      </c>
      <c r="F3232" s="4">
        <v>1</v>
      </c>
      <c r="G3232" t="str">
        <f t="shared" si="100"/>
        <v>2021Q1</v>
      </c>
      <c r="H3232" t="s">
        <v>141</v>
      </c>
      <c r="I3232" t="str">
        <f>INDEX(Table9[[#All],[Region]], MATCH('Tabular Data'!D3232, Table9[[#All],[EmpID]], 0))</f>
        <v>NW</v>
      </c>
      <c r="J3232" t="str">
        <f>INDEX(Table9[[#All],[PayGrade]], MATCH('Tabular Data'!D3232, Table9[[#All],[EmpID]], 0))</f>
        <v>C11</v>
      </c>
      <c r="K3232" t="str">
        <f>INDEX(Table9[[#All],[Sales Team Lead]], MATCH('Tabular Data'!D3232, Table9[[#All],[EmpID]], 0))</f>
        <v>Lawson, Harry</v>
      </c>
      <c r="L3232" t="str">
        <f>INDEX(Table11[[#All],[Manufacturer]], MATCH('Tabular Data'!C3232, Table11[[#All],[PROD_CODE]], 0))</f>
        <v>Bobcat</v>
      </c>
      <c r="M3232" s="11">
        <v>4949</v>
      </c>
      <c r="N3232">
        <v>15</v>
      </c>
      <c r="O3232" s="10">
        <f t="shared" si="101"/>
        <v>74235</v>
      </c>
    </row>
    <row r="3233" spans="2:15" x14ac:dyDescent="0.3">
      <c r="B3233">
        <v>63</v>
      </c>
      <c r="C3233" t="s">
        <v>20</v>
      </c>
      <c r="D3233" t="s">
        <v>124</v>
      </c>
      <c r="E3233">
        <v>2021</v>
      </c>
      <c r="F3233" s="4">
        <v>1</v>
      </c>
      <c r="G3233" t="str">
        <f t="shared" si="100"/>
        <v>2021Q1</v>
      </c>
      <c r="H3233" t="s">
        <v>142</v>
      </c>
      <c r="I3233" t="str">
        <f>INDEX(Table9[[#All],[Region]], MATCH('Tabular Data'!D3233, Table9[[#All],[EmpID]], 0))</f>
        <v>NW</v>
      </c>
      <c r="J3233" t="str">
        <f>INDEX(Table9[[#All],[PayGrade]], MATCH('Tabular Data'!D3233, Table9[[#All],[EmpID]], 0))</f>
        <v>C11</v>
      </c>
      <c r="K3233" t="str">
        <f>INDEX(Table9[[#All],[Sales Team Lead]], MATCH('Tabular Data'!D3233, Table9[[#All],[EmpID]], 0))</f>
        <v>Lawson, Harry</v>
      </c>
      <c r="L3233" t="str">
        <f>INDEX(Table11[[#All],[Manufacturer]], MATCH('Tabular Data'!C3233, Table11[[#All],[PROD_CODE]], 0))</f>
        <v>Bobcat</v>
      </c>
      <c r="M3233" s="11">
        <v>4949</v>
      </c>
      <c r="N3233">
        <v>16</v>
      </c>
      <c r="O3233" s="10">
        <f t="shared" si="101"/>
        <v>79184</v>
      </c>
    </row>
    <row r="3234" spans="2:15" x14ac:dyDescent="0.3">
      <c r="B3234">
        <v>63</v>
      </c>
      <c r="C3234" t="s">
        <v>20</v>
      </c>
      <c r="D3234" t="s">
        <v>124</v>
      </c>
      <c r="E3234">
        <v>2021</v>
      </c>
      <c r="F3234" s="4">
        <v>1</v>
      </c>
      <c r="G3234" t="str">
        <f t="shared" si="100"/>
        <v>2021Q1</v>
      </c>
      <c r="H3234" t="s">
        <v>143</v>
      </c>
      <c r="I3234" t="str">
        <f>INDEX(Table9[[#All],[Region]], MATCH('Tabular Data'!D3234, Table9[[#All],[EmpID]], 0))</f>
        <v>NW</v>
      </c>
      <c r="J3234" t="str">
        <f>INDEX(Table9[[#All],[PayGrade]], MATCH('Tabular Data'!D3234, Table9[[#All],[EmpID]], 0))</f>
        <v>C11</v>
      </c>
      <c r="K3234" t="str">
        <f>INDEX(Table9[[#All],[Sales Team Lead]], MATCH('Tabular Data'!D3234, Table9[[#All],[EmpID]], 0))</f>
        <v>Lawson, Harry</v>
      </c>
      <c r="L3234" t="str">
        <f>INDEX(Table11[[#All],[Manufacturer]], MATCH('Tabular Data'!C3234, Table11[[#All],[PROD_CODE]], 0))</f>
        <v>Bobcat</v>
      </c>
      <c r="M3234" s="11">
        <v>4949</v>
      </c>
      <c r="N3234">
        <v>26</v>
      </c>
      <c r="O3234" s="10">
        <f t="shared" si="101"/>
        <v>128674</v>
      </c>
    </row>
    <row r="3235" spans="2:15" x14ac:dyDescent="0.3">
      <c r="B3235">
        <v>63</v>
      </c>
      <c r="C3235" t="s">
        <v>20</v>
      </c>
      <c r="D3235" t="s">
        <v>124</v>
      </c>
      <c r="E3235">
        <v>2021</v>
      </c>
      <c r="F3235" s="4">
        <v>1</v>
      </c>
      <c r="G3235" t="str">
        <f t="shared" si="100"/>
        <v>2021Q1</v>
      </c>
      <c r="H3235" t="s">
        <v>144</v>
      </c>
      <c r="I3235" t="str">
        <f>INDEX(Table9[[#All],[Region]], MATCH('Tabular Data'!D3235, Table9[[#All],[EmpID]], 0))</f>
        <v>NW</v>
      </c>
      <c r="J3235" t="str">
        <f>INDEX(Table9[[#All],[PayGrade]], MATCH('Tabular Data'!D3235, Table9[[#All],[EmpID]], 0))</f>
        <v>C11</v>
      </c>
      <c r="K3235" t="str">
        <f>INDEX(Table9[[#All],[Sales Team Lead]], MATCH('Tabular Data'!D3235, Table9[[#All],[EmpID]], 0))</f>
        <v>Lawson, Harry</v>
      </c>
      <c r="L3235" t="str">
        <f>INDEX(Table11[[#All],[Manufacturer]], MATCH('Tabular Data'!C3235, Table11[[#All],[PROD_CODE]], 0))</f>
        <v>Bobcat</v>
      </c>
      <c r="M3235" s="11">
        <v>4949</v>
      </c>
      <c r="N3235">
        <v>22</v>
      </c>
      <c r="O3235" s="10">
        <f t="shared" si="101"/>
        <v>108878</v>
      </c>
    </row>
    <row r="3236" spans="2:15" x14ac:dyDescent="0.3">
      <c r="B3236">
        <v>63</v>
      </c>
      <c r="C3236" t="s">
        <v>20</v>
      </c>
      <c r="D3236" t="s">
        <v>124</v>
      </c>
      <c r="E3236">
        <v>2021</v>
      </c>
      <c r="F3236" s="4">
        <v>1</v>
      </c>
      <c r="G3236" t="str">
        <f t="shared" si="100"/>
        <v>2021Q1</v>
      </c>
      <c r="H3236" t="s">
        <v>145</v>
      </c>
      <c r="I3236" t="str">
        <f>INDEX(Table9[[#All],[Region]], MATCH('Tabular Data'!D3236, Table9[[#All],[EmpID]], 0))</f>
        <v>NW</v>
      </c>
      <c r="J3236" t="str">
        <f>INDEX(Table9[[#All],[PayGrade]], MATCH('Tabular Data'!D3236, Table9[[#All],[EmpID]], 0))</f>
        <v>C11</v>
      </c>
      <c r="K3236" t="str">
        <f>INDEX(Table9[[#All],[Sales Team Lead]], MATCH('Tabular Data'!D3236, Table9[[#All],[EmpID]], 0))</f>
        <v>Lawson, Harry</v>
      </c>
      <c r="L3236" t="str">
        <f>INDEX(Table11[[#All],[Manufacturer]], MATCH('Tabular Data'!C3236, Table11[[#All],[PROD_CODE]], 0))</f>
        <v>Bobcat</v>
      </c>
      <c r="M3236" s="11">
        <v>4949</v>
      </c>
      <c r="N3236">
        <v>10</v>
      </c>
      <c r="O3236" s="10">
        <f t="shared" si="101"/>
        <v>49490</v>
      </c>
    </row>
    <row r="3237" spans="2:15" x14ac:dyDescent="0.3">
      <c r="B3237">
        <v>63</v>
      </c>
      <c r="C3237" t="s">
        <v>20</v>
      </c>
      <c r="D3237" t="s">
        <v>124</v>
      </c>
      <c r="E3237">
        <v>2021</v>
      </c>
      <c r="F3237" s="4">
        <v>1</v>
      </c>
      <c r="G3237" t="str">
        <f t="shared" si="100"/>
        <v>2021Q1</v>
      </c>
      <c r="H3237" t="s">
        <v>146</v>
      </c>
      <c r="I3237" t="str">
        <f>INDEX(Table9[[#All],[Region]], MATCH('Tabular Data'!D3237, Table9[[#All],[EmpID]], 0))</f>
        <v>NW</v>
      </c>
      <c r="J3237" t="str">
        <f>INDEX(Table9[[#All],[PayGrade]], MATCH('Tabular Data'!D3237, Table9[[#All],[EmpID]], 0))</f>
        <v>C11</v>
      </c>
      <c r="K3237" t="str">
        <f>INDEX(Table9[[#All],[Sales Team Lead]], MATCH('Tabular Data'!D3237, Table9[[#All],[EmpID]], 0))</f>
        <v>Lawson, Harry</v>
      </c>
      <c r="L3237" t="str">
        <f>INDEX(Table11[[#All],[Manufacturer]], MATCH('Tabular Data'!C3237, Table11[[#All],[PROD_CODE]], 0))</f>
        <v>Bobcat</v>
      </c>
      <c r="M3237" s="11">
        <v>4949</v>
      </c>
      <c r="N3237">
        <v>14</v>
      </c>
      <c r="O3237" s="10">
        <f t="shared" si="101"/>
        <v>69286</v>
      </c>
    </row>
    <row r="3238" spans="2:15" x14ac:dyDescent="0.3">
      <c r="B3238">
        <v>63</v>
      </c>
      <c r="C3238" t="s">
        <v>20</v>
      </c>
      <c r="D3238" t="s">
        <v>124</v>
      </c>
      <c r="E3238">
        <v>2021</v>
      </c>
      <c r="F3238" s="4">
        <v>1</v>
      </c>
      <c r="G3238" t="str">
        <f t="shared" si="100"/>
        <v>2021Q1</v>
      </c>
      <c r="H3238" t="s">
        <v>147</v>
      </c>
      <c r="I3238" t="str">
        <f>INDEX(Table9[[#All],[Region]], MATCH('Tabular Data'!D3238, Table9[[#All],[EmpID]], 0))</f>
        <v>NW</v>
      </c>
      <c r="J3238" t="str">
        <f>INDEX(Table9[[#All],[PayGrade]], MATCH('Tabular Data'!D3238, Table9[[#All],[EmpID]], 0))</f>
        <v>C11</v>
      </c>
      <c r="K3238" t="str">
        <f>INDEX(Table9[[#All],[Sales Team Lead]], MATCH('Tabular Data'!D3238, Table9[[#All],[EmpID]], 0))</f>
        <v>Lawson, Harry</v>
      </c>
      <c r="L3238" t="str">
        <f>INDEX(Table11[[#All],[Manufacturer]], MATCH('Tabular Data'!C3238, Table11[[#All],[PROD_CODE]], 0))</f>
        <v>Bobcat</v>
      </c>
      <c r="M3238" s="11">
        <v>4949</v>
      </c>
      <c r="N3238">
        <v>14</v>
      </c>
      <c r="O3238" s="10">
        <f t="shared" si="101"/>
        <v>69286</v>
      </c>
    </row>
    <row r="3239" spans="2:15" x14ac:dyDescent="0.3">
      <c r="B3239">
        <v>63</v>
      </c>
      <c r="C3239" t="s">
        <v>20</v>
      </c>
      <c r="D3239" t="s">
        <v>124</v>
      </c>
      <c r="E3239">
        <v>2021</v>
      </c>
      <c r="F3239" s="4">
        <v>1</v>
      </c>
      <c r="G3239" t="str">
        <f t="shared" si="100"/>
        <v>2021Q1</v>
      </c>
      <c r="H3239" t="s">
        <v>148</v>
      </c>
      <c r="I3239" t="str">
        <f>INDEX(Table9[[#All],[Region]], MATCH('Tabular Data'!D3239, Table9[[#All],[EmpID]], 0))</f>
        <v>NW</v>
      </c>
      <c r="J3239" t="str">
        <f>INDEX(Table9[[#All],[PayGrade]], MATCH('Tabular Data'!D3239, Table9[[#All],[EmpID]], 0))</f>
        <v>C11</v>
      </c>
      <c r="K3239" t="str">
        <f>INDEX(Table9[[#All],[Sales Team Lead]], MATCH('Tabular Data'!D3239, Table9[[#All],[EmpID]], 0))</f>
        <v>Lawson, Harry</v>
      </c>
      <c r="L3239" t="str">
        <f>INDEX(Table11[[#All],[Manufacturer]], MATCH('Tabular Data'!C3239, Table11[[#All],[PROD_CODE]], 0))</f>
        <v>Bobcat</v>
      </c>
      <c r="M3239" s="11">
        <v>4949</v>
      </c>
      <c r="N3239">
        <v>13</v>
      </c>
      <c r="O3239" s="10">
        <f t="shared" si="101"/>
        <v>64337</v>
      </c>
    </row>
    <row r="3240" spans="2:15" x14ac:dyDescent="0.3">
      <c r="B3240">
        <v>63</v>
      </c>
      <c r="C3240" t="s">
        <v>20</v>
      </c>
      <c r="D3240" t="s">
        <v>124</v>
      </c>
      <c r="E3240">
        <v>2021</v>
      </c>
      <c r="F3240" s="4">
        <v>1</v>
      </c>
      <c r="G3240" t="str">
        <f t="shared" si="100"/>
        <v>2021Q1</v>
      </c>
      <c r="H3240" t="s">
        <v>149</v>
      </c>
      <c r="I3240" t="str">
        <f>INDEX(Table9[[#All],[Region]], MATCH('Tabular Data'!D3240, Table9[[#All],[EmpID]], 0))</f>
        <v>NW</v>
      </c>
      <c r="J3240" t="str">
        <f>INDEX(Table9[[#All],[PayGrade]], MATCH('Tabular Data'!D3240, Table9[[#All],[EmpID]], 0))</f>
        <v>C11</v>
      </c>
      <c r="K3240" t="str">
        <f>INDEX(Table9[[#All],[Sales Team Lead]], MATCH('Tabular Data'!D3240, Table9[[#All],[EmpID]], 0))</f>
        <v>Lawson, Harry</v>
      </c>
      <c r="L3240" t="str">
        <f>INDEX(Table11[[#All],[Manufacturer]], MATCH('Tabular Data'!C3240, Table11[[#All],[PROD_CODE]], 0))</f>
        <v>Bobcat</v>
      </c>
      <c r="M3240" s="11">
        <v>4949</v>
      </c>
      <c r="N3240">
        <v>15</v>
      </c>
      <c r="O3240" s="10">
        <f t="shared" si="101"/>
        <v>74235</v>
      </c>
    </row>
    <row r="3241" spans="2:15" x14ac:dyDescent="0.3">
      <c r="B3241">
        <v>63</v>
      </c>
      <c r="C3241" t="s">
        <v>20</v>
      </c>
      <c r="D3241" t="s">
        <v>124</v>
      </c>
      <c r="E3241">
        <v>2021</v>
      </c>
      <c r="F3241" s="4">
        <v>2</v>
      </c>
      <c r="G3241" t="str">
        <f t="shared" si="100"/>
        <v>2021Q2</v>
      </c>
      <c r="H3241" t="s">
        <v>150</v>
      </c>
      <c r="I3241" t="str">
        <f>INDEX(Table9[[#All],[Region]], MATCH('Tabular Data'!D3241, Table9[[#All],[EmpID]], 0))</f>
        <v>NW</v>
      </c>
      <c r="J3241" t="str">
        <f>INDEX(Table9[[#All],[PayGrade]], MATCH('Tabular Data'!D3241, Table9[[#All],[EmpID]], 0))</f>
        <v>C11</v>
      </c>
      <c r="K3241" t="str">
        <f>INDEX(Table9[[#All],[Sales Team Lead]], MATCH('Tabular Data'!D3241, Table9[[#All],[EmpID]], 0))</f>
        <v>Lawson, Harry</v>
      </c>
      <c r="L3241" t="str">
        <f>INDEX(Table11[[#All],[Manufacturer]], MATCH('Tabular Data'!C3241, Table11[[#All],[PROD_CODE]], 0))</f>
        <v>Bobcat</v>
      </c>
      <c r="M3241" s="11">
        <v>4949</v>
      </c>
      <c r="N3241">
        <v>9</v>
      </c>
      <c r="O3241" s="10">
        <f t="shared" si="101"/>
        <v>44541</v>
      </c>
    </row>
    <row r="3242" spans="2:15" x14ac:dyDescent="0.3">
      <c r="B3242">
        <v>63</v>
      </c>
      <c r="C3242" t="s">
        <v>20</v>
      </c>
      <c r="D3242" t="s">
        <v>124</v>
      </c>
      <c r="E3242">
        <v>2021</v>
      </c>
      <c r="F3242" s="4">
        <v>2</v>
      </c>
      <c r="G3242" t="str">
        <f t="shared" si="100"/>
        <v>2021Q2</v>
      </c>
      <c r="H3242" t="s">
        <v>151</v>
      </c>
      <c r="I3242" t="str">
        <f>INDEX(Table9[[#All],[Region]], MATCH('Tabular Data'!D3242, Table9[[#All],[EmpID]], 0))</f>
        <v>NW</v>
      </c>
      <c r="J3242" t="str">
        <f>INDEX(Table9[[#All],[PayGrade]], MATCH('Tabular Data'!D3242, Table9[[#All],[EmpID]], 0))</f>
        <v>C11</v>
      </c>
      <c r="K3242" t="str">
        <f>INDEX(Table9[[#All],[Sales Team Lead]], MATCH('Tabular Data'!D3242, Table9[[#All],[EmpID]], 0))</f>
        <v>Lawson, Harry</v>
      </c>
      <c r="L3242" t="str">
        <f>INDEX(Table11[[#All],[Manufacturer]], MATCH('Tabular Data'!C3242, Table11[[#All],[PROD_CODE]], 0))</f>
        <v>Bobcat</v>
      </c>
      <c r="M3242" s="11">
        <v>4949</v>
      </c>
      <c r="N3242">
        <v>20</v>
      </c>
      <c r="O3242" s="10">
        <f t="shared" si="101"/>
        <v>98980</v>
      </c>
    </row>
    <row r="3243" spans="2:15" x14ac:dyDescent="0.3">
      <c r="B3243">
        <v>63</v>
      </c>
      <c r="C3243" t="s">
        <v>20</v>
      </c>
      <c r="D3243" t="s">
        <v>124</v>
      </c>
      <c r="E3243">
        <v>2021</v>
      </c>
      <c r="F3243" s="4">
        <v>2</v>
      </c>
      <c r="G3243" t="str">
        <f t="shared" si="100"/>
        <v>2021Q2</v>
      </c>
      <c r="H3243" t="s">
        <v>152</v>
      </c>
      <c r="I3243" t="str">
        <f>INDEX(Table9[[#All],[Region]], MATCH('Tabular Data'!D3243, Table9[[#All],[EmpID]], 0))</f>
        <v>NW</v>
      </c>
      <c r="J3243" t="str">
        <f>INDEX(Table9[[#All],[PayGrade]], MATCH('Tabular Data'!D3243, Table9[[#All],[EmpID]], 0))</f>
        <v>C11</v>
      </c>
      <c r="K3243" t="str">
        <f>INDEX(Table9[[#All],[Sales Team Lead]], MATCH('Tabular Data'!D3243, Table9[[#All],[EmpID]], 0))</f>
        <v>Lawson, Harry</v>
      </c>
      <c r="L3243" t="str">
        <f>INDEX(Table11[[#All],[Manufacturer]], MATCH('Tabular Data'!C3243, Table11[[#All],[PROD_CODE]], 0))</f>
        <v>Bobcat</v>
      </c>
      <c r="M3243" s="11">
        <v>4949</v>
      </c>
      <c r="N3243">
        <v>25</v>
      </c>
      <c r="O3243" s="10">
        <f t="shared" si="101"/>
        <v>123725</v>
      </c>
    </row>
    <row r="3244" spans="2:15" x14ac:dyDescent="0.3">
      <c r="B3244">
        <v>63</v>
      </c>
      <c r="C3244" t="s">
        <v>20</v>
      </c>
      <c r="D3244" t="s">
        <v>124</v>
      </c>
      <c r="E3244">
        <v>2021</v>
      </c>
      <c r="F3244" s="4">
        <v>2</v>
      </c>
      <c r="G3244" t="str">
        <f t="shared" si="100"/>
        <v>2021Q2</v>
      </c>
      <c r="H3244" t="s">
        <v>153</v>
      </c>
      <c r="I3244" t="str">
        <f>INDEX(Table9[[#All],[Region]], MATCH('Tabular Data'!D3244, Table9[[#All],[EmpID]], 0))</f>
        <v>NW</v>
      </c>
      <c r="J3244" t="str">
        <f>INDEX(Table9[[#All],[PayGrade]], MATCH('Tabular Data'!D3244, Table9[[#All],[EmpID]], 0))</f>
        <v>C11</v>
      </c>
      <c r="K3244" t="str">
        <f>INDEX(Table9[[#All],[Sales Team Lead]], MATCH('Tabular Data'!D3244, Table9[[#All],[EmpID]], 0))</f>
        <v>Lawson, Harry</v>
      </c>
      <c r="L3244" t="str">
        <f>INDEX(Table11[[#All],[Manufacturer]], MATCH('Tabular Data'!C3244, Table11[[#All],[PROD_CODE]], 0))</f>
        <v>Bobcat</v>
      </c>
      <c r="M3244" s="11">
        <v>4949</v>
      </c>
      <c r="N3244">
        <v>27</v>
      </c>
      <c r="O3244" s="10">
        <f t="shared" si="101"/>
        <v>133623</v>
      </c>
    </row>
    <row r="3245" spans="2:15" x14ac:dyDescent="0.3">
      <c r="B3245">
        <v>63</v>
      </c>
      <c r="C3245" t="s">
        <v>20</v>
      </c>
      <c r="D3245" t="s">
        <v>124</v>
      </c>
      <c r="E3245">
        <v>2021</v>
      </c>
      <c r="F3245" s="4">
        <v>2</v>
      </c>
      <c r="G3245" t="str">
        <f t="shared" si="100"/>
        <v>2021Q2</v>
      </c>
      <c r="H3245" t="s">
        <v>154</v>
      </c>
      <c r="I3245" t="str">
        <f>INDEX(Table9[[#All],[Region]], MATCH('Tabular Data'!D3245, Table9[[#All],[EmpID]], 0))</f>
        <v>NW</v>
      </c>
      <c r="J3245" t="str">
        <f>INDEX(Table9[[#All],[PayGrade]], MATCH('Tabular Data'!D3245, Table9[[#All],[EmpID]], 0))</f>
        <v>C11</v>
      </c>
      <c r="K3245" t="str">
        <f>INDEX(Table9[[#All],[Sales Team Lead]], MATCH('Tabular Data'!D3245, Table9[[#All],[EmpID]], 0))</f>
        <v>Lawson, Harry</v>
      </c>
      <c r="L3245" t="str">
        <f>INDEX(Table11[[#All],[Manufacturer]], MATCH('Tabular Data'!C3245, Table11[[#All],[PROD_CODE]], 0))</f>
        <v>Bobcat</v>
      </c>
      <c r="M3245" s="11">
        <v>4949</v>
      </c>
      <c r="N3245">
        <v>34</v>
      </c>
      <c r="O3245" s="10">
        <f t="shared" si="101"/>
        <v>168266</v>
      </c>
    </row>
    <row r="3246" spans="2:15" x14ac:dyDescent="0.3">
      <c r="B3246">
        <v>63</v>
      </c>
      <c r="C3246" t="s">
        <v>20</v>
      </c>
      <c r="D3246" t="s">
        <v>124</v>
      </c>
      <c r="E3246">
        <v>2021</v>
      </c>
      <c r="F3246" s="4">
        <v>2</v>
      </c>
      <c r="G3246" t="str">
        <f t="shared" si="100"/>
        <v>2021Q2</v>
      </c>
      <c r="H3246" t="s">
        <v>155</v>
      </c>
      <c r="I3246" t="str">
        <f>INDEX(Table9[[#All],[Region]], MATCH('Tabular Data'!D3246, Table9[[#All],[EmpID]], 0))</f>
        <v>NW</v>
      </c>
      <c r="J3246" t="str">
        <f>INDEX(Table9[[#All],[PayGrade]], MATCH('Tabular Data'!D3246, Table9[[#All],[EmpID]], 0))</f>
        <v>C11</v>
      </c>
      <c r="K3246" t="str">
        <f>INDEX(Table9[[#All],[Sales Team Lead]], MATCH('Tabular Data'!D3246, Table9[[#All],[EmpID]], 0))</f>
        <v>Lawson, Harry</v>
      </c>
      <c r="L3246" t="str">
        <f>INDEX(Table11[[#All],[Manufacturer]], MATCH('Tabular Data'!C3246, Table11[[#All],[PROD_CODE]], 0))</f>
        <v>Bobcat</v>
      </c>
      <c r="M3246" s="11">
        <v>4949</v>
      </c>
      <c r="N3246">
        <v>33</v>
      </c>
      <c r="O3246" s="10">
        <f t="shared" si="101"/>
        <v>163317</v>
      </c>
    </row>
    <row r="3247" spans="2:15" x14ac:dyDescent="0.3">
      <c r="B3247">
        <v>63</v>
      </c>
      <c r="C3247" t="s">
        <v>20</v>
      </c>
      <c r="D3247" t="s">
        <v>124</v>
      </c>
      <c r="E3247">
        <v>2021</v>
      </c>
      <c r="F3247" s="4">
        <v>2</v>
      </c>
      <c r="G3247" t="str">
        <f t="shared" si="100"/>
        <v>2021Q2</v>
      </c>
      <c r="H3247" t="s">
        <v>156</v>
      </c>
      <c r="I3247" t="str">
        <f>INDEX(Table9[[#All],[Region]], MATCH('Tabular Data'!D3247, Table9[[#All],[EmpID]], 0))</f>
        <v>NW</v>
      </c>
      <c r="J3247" t="str">
        <f>INDEX(Table9[[#All],[PayGrade]], MATCH('Tabular Data'!D3247, Table9[[#All],[EmpID]], 0))</f>
        <v>C11</v>
      </c>
      <c r="K3247" t="str">
        <f>INDEX(Table9[[#All],[Sales Team Lead]], MATCH('Tabular Data'!D3247, Table9[[#All],[EmpID]], 0))</f>
        <v>Lawson, Harry</v>
      </c>
      <c r="L3247" t="str">
        <f>INDEX(Table11[[#All],[Manufacturer]], MATCH('Tabular Data'!C3247, Table11[[#All],[PROD_CODE]], 0))</f>
        <v>Bobcat</v>
      </c>
      <c r="M3247" s="11">
        <v>4949</v>
      </c>
      <c r="N3247">
        <v>17</v>
      </c>
      <c r="O3247" s="10">
        <f t="shared" si="101"/>
        <v>84133</v>
      </c>
    </row>
    <row r="3248" spans="2:15" x14ac:dyDescent="0.3">
      <c r="B3248">
        <v>63</v>
      </c>
      <c r="C3248" t="s">
        <v>20</v>
      </c>
      <c r="D3248" t="s">
        <v>124</v>
      </c>
      <c r="E3248">
        <v>2021</v>
      </c>
      <c r="F3248" s="4">
        <v>2</v>
      </c>
      <c r="G3248" t="str">
        <f t="shared" si="100"/>
        <v>2021Q2</v>
      </c>
      <c r="H3248" t="s">
        <v>157</v>
      </c>
      <c r="I3248" t="str">
        <f>INDEX(Table9[[#All],[Region]], MATCH('Tabular Data'!D3248, Table9[[#All],[EmpID]], 0))</f>
        <v>NW</v>
      </c>
      <c r="J3248" t="str">
        <f>INDEX(Table9[[#All],[PayGrade]], MATCH('Tabular Data'!D3248, Table9[[#All],[EmpID]], 0))</f>
        <v>C11</v>
      </c>
      <c r="K3248" t="str">
        <f>INDEX(Table9[[#All],[Sales Team Lead]], MATCH('Tabular Data'!D3248, Table9[[#All],[EmpID]], 0))</f>
        <v>Lawson, Harry</v>
      </c>
      <c r="L3248" t="str">
        <f>INDEX(Table11[[#All],[Manufacturer]], MATCH('Tabular Data'!C3248, Table11[[#All],[PROD_CODE]], 0))</f>
        <v>Bobcat</v>
      </c>
      <c r="M3248" s="11">
        <v>4949</v>
      </c>
      <c r="N3248">
        <v>29</v>
      </c>
      <c r="O3248" s="10">
        <f t="shared" si="101"/>
        <v>143521</v>
      </c>
    </row>
    <row r="3249" spans="2:15" x14ac:dyDescent="0.3">
      <c r="B3249">
        <v>63</v>
      </c>
      <c r="C3249" t="s">
        <v>20</v>
      </c>
      <c r="D3249" t="s">
        <v>124</v>
      </c>
      <c r="E3249">
        <v>2021</v>
      </c>
      <c r="F3249" s="4">
        <v>2</v>
      </c>
      <c r="G3249" t="str">
        <f t="shared" si="100"/>
        <v>2021Q2</v>
      </c>
      <c r="H3249" t="s">
        <v>158</v>
      </c>
      <c r="I3249" t="str">
        <f>INDEX(Table9[[#All],[Region]], MATCH('Tabular Data'!D3249, Table9[[#All],[EmpID]], 0))</f>
        <v>NW</v>
      </c>
      <c r="J3249" t="str">
        <f>INDEX(Table9[[#All],[PayGrade]], MATCH('Tabular Data'!D3249, Table9[[#All],[EmpID]], 0))</f>
        <v>C11</v>
      </c>
      <c r="K3249" t="str">
        <f>INDEX(Table9[[#All],[Sales Team Lead]], MATCH('Tabular Data'!D3249, Table9[[#All],[EmpID]], 0))</f>
        <v>Lawson, Harry</v>
      </c>
      <c r="L3249" t="str">
        <f>INDEX(Table11[[#All],[Manufacturer]], MATCH('Tabular Data'!C3249, Table11[[#All],[PROD_CODE]], 0))</f>
        <v>Bobcat</v>
      </c>
      <c r="M3249" s="11">
        <v>4949</v>
      </c>
      <c r="N3249">
        <v>35</v>
      </c>
      <c r="O3249" s="10">
        <f t="shared" si="101"/>
        <v>173215</v>
      </c>
    </row>
    <row r="3250" spans="2:15" x14ac:dyDescent="0.3">
      <c r="B3250">
        <v>63</v>
      </c>
      <c r="C3250" t="s">
        <v>20</v>
      </c>
      <c r="D3250" t="s">
        <v>124</v>
      </c>
      <c r="E3250">
        <v>2021</v>
      </c>
      <c r="F3250" s="4">
        <v>2</v>
      </c>
      <c r="G3250" t="str">
        <f t="shared" si="100"/>
        <v>2021Q2</v>
      </c>
      <c r="H3250" t="s">
        <v>159</v>
      </c>
      <c r="I3250" t="str">
        <f>INDEX(Table9[[#All],[Region]], MATCH('Tabular Data'!D3250, Table9[[#All],[EmpID]], 0))</f>
        <v>NW</v>
      </c>
      <c r="J3250" t="str">
        <f>INDEX(Table9[[#All],[PayGrade]], MATCH('Tabular Data'!D3250, Table9[[#All],[EmpID]], 0))</f>
        <v>C11</v>
      </c>
      <c r="K3250" t="str">
        <f>INDEX(Table9[[#All],[Sales Team Lead]], MATCH('Tabular Data'!D3250, Table9[[#All],[EmpID]], 0))</f>
        <v>Lawson, Harry</v>
      </c>
      <c r="L3250" t="str">
        <f>INDEX(Table11[[#All],[Manufacturer]], MATCH('Tabular Data'!C3250, Table11[[#All],[PROD_CODE]], 0))</f>
        <v>Bobcat</v>
      </c>
      <c r="M3250" s="11">
        <v>4949</v>
      </c>
      <c r="N3250">
        <v>23</v>
      </c>
      <c r="O3250" s="10">
        <f t="shared" si="101"/>
        <v>113827</v>
      </c>
    </row>
    <row r="3251" spans="2:15" x14ac:dyDescent="0.3">
      <c r="B3251">
        <v>63</v>
      </c>
      <c r="C3251" t="s">
        <v>20</v>
      </c>
      <c r="D3251" t="s">
        <v>124</v>
      </c>
      <c r="E3251">
        <v>2021</v>
      </c>
      <c r="F3251" s="4">
        <v>2</v>
      </c>
      <c r="G3251" t="str">
        <f t="shared" si="100"/>
        <v>2021Q2</v>
      </c>
      <c r="H3251" t="s">
        <v>160</v>
      </c>
      <c r="I3251" t="str">
        <f>INDEX(Table9[[#All],[Region]], MATCH('Tabular Data'!D3251, Table9[[#All],[EmpID]], 0))</f>
        <v>NW</v>
      </c>
      <c r="J3251" t="str">
        <f>INDEX(Table9[[#All],[PayGrade]], MATCH('Tabular Data'!D3251, Table9[[#All],[EmpID]], 0))</f>
        <v>C11</v>
      </c>
      <c r="K3251" t="str">
        <f>INDEX(Table9[[#All],[Sales Team Lead]], MATCH('Tabular Data'!D3251, Table9[[#All],[EmpID]], 0))</f>
        <v>Lawson, Harry</v>
      </c>
      <c r="L3251" t="str">
        <f>INDEX(Table11[[#All],[Manufacturer]], MATCH('Tabular Data'!C3251, Table11[[#All],[PROD_CODE]], 0))</f>
        <v>Bobcat</v>
      </c>
      <c r="M3251" s="11">
        <v>4949</v>
      </c>
      <c r="N3251">
        <v>31</v>
      </c>
      <c r="O3251" s="10">
        <f t="shared" si="101"/>
        <v>153419</v>
      </c>
    </row>
    <row r="3252" spans="2:15" x14ac:dyDescent="0.3">
      <c r="B3252">
        <v>63</v>
      </c>
      <c r="C3252" t="s">
        <v>20</v>
      </c>
      <c r="D3252" t="s">
        <v>124</v>
      </c>
      <c r="E3252">
        <v>2021</v>
      </c>
      <c r="F3252" s="4">
        <v>2</v>
      </c>
      <c r="G3252" t="str">
        <f t="shared" si="100"/>
        <v>2021Q2</v>
      </c>
      <c r="H3252" t="s">
        <v>161</v>
      </c>
      <c r="I3252" t="str">
        <f>INDEX(Table9[[#All],[Region]], MATCH('Tabular Data'!D3252, Table9[[#All],[EmpID]], 0))</f>
        <v>NW</v>
      </c>
      <c r="J3252" t="str">
        <f>INDEX(Table9[[#All],[PayGrade]], MATCH('Tabular Data'!D3252, Table9[[#All],[EmpID]], 0))</f>
        <v>C11</v>
      </c>
      <c r="K3252" t="str">
        <f>INDEX(Table9[[#All],[Sales Team Lead]], MATCH('Tabular Data'!D3252, Table9[[#All],[EmpID]], 0))</f>
        <v>Lawson, Harry</v>
      </c>
      <c r="L3252" t="str">
        <f>INDEX(Table11[[#All],[Manufacturer]], MATCH('Tabular Data'!C3252, Table11[[#All],[PROD_CODE]], 0))</f>
        <v>Bobcat</v>
      </c>
      <c r="M3252" s="11">
        <v>4949</v>
      </c>
      <c r="N3252">
        <v>32</v>
      </c>
      <c r="O3252" s="10">
        <f t="shared" si="101"/>
        <v>158368</v>
      </c>
    </row>
    <row r="3253" spans="2:15" x14ac:dyDescent="0.3">
      <c r="B3253">
        <v>63</v>
      </c>
      <c r="C3253" t="s">
        <v>20</v>
      </c>
      <c r="D3253" t="s">
        <v>124</v>
      </c>
      <c r="E3253">
        <v>2021</v>
      </c>
      <c r="F3253">
        <v>3</v>
      </c>
      <c r="G3253" t="str">
        <f t="shared" si="100"/>
        <v>2021Q3</v>
      </c>
      <c r="H3253" t="s">
        <v>162</v>
      </c>
      <c r="I3253" t="str">
        <f>INDEX(Table9[[#All],[Region]], MATCH('Tabular Data'!D3253, Table9[[#All],[EmpID]], 0))</f>
        <v>NW</v>
      </c>
      <c r="J3253" t="str">
        <f>INDEX(Table9[[#All],[PayGrade]], MATCH('Tabular Data'!D3253, Table9[[#All],[EmpID]], 0))</f>
        <v>C11</v>
      </c>
      <c r="K3253" t="str">
        <f>INDEX(Table9[[#All],[Sales Team Lead]], MATCH('Tabular Data'!D3253, Table9[[#All],[EmpID]], 0))</f>
        <v>Lawson, Harry</v>
      </c>
      <c r="L3253" t="str">
        <f>INDEX(Table11[[#All],[Manufacturer]], MATCH('Tabular Data'!C3253, Table11[[#All],[PROD_CODE]], 0))</f>
        <v>Bobcat</v>
      </c>
      <c r="M3253" s="11">
        <v>4949</v>
      </c>
      <c r="N3253">
        <v>14</v>
      </c>
      <c r="O3253" s="10">
        <f t="shared" si="101"/>
        <v>69286</v>
      </c>
    </row>
    <row r="3254" spans="2:15" x14ac:dyDescent="0.3">
      <c r="B3254">
        <v>63</v>
      </c>
      <c r="C3254" t="s">
        <v>20</v>
      </c>
      <c r="D3254" t="s">
        <v>124</v>
      </c>
      <c r="E3254">
        <v>2021</v>
      </c>
      <c r="F3254">
        <v>3</v>
      </c>
      <c r="G3254" t="str">
        <f t="shared" si="100"/>
        <v>2021Q3</v>
      </c>
      <c r="H3254" t="s">
        <v>163</v>
      </c>
      <c r="I3254" t="str">
        <f>INDEX(Table9[[#All],[Region]], MATCH('Tabular Data'!D3254, Table9[[#All],[EmpID]], 0))</f>
        <v>NW</v>
      </c>
      <c r="J3254" t="str">
        <f>INDEX(Table9[[#All],[PayGrade]], MATCH('Tabular Data'!D3254, Table9[[#All],[EmpID]], 0))</f>
        <v>C11</v>
      </c>
      <c r="K3254" t="str">
        <f>INDEX(Table9[[#All],[Sales Team Lead]], MATCH('Tabular Data'!D3254, Table9[[#All],[EmpID]], 0))</f>
        <v>Lawson, Harry</v>
      </c>
      <c r="L3254" t="str">
        <f>INDEX(Table11[[#All],[Manufacturer]], MATCH('Tabular Data'!C3254, Table11[[#All],[PROD_CODE]], 0))</f>
        <v>Bobcat</v>
      </c>
      <c r="M3254" s="11">
        <v>4949</v>
      </c>
      <c r="N3254">
        <v>4</v>
      </c>
      <c r="O3254" s="10">
        <f t="shared" si="101"/>
        <v>19796</v>
      </c>
    </row>
    <row r="3255" spans="2:15" x14ac:dyDescent="0.3">
      <c r="B3255">
        <v>63</v>
      </c>
      <c r="C3255" t="s">
        <v>20</v>
      </c>
      <c r="D3255" t="s">
        <v>124</v>
      </c>
      <c r="E3255">
        <v>2021</v>
      </c>
      <c r="F3255">
        <v>3</v>
      </c>
      <c r="G3255" t="str">
        <f t="shared" si="100"/>
        <v>2021Q3</v>
      </c>
      <c r="H3255" t="s">
        <v>164</v>
      </c>
      <c r="I3255" t="str">
        <f>INDEX(Table9[[#All],[Region]], MATCH('Tabular Data'!D3255, Table9[[#All],[EmpID]], 0))</f>
        <v>NW</v>
      </c>
      <c r="J3255" t="str">
        <f>INDEX(Table9[[#All],[PayGrade]], MATCH('Tabular Data'!D3255, Table9[[#All],[EmpID]], 0))</f>
        <v>C11</v>
      </c>
      <c r="K3255" t="str">
        <f>INDEX(Table9[[#All],[Sales Team Lead]], MATCH('Tabular Data'!D3255, Table9[[#All],[EmpID]], 0))</f>
        <v>Lawson, Harry</v>
      </c>
      <c r="L3255" t="str">
        <f>INDEX(Table11[[#All],[Manufacturer]], MATCH('Tabular Data'!C3255, Table11[[#All],[PROD_CODE]], 0))</f>
        <v>Bobcat</v>
      </c>
      <c r="M3255" s="11">
        <v>4949</v>
      </c>
      <c r="N3255">
        <v>5</v>
      </c>
      <c r="O3255" s="10">
        <f t="shared" si="101"/>
        <v>24745</v>
      </c>
    </row>
    <row r="3256" spans="2:15" x14ac:dyDescent="0.3">
      <c r="B3256">
        <v>63</v>
      </c>
      <c r="C3256" t="s">
        <v>20</v>
      </c>
      <c r="D3256" t="s">
        <v>124</v>
      </c>
      <c r="E3256">
        <v>2021</v>
      </c>
      <c r="F3256">
        <v>3</v>
      </c>
      <c r="G3256" t="str">
        <f t="shared" si="100"/>
        <v>2021Q3</v>
      </c>
      <c r="H3256" t="s">
        <v>165</v>
      </c>
      <c r="I3256" t="str">
        <f>INDEX(Table9[[#All],[Region]], MATCH('Tabular Data'!D3256, Table9[[#All],[EmpID]], 0))</f>
        <v>NW</v>
      </c>
      <c r="J3256" t="str">
        <f>INDEX(Table9[[#All],[PayGrade]], MATCH('Tabular Data'!D3256, Table9[[#All],[EmpID]], 0))</f>
        <v>C11</v>
      </c>
      <c r="K3256" t="str">
        <f>INDEX(Table9[[#All],[Sales Team Lead]], MATCH('Tabular Data'!D3256, Table9[[#All],[EmpID]], 0))</f>
        <v>Lawson, Harry</v>
      </c>
      <c r="L3256" t="str">
        <f>INDEX(Table11[[#All],[Manufacturer]], MATCH('Tabular Data'!C3256, Table11[[#All],[PROD_CODE]], 0))</f>
        <v>Bobcat</v>
      </c>
      <c r="M3256" s="11">
        <v>4949</v>
      </c>
      <c r="N3256">
        <v>10</v>
      </c>
      <c r="O3256" s="10">
        <f t="shared" si="101"/>
        <v>49490</v>
      </c>
    </row>
    <row r="3257" spans="2:15" x14ac:dyDescent="0.3">
      <c r="B3257">
        <v>63</v>
      </c>
      <c r="C3257" t="s">
        <v>20</v>
      </c>
      <c r="D3257" t="s">
        <v>124</v>
      </c>
      <c r="E3257">
        <v>2021</v>
      </c>
      <c r="F3257">
        <v>3</v>
      </c>
      <c r="G3257" t="str">
        <f t="shared" si="100"/>
        <v>2021Q3</v>
      </c>
      <c r="H3257" t="s">
        <v>166</v>
      </c>
      <c r="I3257" t="str">
        <f>INDEX(Table9[[#All],[Region]], MATCH('Tabular Data'!D3257, Table9[[#All],[EmpID]], 0))</f>
        <v>NW</v>
      </c>
      <c r="J3257" t="str">
        <f>INDEX(Table9[[#All],[PayGrade]], MATCH('Tabular Data'!D3257, Table9[[#All],[EmpID]], 0))</f>
        <v>C11</v>
      </c>
      <c r="K3257" t="str">
        <f>INDEX(Table9[[#All],[Sales Team Lead]], MATCH('Tabular Data'!D3257, Table9[[#All],[EmpID]], 0))</f>
        <v>Lawson, Harry</v>
      </c>
      <c r="L3257" t="str">
        <f>INDEX(Table11[[#All],[Manufacturer]], MATCH('Tabular Data'!C3257, Table11[[#All],[PROD_CODE]], 0))</f>
        <v>Bobcat</v>
      </c>
      <c r="M3257" s="11">
        <v>4949</v>
      </c>
      <c r="N3257">
        <v>8</v>
      </c>
      <c r="O3257" s="10">
        <f t="shared" si="101"/>
        <v>39592</v>
      </c>
    </row>
    <row r="3258" spans="2:15" x14ac:dyDescent="0.3">
      <c r="B3258">
        <v>63</v>
      </c>
      <c r="C3258" t="s">
        <v>20</v>
      </c>
      <c r="D3258" t="s">
        <v>124</v>
      </c>
      <c r="E3258">
        <v>2021</v>
      </c>
      <c r="F3258">
        <v>3</v>
      </c>
      <c r="G3258" t="str">
        <f t="shared" si="100"/>
        <v>2021Q3</v>
      </c>
      <c r="H3258" t="s">
        <v>167</v>
      </c>
      <c r="I3258" t="str">
        <f>INDEX(Table9[[#All],[Region]], MATCH('Tabular Data'!D3258, Table9[[#All],[EmpID]], 0))</f>
        <v>NW</v>
      </c>
      <c r="J3258" t="str">
        <f>INDEX(Table9[[#All],[PayGrade]], MATCH('Tabular Data'!D3258, Table9[[#All],[EmpID]], 0))</f>
        <v>C11</v>
      </c>
      <c r="K3258" t="str">
        <f>INDEX(Table9[[#All],[Sales Team Lead]], MATCH('Tabular Data'!D3258, Table9[[#All],[EmpID]], 0))</f>
        <v>Lawson, Harry</v>
      </c>
      <c r="L3258" t="str">
        <f>INDEX(Table11[[#All],[Manufacturer]], MATCH('Tabular Data'!C3258, Table11[[#All],[PROD_CODE]], 0))</f>
        <v>Bobcat</v>
      </c>
      <c r="M3258" s="11">
        <v>4949</v>
      </c>
      <c r="N3258">
        <v>18</v>
      </c>
      <c r="O3258" s="10">
        <f t="shared" si="101"/>
        <v>89082</v>
      </c>
    </row>
    <row r="3259" spans="2:15" x14ac:dyDescent="0.3">
      <c r="B3259">
        <v>63</v>
      </c>
      <c r="C3259" t="s">
        <v>20</v>
      </c>
      <c r="D3259" t="s">
        <v>124</v>
      </c>
      <c r="E3259">
        <v>2021</v>
      </c>
      <c r="F3259">
        <v>3</v>
      </c>
      <c r="G3259" t="str">
        <f t="shared" si="100"/>
        <v>2021Q3</v>
      </c>
      <c r="H3259" t="s">
        <v>168</v>
      </c>
      <c r="I3259" t="str">
        <f>INDEX(Table9[[#All],[Region]], MATCH('Tabular Data'!D3259, Table9[[#All],[EmpID]], 0))</f>
        <v>NW</v>
      </c>
      <c r="J3259" t="str">
        <f>INDEX(Table9[[#All],[PayGrade]], MATCH('Tabular Data'!D3259, Table9[[#All],[EmpID]], 0))</f>
        <v>C11</v>
      </c>
      <c r="K3259" t="str">
        <f>INDEX(Table9[[#All],[Sales Team Lead]], MATCH('Tabular Data'!D3259, Table9[[#All],[EmpID]], 0))</f>
        <v>Lawson, Harry</v>
      </c>
      <c r="L3259" t="str">
        <f>INDEX(Table11[[#All],[Manufacturer]], MATCH('Tabular Data'!C3259, Table11[[#All],[PROD_CODE]], 0))</f>
        <v>Bobcat</v>
      </c>
      <c r="M3259" s="11">
        <v>4949</v>
      </c>
      <c r="N3259">
        <v>12</v>
      </c>
      <c r="O3259" s="10">
        <f t="shared" si="101"/>
        <v>59388</v>
      </c>
    </row>
    <row r="3260" spans="2:15" x14ac:dyDescent="0.3">
      <c r="B3260">
        <v>63</v>
      </c>
      <c r="C3260" t="s">
        <v>20</v>
      </c>
      <c r="D3260" t="s">
        <v>124</v>
      </c>
      <c r="E3260">
        <v>2021</v>
      </c>
      <c r="F3260">
        <v>3</v>
      </c>
      <c r="G3260" t="str">
        <f t="shared" si="100"/>
        <v>2021Q3</v>
      </c>
      <c r="H3260" t="s">
        <v>169</v>
      </c>
      <c r="I3260" t="str">
        <f>INDEX(Table9[[#All],[Region]], MATCH('Tabular Data'!D3260, Table9[[#All],[EmpID]], 0))</f>
        <v>NW</v>
      </c>
      <c r="J3260" t="str">
        <f>INDEX(Table9[[#All],[PayGrade]], MATCH('Tabular Data'!D3260, Table9[[#All],[EmpID]], 0))</f>
        <v>C11</v>
      </c>
      <c r="K3260" t="str">
        <f>INDEX(Table9[[#All],[Sales Team Lead]], MATCH('Tabular Data'!D3260, Table9[[#All],[EmpID]], 0))</f>
        <v>Lawson, Harry</v>
      </c>
      <c r="L3260" t="str">
        <f>INDEX(Table11[[#All],[Manufacturer]], MATCH('Tabular Data'!C3260, Table11[[#All],[PROD_CODE]], 0))</f>
        <v>Bobcat</v>
      </c>
      <c r="M3260" s="11">
        <v>4949</v>
      </c>
      <c r="N3260">
        <v>12</v>
      </c>
      <c r="O3260" s="10">
        <f t="shared" si="101"/>
        <v>59388</v>
      </c>
    </row>
    <row r="3261" spans="2:15" x14ac:dyDescent="0.3">
      <c r="B3261">
        <v>63</v>
      </c>
      <c r="C3261" t="s">
        <v>20</v>
      </c>
      <c r="D3261" t="s">
        <v>124</v>
      </c>
      <c r="E3261">
        <v>2021</v>
      </c>
      <c r="F3261">
        <v>3</v>
      </c>
      <c r="G3261" t="str">
        <f t="shared" si="100"/>
        <v>2021Q3</v>
      </c>
      <c r="H3261" t="s">
        <v>170</v>
      </c>
      <c r="I3261" t="str">
        <f>INDEX(Table9[[#All],[Region]], MATCH('Tabular Data'!D3261, Table9[[#All],[EmpID]], 0))</f>
        <v>NW</v>
      </c>
      <c r="J3261" t="str">
        <f>INDEX(Table9[[#All],[PayGrade]], MATCH('Tabular Data'!D3261, Table9[[#All],[EmpID]], 0))</f>
        <v>C11</v>
      </c>
      <c r="K3261" t="str">
        <f>INDEX(Table9[[#All],[Sales Team Lead]], MATCH('Tabular Data'!D3261, Table9[[#All],[EmpID]], 0))</f>
        <v>Lawson, Harry</v>
      </c>
      <c r="L3261" t="str">
        <f>INDEX(Table11[[#All],[Manufacturer]], MATCH('Tabular Data'!C3261, Table11[[#All],[PROD_CODE]], 0))</f>
        <v>Bobcat</v>
      </c>
      <c r="M3261" s="11">
        <v>4949</v>
      </c>
      <c r="N3261">
        <v>10</v>
      </c>
      <c r="O3261" s="10">
        <f t="shared" si="101"/>
        <v>49490</v>
      </c>
    </row>
    <row r="3262" spans="2:15" x14ac:dyDescent="0.3">
      <c r="B3262">
        <v>63</v>
      </c>
      <c r="C3262" t="s">
        <v>20</v>
      </c>
      <c r="D3262" t="s">
        <v>124</v>
      </c>
      <c r="E3262">
        <v>2021</v>
      </c>
      <c r="F3262">
        <v>3</v>
      </c>
      <c r="G3262" t="str">
        <f t="shared" si="100"/>
        <v>2021Q3</v>
      </c>
      <c r="H3262" t="s">
        <v>171</v>
      </c>
      <c r="I3262" t="str">
        <f>INDEX(Table9[[#All],[Region]], MATCH('Tabular Data'!D3262, Table9[[#All],[EmpID]], 0))</f>
        <v>NW</v>
      </c>
      <c r="J3262" t="str">
        <f>INDEX(Table9[[#All],[PayGrade]], MATCH('Tabular Data'!D3262, Table9[[#All],[EmpID]], 0))</f>
        <v>C11</v>
      </c>
      <c r="K3262" t="str">
        <f>INDEX(Table9[[#All],[Sales Team Lead]], MATCH('Tabular Data'!D3262, Table9[[#All],[EmpID]], 0))</f>
        <v>Lawson, Harry</v>
      </c>
      <c r="L3262" t="str">
        <f>INDEX(Table11[[#All],[Manufacturer]], MATCH('Tabular Data'!C3262, Table11[[#All],[PROD_CODE]], 0))</f>
        <v>Bobcat</v>
      </c>
      <c r="M3262" s="11">
        <v>4949</v>
      </c>
      <c r="N3262">
        <v>13</v>
      </c>
      <c r="O3262" s="10">
        <f t="shared" si="101"/>
        <v>64337</v>
      </c>
    </row>
    <row r="3263" spans="2:15" x14ac:dyDescent="0.3">
      <c r="B3263">
        <v>63</v>
      </c>
      <c r="C3263" t="s">
        <v>20</v>
      </c>
      <c r="D3263" t="s">
        <v>124</v>
      </c>
      <c r="E3263">
        <v>2021</v>
      </c>
      <c r="F3263">
        <v>3</v>
      </c>
      <c r="G3263" t="str">
        <f t="shared" si="100"/>
        <v>2021Q3</v>
      </c>
      <c r="H3263" t="s">
        <v>172</v>
      </c>
      <c r="I3263" t="str">
        <f>INDEX(Table9[[#All],[Region]], MATCH('Tabular Data'!D3263, Table9[[#All],[EmpID]], 0))</f>
        <v>NW</v>
      </c>
      <c r="J3263" t="str">
        <f>INDEX(Table9[[#All],[PayGrade]], MATCH('Tabular Data'!D3263, Table9[[#All],[EmpID]], 0))</f>
        <v>C11</v>
      </c>
      <c r="K3263" t="str">
        <f>INDEX(Table9[[#All],[Sales Team Lead]], MATCH('Tabular Data'!D3263, Table9[[#All],[EmpID]], 0))</f>
        <v>Lawson, Harry</v>
      </c>
      <c r="L3263" t="str">
        <f>INDEX(Table11[[#All],[Manufacturer]], MATCH('Tabular Data'!C3263, Table11[[#All],[PROD_CODE]], 0))</f>
        <v>Bobcat</v>
      </c>
      <c r="M3263" s="11">
        <v>4949</v>
      </c>
      <c r="N3263">
        <v>10</v>
      </c>
      <c r="O3263" s="10">
        <f t="shared" si="101"/>
        <v>49490</v>
      </c>
    </row>
    <row r="3264" spans="2:15" x14ac:dyDescent="0.3">
      <c r="B3264">
        <v>63</v>
      </c>
      <c r="C3264" t="s">
        <v>20</v>
      </c>
      <c r="D3264" t="s">
        <v>124</v>
      </c>
      <c r="E3264">
        <v>2021</v>
      </c>
      <c r="F3264">
        <v>3</v>
      </c>
      <c r="G3264" t="str">
        <f t="shared" si="100"/>
        <v>2021Q3</v>
      </c>
      <c r="H3264" t="s">
        <v>173</v>
      </c>
      <c r="I3264" t="str">
        <f>INDEX(Table9[[#All],[Region]], MATCH('Tabular Data'!D3264, Table9[[#All],[EmpID]], 0))</f>
        <v>NW</v>
      </c>
      <c r="J3264" t="str">
        <f>INDEX(Table9[[#All],[PayGrade]], MATCH('Tabular Data'!D3264, Table9[[#All],[EmpID]], 0))</f>
        <v>C11</v>
      </c>
      <c r="K3264" t="str">
        <f>INDEX(Table9[[#All],[Sales Team Lead]], MATCH('Tabular Data'!D3264, Table9[[#All],[EmpID]], 0))</f>
        <v>Lawson, Harry</v>
      </c>
      <c r="L3264" t="str">
        <f>INDEX(Table11[[#All],[Manufacturer]], MATCH('Tabular Data'!C3264, Table11[[#All],[PROD_CODE]], 0))</f>
        <v>Bobcat</v>
      </c>
      <c r="M3264" s="11">
        <v>4949</v>
      </c>
      <c r="N3264">
        <v>21</v>
      </c>
      <c r="O3264" s="10">
        <f t="shared" si="101"/>
        <v>103929</v>
      </c>
    </row>
    <row r="3265" spans="2:15" x14ac:dyDescent="0.3">
      <c r="B3265">
        <v>63</v>
      </c>
      <c r="C3265" t="s">
        <v>20</v>
      </c>
      <c r="D3265" t="s">
        <v>124</v>
      </c>
      <c r="E3265">
        <v>2021</v>
      </c>
      <c r="F3265">
        <v>3</v>
      </c>
      <c r="G3265" t="str">
        <f t="shared" si="100"/>
        <v>2021Q3</v>
      </c>
      <c r="H3265" t="s">
        <v>174</v>
      </c>
      <c r="I3265" t="str">
        <f>INDEX(Table9[[#All],[Region]], MATCH('Tabular Data'!D3265, Table9[[#All],[EmpID]], 0))</f>
        <v>NW</v>
      </c>
      <c r="J3265" t="str">
        <f>INDEX(Table9[[#All],[PayGrade]], MATCH('Tabular Data'!D3265, Table9[[#All],[EmpID]], 0))</f>
        <v>C11</v>
      </c>
      <c r="K3265" t="str">
        <f>INDEX(Table9[[#All],[Sales Team Lead]], MATCH('Tabular Data'!D3265, Table9[[#All],[EmpID]], 0))</f>
        <v>Lawson, Harry</v>
      </c>
      <c r="L3265" t="str">
        <f>INDEX(Table11[[#All],[Manufacturer]], MATCH('Tabular Data'!C3265, Table11[[#All],[PROD_CODE]], 0))</f>
        <v>Bobcat</v>
      </c>
      <c r="M3265" s="11">
        <v>4949</v>
      </c>
      <c r="N3265">
        <v>9</v>
      </c>
      <c r="O3265" s="10">
        <f t="shared" si="101"/>
        <v>44541</v>
      </c>
    </row>
    <row r="3266" spans="2:15" x14ac:dyDescent="0.3">
      <c r="B3266">
        <v>63</v>
      </c>
      <c r="C3266" t="s">
        <v>20</v>
      </c>
      <c r="D3266" t="s">
        <v>124</v>
      </c>
      <c r="E3266">
        <v>2021</v>
      </c>
      <c r="F3266">
        <v>4</v>
      </c>
      <c r="G3266" t="str">
        <f t="shared" si="100"/>
        <v>2021Q4</v>
      </c>
      <c r="H3266" t="s">
        <v>175</v>
      </c>
      <c r="I3266" t="str">
        <f>INDEX(Table9[[#All],[Region]], MATCH('Tabular Data'!D3266, Table9[[#All],[EmpID]], 0))</f>
        <v>NW</v>
      </c>
      <c r="J3266" t="str">
        <f>INDEX(Table9[[#All],[PayGrade]], MATCH('Tabular Data'!D3266, Table9[[#All],[EmpID]], 0))</f>
        <v>C11</v>
      </c>
      <c r="K3266" t="str">
        <f>INDEX(Table9[[#All],[Sales Team Lead]], MATCH('Tabular Data'!D3266, Table9[[#All],[EmpID]], 0))</f>
        <v>Lawson, Harry</v>
      </c>
      <c r="L3266" t="str">
        <f>INDEX(Table11[[#All],[Manufacturer]], MATCH('Tabular Data'!C3266, Table11[[#All],[PROD_CODE]], 0))</f>
        <v>Bobcat</v>
      </c>
      <c r="M3266" s="12">
        <v>5100</v>
      </c>
      <c r="N3266">
        <v>14</v>
      </c>
      <c r="O3266" s="10">
        <f t="shared" si="101"/>
        <v>71400</v>
      </c>
    </row>
    <row r="3267" spans="2:15" x14ac:dyDescent="0.3">
      <c r="B3267">
        <v>63</v>
      </c>
      <c r="C3267" t="s">
        <v>20</v>
      </c>
      <c r="D3267" t="s">
        <v>124</v>
      </c>
      <c r="E3267">
        <v>2021</v>
      </c>
      <c r="F3267">
        <v>4</v>
      </c>
      <c r="G3267" t="str">
        <f t="shared" si="100"/>
        <v>2021Q4</v>
      </c>
      <c r="H3267" t="s">
        <v>176</v>
      </c>
      <c r="I3267" t="str">
        <f>INDEX(Table9[[#All],[Region]], MATCH('Tabular Data'!D3267, Table9[[#All],[EmpID]], 0))</f>
        <v>NW</v>
      </c>
      <c r="J3267" t="str">
        <f>INDEX(Table9[[#All],[PayGrade]], MATCH('Tabular Data'!D3267, Table9[[#All],[EmpID]], 0))</f>
        <v>C11</v>
      </c>
      <c r="K3267" t="str">
        <f>INDEX(Table9[[#All],[Sales Team Lead]], MATCH('Tabular Data'!D3267, Table9[[#All],[EmpID]], 0))</f>
        <v>Lawson, Harry</v>
      </c>
      <c r="L3267" t="str">
        <f>INDEX(Table11[[#All],[Manufacturer]], MATCH('Tabular Data'!C3267, Table11[[#All],[PROD_CODE]], 0))</f>
        <v>Bobcat</v>
      </c>
      <c r="M3267" s="12">
        <v>5100</v>
      </c>
      <c r="N3267">
        <v>5</v>
      </c>
      <c r="O3267" s="10">
        <f t="shared" si="101"/>
        <v>25500</v>
      </c>
    </row>
    <row r="3268" spans="2:15" x14ac:dyDescent="0.3">
      <c r="B3268">
        <v>63</v>
      </c>
      <c r="C3268" t="s">
        <v>20</v>
      </c>
      <c r="D3268" t="s">
        <v>124</v>
      </c>
      <c r="E3268">
        <v>2021</v>
      </c>
      <c r="F3268">
        <v>4</v>
      </c>
      <c r="G3268" t="str">
        <f t="shared" ref="G3268:G3331" si="102">_xlfn.CONCAT(E3268, "Q", F3268)</f>
        <v>2021Q4</v>
      </c>
      <c r="H3268" t="s">
        <v>177</v>
      </c>
      <c r="I3268" t="str">
        <f>INDEX(Table9[[#All],[Region]], MATCH('Tabular Data'!D3268, Table9[[#All],[EmpID]], 0))</f>
        <v>NW</v>
      </c>
      <c r="J3268" t="str">
        <f>INDEX(Table9[[#All],[PayGrade]], MATCH('Tabular Data'!D3268, Table9[[#All],[EmpID]], 0))</f>
        <v>C11</v>
      </c>
      <c r="K3268" t="str">
        <f>INDEX(Table9[[#All],[Sales Team Lead]], MATCH('Tabular Data'!D3268, Table9[[#All],[EmpID]], 0))</f>
        <v>Lawson, Harry</v>
      </c>
      <c r="L3268" t="str">
        <f>INDEX(Table11[[#All],[Manufacturer]], MATCH('Tabular Data'!C3268, Table11[[#All],[PROD_CODE]], 0))</f>
        <v>Bobcat</v>
      </c>
      <c r="M3268" s="12">
        <v>5100</v>
      </c>
      <c r="N3268">
        <v>10</v>
      </c>
      <c r="O3268" s="10">
        <f t="shared" ref="O3268:O3331" si="103">M3268*N3268</f>
        <v>51000</v>
      </c>
    </row>
    <row r="3269" spans="2:15" x14ac:dyDescent="0.3">
      <c r="B3269">
        <v>63</v>
      </c>
      <c r="C3269" t="s">
        <v>20</v>
      </c>
      <c r="D3269" t="s">
        <v>124</v>
      </c>
      <c r="E3269">
        <v>2021</v>
      </c>
      <c r="F3269">
        <v>4</v>
      </c>
      <c r="G3269" t="str">
        <f t="shared" si="102"/>
        <v>2021Q4</v>
      </c>
      <c r="H3269" t="s">
        <v>178</v>
      </c>
      <c r="I3269" t="str">
        <f>INDEX(Table9[[#All],[Region]], MATCH('Tabular Data'!D3269, Table9[[#All],[EmpID]], 0))</f>
        <v>NW</v>
      </c>
      <c r="J3269" t="str">
        <f>INDEX(Table9[[#All],[PayGrade]], MATCH('Tabular Data'!D3269, Table9[[#All],[EmpID]], 0))</f>
        <v>C11</v>
      </c>
      <c r="K3269" t="str">
        <f>INDEX(Table9[[#All],[Sales Team Lead]], MATCH('Tabular Data'!D3269, Table9[[#All],[EmpID]], 0))</f>
        <v>Lawson, Harry</v>
      </c>
      <c r="L3269" t="str">
        <f>INDEX(Table11[[#All],[Manufacturer]], MATCH('Tabular Data'!C3269, Table11[[#All],[PROD_CODE]], 0))</f>
        <v>Bobcat</v>
      </c>
      <c r="M3269" s="12">
        <v>5100</v>
      </c>
      <c r="N3269">
        <v>14</v>
      </c>
      <c r="O3269" s="10">
        <f t="shared" si="103"/>
        <v>71400</v>
      </c>
    </row>
    <row r="3270" spans="2:15" x14ac:dyDescent="0.3">
      <c r="B3270">
        <v>63</v>
      </c>
      <c r="C3270" t="s">
        <v>20</v>
      </c>
      <c r="D3270" t="s">
        <v>124</v>
      </c>
      <c r="E3270">
        <v>2021</v>
      </c>
      <c r="F3270">
        <v>4</v>
      </c>
      <c r="G3270" t="str">
        <f t="shared" si="102"/>
        <v>2021Q4</v>
      </c>
      <c r="H3270" t="s">
        <v>179</v>
      </c>
      <c r="I3270" t="str">
        <f>INDEX(Table9[[#All],[Region]], MATCH('Tabular Data'!D3270, Table9[[#All],[EmpID]], 0))</f>
        <v>NW</v>
      </c>
      <c r="J3270" t="str">
        <f>INDEX(Table9[[#All],[PayGrade]], MATCH('Tabular Data'!D3270, Table9[[#All],[EmpID]], 0))</f>
        <v>C11</v>
      </c>
      <c r="K3270" t="str">
        <f>INDEX(Table9[[#All],[Sales Team Lead]], MATCH('Tabular Data'!D3270, Table9[[#All],[EmpID]], 0))</f>
        <v>Lawson, Harry</v>
      </c>
      <c r="L3270" t="str">
        <f>INDEX(Table11[[#All],[Manufacturer]], MATCH('Tabular Data'!C3270, Table11[[#All],[PROD_CODE]], 0))</f>
        <v>Bobcat</v>
      </c>
      <c r="M3270" s="12">
        <v>5100</v>
      </c>
      <c r="N3270">
        <v>6</v>
      </c>
      <c r="O3270" s="10">
        <f t="shared" si="103"/>
        <v>30600</v>
      </c>
    </row>
    <row r="3271" spans="2:15" x14ac:dyDescent="0.3">
      <c r="B3271">
        <v>63</v>
      </c>
      <c r="C3271" t="s">
        <v>20</v>
      </c>
      <c r="D3271" t="s">
        <v>124</v>
      </c>
      <c r="E3271">
        <v>2021</v>
      </c>
      <c r="F3271">
        <v>4</v>
      </c>
      <c r="G3271" t="str">
        <f t="shared" si="102"/>
        <v>2021Q4</v>
      </c>
      <c r="H3271" t="s">
        <v>180</v>
      </c>
      <c r="I3271" t="str">
        <f>INDEX(Table9[[#All],[Region]], MATCH('Tabular Data'!D3271, Table9[[#All],[EmpID]], 0))</f>
        <v>NW</v>
      </c>
      <c r="J3271" t="str">
        <f>INDEX(Table9[[#All],[PayGrade]], MATCH('Tabular Data'!D3271, Table9[[#All],[EmpID]], 0))</f>
        <v>C11</v>
      </c>
      <c r="K3271" t="str">
        <f>INDEX(Table9[[#All],[Sales Team Lead]], MATCH('Tabular Data'!D3271, Table9[[#All],[EmpID]], 0))</f>
        <v>Lawson, Harry</v>
      </c>
      <c r="L3271" t="str">
        <f>INDEX(Table11[[#All],[Manufacturer]], MATCH('Tabular Data'!C3271, Table11[[#All],[PROD_CODE]], 0))</f>
        <v>Bobcat</v>
      </c>
      <c r="M3271" s="12">
        <v>5100</v>
      </c>
      <c r="N3271">
        <v>9</v>
      </c>
      <c r="O3271" s="10">
        <f t="shared" si="103"/>
        <v>45900</v>
      </c>
    </row>
    <row r="3272" spans="2:15" x14ac:dyDescent="0.3">
      <c r="B3272">
        <v>63</v>
      </c>
      <c r="C3272" t="s">
        <v>20</v>
      </c>
      <c r="D3272" t="s">
        <v>124</v>
      </c>
      <c r="E3272">
        <v>2021</v>
      </c>
      <c r="F3272">
        <v>4</v>
      </c>
      <c r="G3272" t="str">
        <f t="shared" si="102"/>
        <v>2021Q4</v>
      </c>
      <c r="H3272" t="s">
        <v>181</v>
      </c>
      <c r="I3272" t="str">
        <f>INDEX(Table9[[#All],[Region]], MATCH('Tabular Data'!D3272, Table9[[#All],[EmpID]], 0))</f>
        <v>NW</v>
      </c>
      <c r="J3272" t="str">
        <f>INDEX(Table9[[#All],[PayGrade]], MATCH('Tabular Data'!D3272, Table9[[#All],[EmpID]], 0))</f>
        <v>C11</v>
      </c>
      <c r="K3272" t="str">
        <f>INDEX(Table9[[#All],[Sales Team Lead]], MATCH('Tabular Data'!D3272, Table9[[#All],[EmpID]], 0))</f>
        <v>Lawson, Harry</v>
      </c>
      <c r="L3272" t="str">
        <f>INDEX(Table11[[#All],[Manufacturer]], MATCH('Tabular Data'!C3272, Table11[[#All],[PROD_CODE]], 0))</f>
        <v>Bobcat</v>
      </c>
      <c r="M3272" s="12">
        <v>5100</v>
      </c>
      <c r="N3272">
        <v>10</v>
      </c>
      <c r="O3272" s="10">
        <f t="shared" si="103"/>
        <v>51000</v>
      </c>
    </row>
    <row r="3273" spans="2:15" x14ac:dyDescent="0.3">
      <c r="B3273">
        <v>63</v>
      </c>
      <c r="C3273" t="s">
        <v>20</v>
      </c>
      <c r="D3273" t="s">
        <v>124</v>
      </c>
      <c r="E3273">
        <v>2021</v>
      </c>
      <c r="F3273">
        <v>4</v>
      </c>
      <c r="G3273" t="str">
        <f t="shared" si="102"/>
        <v>2021Q4</v>
      </c>
      <c r="H3273" t="s">
        <v>182</v>
      </c>
      <c r="I3273" t="str">
        <f>INDEX(Table9[[#All],[Region]], MATCH('Tabular Data'!D3273, Table9[[#All],[EmpID]], 0))</f>
        <v>NW</v>
      </c>
      <c r="J3273" t="str">
        <f>INDEX(Table9[[#All],[PayGrade]], MATCH('Tabular Data'!D3273, Table9[[#All],[EmpID]], 0))</f>
        <v>C11</v>
      </c>
      <c r="K3273" t="str">
        <f>INDEX(Table9[[#All],[Sales Team Lead]], MATCH('Tabular Data'!D3273, Table9[[#All],[EmpID]], 0))</f>
        <v>Lawson, Harry</v>
      </c>
      <c r="L3273" t="str">
        <f>INDEX(Table11[[#All],[Manufacturer]], MATCH('Tabular Data'!C3273, Table11[[#All],[PROD_CODE]], 0))</f>
        <v>Bobcat</v>
      </c>
      <c r="M3273" s="12">
        <v>5100</v>
      </c>
      <c r="N3273">
        <v>5</v>
      </c>
      <c r="O3273" s="10">
        <f t="shared" si="103"/>
        <v>25500</v>
      </c>
    </row>
    <row r="3274" spans="2:15" x14ac:dyDescent="0.3">
      <c r="B3274">
        <v>63</v>
      </c>
      <c r="C3274" t="s">
        <v>20</v>
      </c>
      <c r="D3274" t="s">
        <v>124</v>
      </c>
      <c r="E3274">
        <v>2021</v>
      </c>
      <c r="F3274">
        <v>4</v>
      </c>
      <c r="G3274" t="str">
        <f t="shared" si="102"/>
        <v>2021Q4</v>
      </c>
      <c r="H3274" t="s">
        <v>183</v>
      </c>
      <c r="I3274" t="str">
        <f>INDEX(Table9[[#All],[Region]], MATCH('Tabular Data'!D3274, Table9[[#All],[EmpID]], 0))</f>
        <v>NW</v>
      </c>
      <c r="J3274" t="str">
        <f>INDEX(Table9[[#All],[PayGrade]], MATCH('Tabular Data'!D3274, Table9[[#All],[EmpID]], 0))</f>
        <v>C11</v>
      </c>
      <c r="K3274" t="str">
        <f>INDEX(Table9[[#All],[Sales Team Lead]], MATCH('Tabular Data'!D3274, Table9[[#All],[EmpID]], 0))</f>
        <v>Lawson, Harry</v>
      </c>
      <c r="L3274" t="str">
        <f>INDEX(Table11[[#All],[Manufacturer]], MATCH('Tabular Data'!C3274, Table11[[#All],[PROD_CODE]], 0))</f>
        <v>Bobcat</v>
      </c>
      <c r="M3274" s="12">
        <v>5100</v>
      </c>
      <c r="N3274">
        <v>8</v>
      </c>
      <c r="O3274" s="10">
        <f t="shared" si="103"/>
        <v>40800</v>
      </c>
    </row>
    <row r="3275" spans="2:15" x14ac:dyDescent="0.3">
      <c r="B3275">
        <v>63</v>
      </c>
      <c r="C3275" t="s">
        <v>20</v>
      </c>
      <c r="D3275" t="s">
        <v>124</v>
      </c>
      <c r="E3275">
        <v>2021</v>
      </c>
      <c r="F3275">
        <v>4</v>
      </c>
      <c r="G3275" t="str">
        <f t="shared" si="102"/>
        <v>2021Q4</v>
      </c>
      <c r="H3275" t="s">
        <v>184</v>
      </c>
      <c r="I3275" t="str">
        <f>INDEX(Table9[[#All],[Region]], MATCH('Tabular Data'!D3275, Table9[[#All],[EmpID]], 0))</f>
        <v>NW</v>
      </c>
      <c r="J3275" t="str">
        <f>INDEX(Table9[[#All],[PayGrade]], MATCH('Tabular Data'!D3275, Table9[[#All],[EmpID]], 0))</f>
        <v>C11</v>
      </c>
      <c r="K3275" t="str">
        <f>INDEX(Table9[[#All],[Sales Team Lead]], MATCH('Tabular Data'!D3275, Table9[[#All],[EmpID]], 0))</f>
        <v>Lawson, Harry</v>
      </c>
      <c r="L3275" t="str">
        <f>INDEX(Table11[[#All],[Manufacturer]], MATCH('Tabular Data'!C3275, Table11[[#All],[PROD_CODE]], 0))</f>
        <v>Bobcat</v>
      </c>
      <c r="M3275" s="12">
        <v>5100</v>
      </c>
      <c r="N3275">
        <v>12</v>
      </c>
      <c r="O3275" s="10">
        <f t="shared" si="103"/>
        <v>61200</v>
      </c>
    </row>
    <row r="3276" spans="2:15" x14ac:dyDescent="0.3">
      <c r="B3276">
        <v>63</v>
      </c>
      <c r="C3276" t="s">
        <v>20</v>
      </c>
      <c r="D3276" t="s">
        <v>124</v>
      </c>
      <c r="E3276">
        <v>2021</v>
      </c>
      <c r="F3276">
        <v>4</v>
      </c>
      <c r="G3276" t="str">
        <f t="shared" si="102"/>
        <v>2021Q4</v>
      </c>
      <c r="H3276" t="s">
        <v>185</v>
      </c>
      <c r="I3276" t="str">
        <f>INDEX(Table9[[#All],[Region]], MATCH('Tabular Data'!D3276, Table9[[#All],[EmpID]], 0))</f>
        <v>NW</v>
      </c>
      <c r="J3276" t="str">
        <f>INDEX(Table9[[#All],[PayGrade]], MATCH('Tabular Data'!D3276, Table9[[#All],[EmpID]], 0))</f>
        <v>C11</v>
      </c>
      <c r="K3276" t="str">
        <f>INDEX(Table9[[#All],[Sales Team Lead]], MATCH('Tabular Data'!D3276, Table9[[#All],[EmpID]], 0))</f>
        <v>Lawson, Harry</v>
      </c>
      <c r="L3276" t="str">
        <f>INDEX(Table11[[#All],[Manufacturer]], MATCH('Tabular Data'!C3276, Table11[[#All],[PROD_CODE]], 0))</f>
        <v>Bobcat</v>
      </c>
      <c r="M3276" s="12">
        <v>5100</v>
      </c>
      <c r="N3276">
        <v>11</v>
      </c>
      <c r="O3276" s="10">
        <f t="shared" si="103"/>
        <v>56100</v>
      </c>
    </row>
    <row r="3277" spans="2:15" x14ac:dyDescent="0.3">
      <c r="B3277">
        <v>63</v>
      </c>
      <c r="C3277" t="s">
        <v>20</v>
      </c>
      <c r="D3277" t="s">
        <v>124</v>
      </c>
      <c r="E3277">
        <v>2021</v>
      </c>
      <c r="F3277">
        <v>4</v>
      </c>
      <c r="G3277" t="str">
        <f t="shared" si="102"/>
        <v>2021Q4</v>
      </c>
      <c r="H3277" t="s">
        <v>186</v>
      </c>
      <c r="I3277" t="str">
        <f>INDEX(Table9[[#All],[Region]], MATCH('Tabular Data'!D3277, Table9[[#All],[EmpID]], 0))</f>
        <v>NW</v>
      </c>
      <c r="J3277" t="str">
        <f>INDEX(Table9[[#All],[PayGrade]], MATCH('Tabular Data'!D3277, Table9[[#All],[EmpID]], 0))</f>
        <v>C11</v>
      </c>
      <c r="K3277" t="str">
        <f>INDEX(Table9[[#All],[Sales Team Lead]], MATCH('Tabular Data'!D3277, Table9[[#All],[EmpID]], 0))</f>
        <v>Lawson, Harry</v>
      </c>
      <c r="L3277" t="str">
        <f>INDEX(Table11[[#All],[Manufacturer]], MATCH('Tabular Data'!C3277, Table11[[#All],[PROD_CODE]], 0))</f>
        <v>Bobcat</v>
      </c>
      <c r="M3277" s="12">
        <v>5100</v>
      </c>
      <c r="N3277">
        <v>7</v>
      </c>
      <c r="O3277" s="10">
        <f t="shared" si="103"/>
        <v>35700</v>
      </c>
    </row>
    <row r="3278" spans="2:15" x14ac:dyDescent="0.3">
      <c r="B3278">
        <v>63</v>
      </c>
      <c r="C3278" t="s">
        <v>20</v>
      </c>
      <c r="D3278" t="s">
        <v>124</v>
      </c>
      <c r="E3278">
        <v>2021</v>
      </c>
      <c r="F3278">
        <v>4</v>
      </c>
      <c r="G3278" t="str">
        <f t="shared" si="102"/>
        <v>2021Q4</v>
      </c>
      <c r="H3278" t="s">
        <v>187</v>
      </c>
      <c r="I3278" t="str">
        <f>INDEX(Table9[[#All],[Region]], MATCH('Tabular Data'!D3278, Table9[[#All],[EmpID]], 0))</f>
        <v>NW</v>
      </c>
      <c r="J3278" t="str">
        <f>INDEX(Table9[[#All],[PayGrade]], MATCH('Tabular Data'!D3278, Table9[[#All],[EmpID]], 0))</f>
        <v>C11</v>
      </c>
      <c r="K3278" t="str">
        <f>INDEX(Table9[[#All],[Sales Team Lead]], MATCH('Tabular Data'!D3278, Table9[[#All],[EmpID]], 0))</f>
        <v>Lawson, Harry</v>
      </c>
      <c r="L3278" t="str">
        <f>INDEX(Table11[[#All],[Manufacturer]], MATCH('Tabular Data'!C3278, Table11[[#All],[PROD_CODE]], 0))</f>
        <v>Bobcat</v>
      </c>
      <c r="M3278" s="12">
        <v>5100</v>
      </c>
      <c r="N3278">
        <v>6</v>
      </c>
      <c r="O3278" s="10">
        <f t="shared" si="103"/>
        <v>30600</v>
      </c>
    </row>
    <row r="3279" spans="2:15" x14ac:dyDescent="0.3">
      <c r="B3279">
        <v>64</v>
      </c>
      <c r="C3279" t="s">
        <v>20</v>
      </c>
      <c r="D3279" t="s">
        <v>124</v>
      </c>
      <c r="E3279">
        <v>2020</v>
      </c>
      <c r="F3279" s="4">
        <v>1</v>
      </c>
      <c r="G3279" t="str">
        <f t="shared" si="102"/>
        <v>2020Q1</v>
      </c>
      <c r="H3279" t="s">
        <v>136</v>
      </c>
      <c r="I3279" t="str">
        <f>INDEX(Table9[[#All],[Region]], MATCH('Tabular Data'!D3279, Table9[[#All],[EmpID]], 0))</f>
        <v>NW</v>
      </c>
      <c r="J3279" t="str">
        <f>INDEX(Table9[[#All],[PayGrade]], MATCH('Tabular Data'!D3279, Table9[[#All],[EmpID]], 0))</f>
        <v>C11</v>
      </c>
      <c r="K3279" t="str">
        <f>INDEX(Table9[[#All],[Sales Team Lead]], MATCH('Tabular Data'!D3279, Table9[[#All],[EmpID]], 0))</f>
        <v>Lawson, Harry</v>
      </c>
      <c r="L3279" t="str">
        <f>INDEX(Table11[[#All],[Manufacturer]], MATCH('Tabular Data'!C3279, Table11[[#All],[PROD_CODE]], 0))</f>
        <v>Bobcat</v>
      </c>
      <c r="M3279" s="10">
        <v>4575</v>
      </c>
      <c r="N3279">
        <v>7</v>
      </c>
      <c r="O3279" s="10">
        <f t="shared" si="103"/>
        <v>32025</v>
      </c>
    </row>
    <row r="3280" spans="2:15" x14ac:dyDescent="0.3">
      <c r="B3280">
        <v>64</v>
      </c>
      <c r="C3280" t="s">
        <v>20</v>
      </c>
      <c r="D3280" t="s">
        <v>124</v>
      </c>
      <c r="E3280">
        <v>2020</v>
      </c>
      <c r="F3280" s="4">
        <v>1</v>
      </c>
      <c r="G3280" t="str">
        <f t="shared" si="102"/>
        <v>2020Q1</v>
      </c>
      <c r="H3280" t="s">
        <v>137</v>
      </c>
      <c r="I3280" t="str">
        <f>INDEX(Table9[[#All],[Region]], MATCH('Tabular Data'!D3280, Table9[[#All],[EmpID]], 0))</f>
        <v>NW</v>
      </c>
      <c r="J3280" t="str">
        <f>INDEX(Table9[[#All],[PayGrade]], MATCH('Tabular Data'!D3280, Table9[[#All],[EmpID]], 0))</f>
        <v>C11</v>
      </c>
      <c r="K3280" t="str">
        <f>INDEX(Table9[[#All],[Sales Team Lead]], MATCH('Tabular Data'!D3280, Table9[[#All],[EmpID]], 0))</f>
        <v>Lawson, Harry</v>
      </c>
      <c r="L3280" t="str">
        <f>INDEX(Table11[[#All],[Manufacturer]], MATCH('Tabular Data'!C3280, Table11[[#All],[PROD_CODE]], 0))</f>
        <v>Bobcat</v>
      </c>
      <c r="M3280" s="10">
        <v>4575</v>
      </c>
      <c r="N3280">
        <v>5</v>
      </c>
      <c r="O3280" s="10">
        <f t="shared" si="103"/>
        <v>22875</v>
      </c>
    </row>
    <row r="3281" spans="2:15" x14ac:dyDescent="0.3">
      <c r="B3281">
        <v>64</v>
      </c>
      <c r="C3281" t="s">
        <v>20</v>
      </c>
      <c r="D3281" t="s">
        <v>124</v>
      </c>
      <c r="E3281">
        <v>2020</v>
      </c>
      <c r="F3281" s="4">
        <v>1</v>
      </c>
      <c r="G3281" t="str">
        <f t="shared" si="102"/>
        <v>2020Q1</v>
      </c>
      <c r="H3281" t="s">
        <v>138</v>
      </c>
      <c r="I3281" t="str">
        <f>INDEX(Table9[[#All],[Region]], MATCH('Tabular Data'!D3281, Table9[[#All],[EmpID]], 0))</f>
        <v>NW</v>
      </c>
      <c r="J3281" t="str">
        <f>INDEX(Table9[[#All],[PayGrade]], MATCH('Tabular Data'!D3281, Table9[[#All],[EmpID]], 0))</f>
        <v>C11</v>
      </c>
      <c r="K3281" t="str">
        <f>INDEX(Table9[[#All],[Sales Team Lead]], MATCH('Tabular Data'!D3281, Table9[[#All],[EmpID]], 0))</f>
        <v>Lawson, Harry</v>
      </c>
      <c r="L3281" t="str">
        <f>INDEX(Table11[[#All],[Manufacturer]], MATCH('Tabular Data'!C3281, Table11[[#All],[PROD_CODE]], 0))</f>
        <v>Bobcat</v>
      </c>
      <c r="M3281" s="10">
        <v>4575</v>
      </c>
      <c r="N3281">
        <v>5</v>
      </c>
      <c r="O3281" s="10">
        <f t="shared" si="103"/>
        <v>22875</v>
      </c>
    </row>
    <row r="3282" spans="2:15" x14ac:dyDescent="0.3">
      <c r="B3282">
        <v>64</v>
      </c>
      <c r="C3282" t="s">
        <v>20</v>
      </c>
      <c r="D3282" t="s">
        <v>124</v>
      </c>
      <c r="E3282">
        <v>2020</v>
      </c>
      <c r="F3282" s="4">
        <v>1</v>
      </c>
      <c r="G3282" t="str">
        <f t="shared" si="102"/>
        <v>2020Q1</v>
      </c>
      <c r="H3282" t="s">
        <v>139</v>
      </c>
      <c r="I3282" t="str">
        <f>INDEX(Table9[[#All],[Region]], MATCH('Tabular Data'!D3282, Table9[[#All],[EmpID]], 0))</f>
        <v>NW</v>
      </c>
      <c r="J3282" t="str">
        <f>INDEX(Table9[[#All],[PayGrade]], MATCH('Tabular Data'!D3282, Table9[[#All],[EmpID]], 0))</f>
        <v>C11</v>
      </c>
      <c r="K3282" t="str">
        <f>INDEX(Table9[[#All],[Sales Team Lead]], MATCH('Tabular Data'!D3282, Table9[[#All],[EmpID]], 0))</f>
        <v>Lawson, Harry</v>
      </c>
      <c r="L3282" t="str">
        <f>INDEX(Table11[[#All],[Manufacturer]], MATCH('Tabular Data'!C3282, Table11[[#All],[PROD_CODE]], 0))</f>
        <v>Bobcat</v>
      </c>
      <c r="M3282" s="10">
        <v>4575</v>
      </c>
      <c r="N3282">
        <v>16</v>
      </c>
      <c r="O3282" s="10">
        <f t="shared" si="103"/>
        <v>73200</v>
      </c>
    </row>
    <row r="3283" spans="2:15" x14ac:dyDescent="0.3">
      <c r="B3283">
        <v>64</v>
      </c>
      <c r="C3283" t="s">
        <v>20</v>
      </c>
      <c r="D3283" t="s">
        <v>124</v>
      </c>
      <c r="E3283">
        <v>2020</v>
      </c>
      <c r="F3283" s="4">
        <v>1</v>
      </c>
      <c r="G3283" t="str">
        <f t="shared" si="102"/>
        <v>2020Q1</v>
      </c>
      <c r="H3283" t="s">
        <v>140</v>
      </c>
      <c r="I3283" t="str">
        <f>INDEX(Table9[[#All],[Region]], MATCH('Tabular Data'!D3283, Table9[[#All],[EmpID]], 0))</f>
        <v>NW</v>
      </c>
      <c r="J3283" t="str">
        <f>INDEX(Table9[[#All],[PayGrade]], MATCH('Tabular Data'!D3283, Table9[[#All],[EmpID]], 0))</f>
        <v>C11</v>
      </c>
      <c r="K3283" t="str">
        <f>INDEX(Table9[[#All],[Sales Team Lead]], MATCH('Tabular Data'!D3283, Table9[[#All],[EmpID]], 0))</f>
        <v>Lawson, Harry</v>
      </c>
      <c r="L3283" t="str">
        <f>INDEX(Table11[[#All],[Manufacturer]], MATCH('Tabular Data'!C3283, Table11[[#All],[PROD_CODE]], 0))</f>
        <v>Bobcat</v>
      </c>
      <c r="M3283" s="10">
        <v>4575</v>
      </c>
      <c r="N3283">
        <v>12</v>
      </c>
      <c r="O3283" s="10">
        <f t="shared" si="103"/>
        <v>54900</v>
      </c>
    </row>
    <row r="3284" spans="2:15" x14ac:dyDescent="0.3">
      <c r="B3284">
        <v>64</v>
      </c>
      <c r="C3284" t="s">
        <v>20</v>
      </c>
      <c r="D3284" t="s">
        <v>124</v>
      </c>
      <c r="E3284">
        <v>2020</v>
      </c>
      <c r="F3284" s="4">
        <v>1</v>
      </c>
      <c r="G3284" t="str">
        <f t="shared" si="102"/>
        <v>2020Q1</v>
      </c>
      <c r="H3284" t="s">
        <v>141</v>
      </c>
      <c r="I3284" t="str">
        <f>INDEX(Table9[[#All],[Region]], MATCH('Tabular Data'!D3284, Table9[[#All],[EmpID]], 0))</f>
        <v>NW</v>
      </c>
      <c r="J3284" t="str">
        <f>INDEX(Table9[[#All],[PayGrade]], MATCH('Tabular Data'!D3284, Table9[[#All],[EmpID]], 0))</f>
        <v>C11</v>
      </c>
      <c r="K3284" t="str">
        <f>INDEX(Table9[[#All],[Sales Team Lead]], MATCH('Tabular Data'!D3284, Table9[[#All],[EmpID]], 0))</f>
        <v>Lawson, Harry</v>
      </c>
      <c r="L3284" t="str">
        <f>INDEX(Table11[[#All],[Manufacturer]], MATCH('Tabular Data'!C3284, Table11[[#All],[PROD_CODE]], 0))</f>
        <v>Bobcat</v>
      </c>
      <c r="M3284" s="10">
        <v>4575</v>
      </c>
      <c r="N3284">
        <v>21</v>
      </c>
      <c r="O3284" s="10">
        <f t="shared" si="103"/>
        <v>96075</v>
      </c>
    </row>
    <row r="3285" spans="2:15" x14ac:dyDescent="0.3">
      <c r="B3285">
        <v>64</v>
      </c>
      <c r="C3285" t="s">
        <v>20</v>
      </c>
      <c r="D3285" t="s">
        <v>124</v>
      </c>
      <c r="E3285">
        <v>2020</v>
      </c>
      <c r="F3285" s="4">
        <v>1</v>
      </c>
      <c r="G3285" t="str">
        <f t="shared" si="102"/>
        <v>2020Q1</v>
      </c>
      <c r="H3285" t="s">
        <v>142</v>
      </c>
      <c r="I3285" t="str">
        <f>INDEX(Table9[[#All],[Region]], MATCH('Tabular Data'!D3285, Table9[[#All],[EmpID]], 0))</f>
        <v>NW</v>
      </c>
      <c r="J3285" t="str">
        <f>INDEX(Table9[[#All],[PayGrade]], MATCH('Tabular Data'!D3285, Table9[[#All],[EmpID]], 0))</f>
        <v>C11</v>
      </c>
      <c r="K3285" t="str">
        <f>INDEX(Table9[[#All],[Sales Team Lead]], MATCH('Tabular Data'!D3285, Table9[[#All],[EmpID]], 0))</f>
        <v>Lawson, Harry</v>
      </c>
      <c r="L3285" t="str">
        <f>INDEX(Table11[[#All],[Manufacturer]], MATCH('Tabular Data'!C3285, Table11[[#All],[PROD_CODE]], 0))</f>
        <v>Bobcat</v>
      </c>
      <c r="M3285" s="10">
        <v>4575</v>
      </c>
      <c r="N3285">
        <v>16</v>
      </c>
      <c r="O3285" s="10">
        <f t="shared" si="103"/>
        <v>73200</v>
      </c>
    </row>
    <row r="3286" spans="2:15" x14ac:dyDescent="0.3">
      <c r="B3286">
        <v>64</v>
      </c>
      <c r="C3286" t="s">
        <v>20</v>
      </c>
      <c r="D3286" t="s">
        <v>124</v>
      </c>
      <c r="E3286">
        <v>2020</v>
      </c>
      <c r="F3286" s="4">
        <v>1</v>
      </c>
      <c r="G3286" t="str">
        <f t="shared" si="102"/>
        <v>2020Q1</v>
      </c>
      <c r="H3286" t="s">
        <v>143</v>
      </c>
      <c r="I3286" t="str">
        <f>INDEX(Table9[[#All],[Region]], MATCH('Tabular Data'!D3286, Table9[[#All],[EmpID]], 0))</f>
        <v>NW</v>
      </c>
      <c r="J3286" t="str">
        <f>INDEX(Table9[[#All],[PayGrade]], MATCH('Tabular Data'!D3286, Table9[[#All],[EmpID]], 0))</f>
        <v>C11</v>
      </c>
      <c r="K3286" t="str">
        <f>INDEX(Table9[[#All],[Sales Team Lead]], MATCH('Tabular Data'!D3286, Table9[[#All],[EmpID]], 0))</f>
        <v>Lawson, Harry</v>
      </c>
      <c r="L3286" t="str">
        <f>INDEX(Table11[[#All],[Manufacturer]], MATCH('Tabular Data'!C3286, Table11[[#All],[PROD_CODE]], 0))</f>
        <v>Bobcat</v>
      </c>
      <c r="M3286" s="10">
        <v>4575</v>
      </c>
      <c r="N3286">
        <v>15</v>
      </c>
      <c r="O3286" s="10">
        <f t="shared" si="103"/>
        <v>68625</v>
      </c>
    </row>
    <row r="3287" spans="2:15" x14ac:dyDescent="0.3">
      <c r="B3287">
        <v>64</v>
      </c>
      <c r="C3287" t="s">
        <v>20</v>
      </c>
      <c r="D3287" t="s">
        <v>124</v>
      </c>
      <c r="E3287">
        <v>2020</v>
      </c>
      <c r="F3287" s="4">
        <v>1</v>
      </c>
      <c r="G3287" t="str">
        <f t="shared" si="102"/>
        <v>2020Q1</v>
      </c>
      <c r="H3287" t="s">
        <v>144</v>
      </c>
      <c r="I3287" t="str">
        <f>INDEX(Table9[[#All],[Region]], MATCH('Tabular Data'!D3287, Table9[[#All],[EmpID]], 0))</f>
        <v>NW</v>
      </c>
      <c r="J3287" t="str">
        <f>INDEX(Table9[[#All],[PayGrade]], MATCH('Tabular Data'!D3287, Table9[[#All],[EmpID]], 0))</f>
        <v>C11</v>
      </c>
      <c r="K3287" t="str">
        <f>INDEX(Table9[[#All],[Sales Team Lead]], MATCH('Tabular Data'!D3287, Table9[[#All],[EmpID]], 0))</f>
        <v>Lawson, Harry</v>
      </c>
      <c r="L3287" t="str">
        <f>INDEX(Table11[[#All],[Manufacturer]], MATCH('Tabular Data'!C3287, Table11[[#All],[PROD_CODE]], 0))</f>
        <v>Bobcat</v>
      </c>
      <c r="M3287" s="10">
        <v>4575</v>
      </c>
      <c r="N3287">
        <v>23</v>
      </c>
      <c r="O3287" s="10">
        <f t="shared" si="103"/>
        <v>105225</v>
      </c>
    </row>
    <row r="3288" spans="2:15" x14ac:dyDescent="0.3">
      <c r="B3288">
        <v>64</v>
      </c>
      <c r="C3288" t="s">
        <v>20</v>
      </c>
      <c r="D3288" t="s">
        <v>124</v>
      </c>
      <c r="E3288">
        <v>2020</v>
      </c>
      <c r="F3288" s="4">
        <v>1</v>
      </c>
      <c r="G3288" t="str">
        <f t="shared" si="102"/>
        <v>2020Q1</v>
      </c>
      <c r="H3288" t="s">
        <v>145</v>
      </c>
      <c r="I3288" t="str">
        <f>INDEX(Table9[[#All],[Region]], MATCH('Tabular Data'!D3288, Table9[[#All],[EmpID]], 0))</f>
        <v>NW</v>
      </c>
      <c r="J3288" t="str">
        <f>INDEX(Table9[[#All],[PayGrade]], MATCH('Tabular Data'!D3288, Table9[[#All],[EmpID]], 0))</f>
        <v>C11</v>
      </c>
      <c r="K3288" t="str">
        <f>INDEX(Table9[[#All],[Sales Team Lead]], MATCH('Tabular Data'!D3288, Table9[[#All],[EmpID]], 0))</f>
        <v>Lawson, Harry</v>
      </c>
      <c r="L3288" t="str">
        <f>INDEX(Table11[[#All],[Manufacturer]], MATCH('Tabular Data'!C3288, Table11[[#All],[PROD_CODE]], 0))</f>
        <v>Bobcat</v>
      </c>
      <c r="M3288" s="10">
        <v>4575</v>
      </c>
      <c r="N3288">
        <v>18</v>
      </c>
      <c r="O3288" s="10">
        <f t="shared" si="103"/>
        <v>82350</v>
      </c>
    </row>
    <row r="3289" spans="2:15" x14ac:dyDescent="0.3">
      <c r="B3289">
        <v>64</v>
      </c>
      <c r="C3289" t="s">
        <v>20</v>
      </c>
      <c r="D3289" t="s">
        <v>124</v>
      </c>
      <c r="E3289">
        <v>2020</v>
      </c>
      <c r="F3289" s="4">
        <v>1</v>
      </c>
      <c r="G3289" t="str">
        <f t="shared" si="102"/>
        <v>2020Q1</v>
      </c>
      <c r="H3289" t="s">
        <v>146</v>
      </c>
      <c r="I3289" t="str">
        <f>INDEX(Table9[[#All],[Region]], MATCH('Tabular Data'!D3289, Table9[[#All],[EmpID]], 0))</f>
        <v>NW</v>
      </c>
      <c r="J3289" t="str">
        <f>INDEX(Table9[[#All],[PayGrade]], MATCH('Tabular Data'!D3289, Table9[[#All],[EmpID]], 0))</f>
        <v>C11</v>
      </c>
      <c r="K3289" t="str">
        <f>INDEX(Table9[[#All],[Sales Team Lead]], MATCH('Tabular Data'!D3289, Table9[[#All],[EmpID]], 0))</f>
        <v>Lawson, Harry</v>
      </c>
      <c r="L3289" t="str">
        <f>INDEX(Table11[[#All],[Manufacturer]], MATCH('Tabular Data'!C3289, Table11[[#All],[PROD_CODE]], 0))</f>
        <v>Bobcat</v>
      </c>
      <c r="M3289" s="10">
        <v>4575</v>
      </c>
      <c r="N3289">
        <v>15</v>
      </c>
      <c r="O3289" s="10">
        <f t="shared" si="103"/>
        <v>68625</v>
      </c>
    </row>
    <row r="3290" spans="2:15" x14ac:dyDescent="0.3">
      <c r="B3290">
        <v>64</v>
      </c>
      <c r="C3290" t="s">
        <v>20</v>
      </c>
      <c r="D3290" t="s">
        <v>124</v>
      </c>
      <c r="E3290">
        <v>2020</v>
      </c>
      <c r="F3290" s="4">
        <v>1</v>
      </c>
      <c r="G3290" t="str">
        <f t="shared" si="102"/>
        <v>2020Q1</v>
      </c>
      <c r="H3290" t="s">
        <v>147</v>
      </c>
      <c r="I3290" t="str">
        <f>INDEX(Table9[[#All],[Region]], MATCH('Tabular Data'!D3290, Table9[[#All],[EmpID]], 0))</f>
        <v>NW</v>
      </c>
      <c r="J3290" t="str">
        <f>INDEX(Table9[[#All],[PayGrade]], MATCH('Tabular Data'!D3290, Table9[[#All],[EmpID]], 0))</f>
        <v>C11</v>
      </c>
      <c r="K3290" t="str">
        <f>INDEX(Table9[[#All],[Sales Team Lead]], MATCH('Tabular Data'!D3290, Table9[[#All],[EmpID]], 0))</f>
        <v>Lawson, Harry</v>
      </c>
      <c r="L3290" t="str">
        <f>INDEX(Table11[[#All],[Manufacturer]], MATCH('Tabular Data'!C3290, Table11[[#All],[PROD_CODE]], 0))</f>
        <v>Bobcat</v>
      </c>
      <c r="M3290" s="10">
        <v>4575</v>
      </c>
      <c r="N3290">
        <v>15</v>
      </c>
      <c r="O3290" s="10">
        <f t="shared" si="103"/>
        <v>68625</v>
      </c>
    </row>
    <row r="3291" spans="2:15" x14ac:dyDescent="0.3">
      <c r="B3291">
        <v>64</v>
      </c>
      <c r="C3291" t="s">
        <v>20</v>
      </c>
      <c r="D3291" t="s">
        <v>124</v>
      </c>
      <c r="E3291">
        <v>2020</v>
      </c>
      <c r="F3291" s="4">
        <v>1</v>
      </c>
      <c r="G3291" t="str">
        <f t="shared" si="102"/>
        <v>2020Q1</v>
      </c>
      <c r="H3291" t="s">
        <v>148</v>
      </c>
      <c r="I3291" t="str">
        <f>INDEX(Table9[[#All],[Region]], MATCH('Tabular Data'!D3291, Table9[[#All],[EmpID]], 0))</f>
        <v>NW</v>
      </c>
      <c r="J3291" t="str">
        <f>INDEX(Table9[[#All],[PayGrade]], MATCH('Tabular Data'!D3291, Table9[[#All],[EmpID]], 0))</f>
        <v>C11</v>
      </c>
      <c r="K3291" t="str">
        <f>INDEX(Table9[[#All],[Sales Team Lead]], MATCH('Tabular Data'!D3291, Table9[[#All],[EmpID]], 0))</f>
        <v>Lawson, Harry</v>
      </c>
      <c r="L3291" t="str">
        <f>INDEX(Table11[[#All],[Manufacturer]], MATCH('Tabular Data'!C3291, Table11[[#All],[PROD_CODE]], 0))</f>
        <v>Bobcat</v>
      </c>
      <c r="M3291" s="10">
        <v>4575</v>
      </c>
      <c r="N3291">
        <v>21</v>
      </c>
      <c r="O3291" s="10">
        <f t="shared" si="103"/>
        <v>96075</v>
      </c>
    </row>
    <row r="3292" spans="2:15" x14ac:dyDescent="0.3">
      <c r="B3292">
        <v>64</v>
      </c>
      <c r="C3292" t="s">
        <v>20</v>
      </c>
      <c r="D3292" t="s">
        <v>124</v>
      </c>
      <c r="E3292">
        <v>2020</v>
      </c>
      <c r="F3292" s="4">
        <v>1</v>
      </c>
      <c r="G3292" t="str">
        <f t="shared" si="102"/>
        <v>2020Q1</v>
      </c>
      <c r="H3292" t="s">
        <v>149</v>
      </c>
      <c r="I3292" t="str">
        <f>INDEX(Table9[[#All],[Region]], MATCH('Tabular Data'!D3292, Table9[[#All],[EmpID]], 0))</f>
        <v>NW</v>
      </c>
      <c r="J3292" t="str">
        <f>INDEX(Table9[[#All],[PayGrade]], MATCH('Tabular Data'!D3292, Table9[[#All],[EmpID]], 0))</f>
        <v>C11</v>
      </c>
      <c r="K3292" t="str">
        <f>INDEX(Table9[[#All],[Sales Team Lead]], MATCH('Tabular Data'!D3292, Table9[[#All],[EmpID]], 0))</f>
        <v>Lawson, Harry</v>
      </c>
      <c r="L3292" t="str">
        <f>INDEX(Table11[[#All],[Manufacturer]], MATCH('Tabular Data'!C3292, Table11[[#All],[PROD_CODE]], 0))</f>
        <v>Bobcat</v>
      </c>
      <c r="M3292" s="10">
        <v>4575</v>
      </c>
      <c r="N3292">
        <v>14</v>
      </c>
      <c r="O3292" s="10">
        <f t="shared" si="103"/>
        <v>64050</v>
      </c>
    </row>
    <row r="3293" spans="2:15" x14ac:dyDescent="0.3">
      <c r="B3293">
        <v>64</v>
      </c>
      <c r="C3293" t="s">
        <v>20</v>
      </c>
      <c r="D3293" t="s">
        <v>124</v>
      </c>
      <c r="E3293">
        <v>2020</v>
      </c>
      <c r="F3293" s="4">
        <v>2</v>
      </c>
      <c r="G3293" t="str">
        <f t="shared" si="102"/>
        <v>2020Q2</v>
      </c>
      <c r="H3293" t="s">
        <v>150</v>
      </c>
      <c r="I3293" t="str">
        <f>INDEX(Table9[[#All],[Region]], MATCH('Tabular Data'!D3293, Table9[[#All],[EmpID]], 0))</f>
        <v>NW</v>
      </c>
      <c r="J3293" t="str">
        <f>INDEX(Table9[[#All],[PayGrade]], MATCH('Tabular Data'!D3293, Table9[[#All],[EmpID]], 0))</f>
        <v>C11</v>
      </c>
      <c r="K3293" t="str">
        <f>INDEX(Table9[[#All],[Sales Team Lead]], MATCH('Tabular Data'!D3293, Table9[[#All],[EmpID]], 0))</f>
        <v>Lawson, Harry</v>
      </c>
      <c r="L3293" t="str">
        <f>INDEX(Table11[[#All],[Manufacturer]], MATCH('Tabular Data'!C3293, Table11[[#All],[PROD_CODE]], 0))</f>
        <v>Bobcat</v>
      </c>
      <c r="M3293" s="10">
        <v>4575</v>
      </c>
      <c r="N3293">
        <v>21</v>
      </c>
      <c r="O3293" s="10">
        <f t="shared" si="103"/>
        <v>96075</v>
      </c>
    </row>
    <row r="3294" spans="2:15" x14ac:dyDescent="0.3">
      <c r="B3294">
        <v>64</v>
      </c>
      <c r="C3294" t="s">
        <v>20</v>
      </c>
      <c r="D3294" t="s">
        <v>124</v>
      </c>
      <c r="E3294">
        <v>2020</v>
      </c>
      <c r="F3294" s="4">
        <v>2</v>
      </c>
      <c r="G3294" t="str">
        <f t="shared" si="102"/>
        <v>2020Q2</v>
      </c>
      <c r="H3294" t="s">
        <v>151</v>
      </c>
      <c r="I3294" t="str">
        <f>INDEX(Table9[[#All],[Region]], MATCH('Tabular Data'!D3294, Table9[[#All],[EmpID]], 0))</f>
        <v>NW</v>
      </c>
      <c r="J3294" t="str">
        <f>INDEX(Table9[[#All],[PayGrade]], MATCH('Tabular Data'!D3294, Table9[[#All],[EmpID]], 0))</f>
        <v>C11</v>
      </c>
      <c r="K3294" t="str">
        <f>INDEX(Table9[[#All],[Sales Team Lead]], MATCH('Tabular Data'!D3294, Table9[[#All],[EmpID]], 0))</f>
        <v>Lawson, Harry</v>
      </c>
      <c r="L3294" t="str">
        <f>INDEX(Table11[[#All],[Manufacturer]], MATCH('Tabular Data'!C3294, Table11[[#All],[PROD_CODE]], 0))</f>
        <v>Bobcat</v>
      </c>
      <c r="M3294" s="10">
        <v>4575</v>
      </c>
      <c r="N3294">
        <v>25</v>
      </c>
      <c r="O3294" s="10">
        <f t="shared" si="103"/>
        <v>114375</v>
      </c>
    </row>
    <row r="3295" spans="2:15" x14ac:dyDescent="0.3">
      <c r="B3295">
        <v>64</v>
      </c>
      <c r="C3295" t="s">
        <v>20</v>
      </c>
      <c r="D3295" t="s">
        <v>124</v>
      </c>
      <c r="E3295">
        <v>2020</v>
      </c>
      <c r="F3295" s="4">
        <v>2</v>
      </c>
      <c r="G3295" t="str">
        <f t="shared" si="102"/>
        <v>2020Q2</v>
      </c>
      <c r="H3295" t="s">
        <v>152</v>
      </c>
      <c r="I3295" t="str">
        <f>INDEX(Table9[[#All],[Region]], MATCH('Tabular Data'!D3295, Table9[[#All],[EmpID]], 0))</f>
        <v>NW</v>
      </c>
      <c r="J3295" t="str">
        <f>INDEX(Table9[[#All],[PayGrade]], MATCH('Tabular Data'!D3295, Table9[[#All],[EmpID]], 0))</f>
        <v>C11</v>
      </c>
      <c r="K3295" t="str">
        <f>INDEX(Table9[[#All],[Sales Team Lead]], MATCH('Tabular Data'!D3295, Table9[[#All],[EmpID]], 0))</f>
        <v>Lawson, Harry</v>
      </c>
      <c r="L3295" t="str">
        <f>INDEX(Table11[[#All],[Manufacturer]], MATCH('Tabular Data'!C3295, Table11[[#All],[PROD_CODE]], 0))</f>
        <v>Bobcat</v>
      </c>
      <c r="M3295" s="10">
        <v>4575</v>
      </c>
      <c r="N3295">
        <v>24</v>
      </c>
      <c r="O3295" s="10">
        <f t="shared" si="103"/>
        <v>109800</v>
      </c>
    </row>
    <row r="3296" spans="2:15" x14ac:dyDescent="0.3">
      <c r="B3296">
        <v>64</v>
      </c>
      <c r="C3296" t="s">
        <v>20</v>
      </c>
      <c r="D3296" t="s">
        <v>124</v>
      </c>
      <c r="E3296">
        <v>2020</v>
      </c>
      <c r="F3296" s="4">
        <v>2</v>
      </c>
      <c r="G3296" t="str">
        <f t="shared" si="102"/>
        <v>2020Q2</v>
      </c>
      <c r="H3296" t="s">
        <v>153</v>
      </c>
      <c r="I3296" t="str">
        <f>INDEX(Table9[[#All],[Region]], MATCH('Tabular Data'!D3296, Table9[[#All],[EmpID]], 0))</f>
        <v>NW</v>
      </c>
      <c r="J3296" t="str">
        <f>INDEX(Table9[[#All],[PayGrade]], MATCH('Tabular Data'!D3296, Table9[[#All],[EmpID]], 0))</f>
        <v>C11</v>
      </c>
      <c r="K3296" t="str">
        <f>INDEX(Table9[[#All],[Sales Team Lead]], MATCH('Tabular Data'!D3296, Table9[[#All],[EmpID]], 0))</f>
        <v>Lawson, Harry</v>
      </c>
      <c r="L3296" t="str">
        <f>INDEX(Table11[[#All],[Manufacturer]], MATCH('Tabular Data'!C3296, Table11[[#All],[PROD_CODE]], 0))</f>
        <v>Bobcat</v>
      </c>
      <c r="M3296" s="10">
        <v>4575</v>
      </c>
      <c r="N3296">
        <v>24</v>
      </c>
      <c r="O3296" s="10">
        <f t="shared" si="103"/>
        <v>109800</v>
      </c>
    </row>
    <row r="3297" spans="2:15" x14ac:dyDescent="0.3">
      <c r="B3297">
        <v>64</v>
      </c>
      <c r="C3297" t="s">
        <v>20</v>
      </c>
      <c r="D3297" t="s">
        <v>124</v>
      </c>
      <c r="E3297">
        <v>2020</v>
      </c>
      <c r="F3297" s="4">
        <v>2</v>
      </c>
      <c r="G3297" t="str">
        <f t="shared" si="102"/>
        <v>2020Q2</v>
      </c>
      <c r="H3297" t="s">
        <v>154</v>
      </c>
      <c r="I3297" t="str">
        <f>INDEX(Table9[[#All],[Region]], MATCH('Tabular Data'!D3297, Table9[[#All],[EmpID]], 0))</f>
        <v>NW</v>
      </c>
      <c r="J3297" t="str">
        <f>INDEX(Table9[[#All],[PayGrade]], MATCH('Tabular Data'!D3297, Table9[[#All],[EmpID]], 0))</f>
        <v>C11</v>
      </c>
      <c r="K3297" t="str">
        <f>INDEX(Table9[[#All],[Sales Team Lead]], MATCH('Tabular Data'!D3297, Table9[[#All],[EmpID]], 0))</f>
        <v>Lawson, Harry</v>
      </c>
      <c r="L3297" t="str">
        <f>INDEX(Table11[[#All],[Manufacturer]], MATCH('Tabular Data'!C3297, Table11[[#All],[PROD_CODE]], 0))</f>
        <v>Bobcat</v>
      </c>
      <c r="M3297" s="10">
        <v>4575</v>
      </c>
      <c r="N3297">
        <v>26</v>
      </c>
      <c r="O3297" s="10">
        <f t="shared" si="103"/>
        <v>118950</v>
      </c>
    </row>
    <row r="3298" spans="2:15" x14ac:dyDescent="0.3">
      <c r="B3298">
        <v>64</v>
      </c>
      <c r="C3298" t="s">
        <v>20</v>
      </c>
      <c r="D3298" t="s">
        <v>124</v>
      </c>
      <c r="E3298">
        <v>2020</v>
      </c>
      <c r="F3298" s="4">
        <v>2</v>
      </c>
      <c r="G3298" t="str">
        <f t="shared" si="102"/>
        <v>2020Q2</v>
      </c>
      <c r="H3298" t="s">
        <v>155</v>
      </c>
      <c r="I3298" t="str">
        <f>INDEX(Table9[[#All],[Region]], MATCH('Tabular Data'!D3298, Table9[[#All],[EmpID]], 0))</f>
        <v>NW</v>
      </c>
      <c r="J3298" t="str">
        <f>INDEX(Table9[[#All],[PayGrade]], MATCH('Tabular Data'!D3298, Table9[[#All],[EmpID]], 0))</f>
        <v>C11</v>
      </c>
      <c r="K3298" t="str">
        <f>INDEX(Table9[[#All],[Sales Team Lead]], MATCH('Tabular Data'!D3298, Table9[[#All],[EmpID]], 0))</f>
        <v>Lawson, Harry</v>
      </c>
      <c r="L3298" t="str">
        <f>INDEX(Table11[[#All],[Manufacturer]], MATCH('Tabular Data'!C3298, Table11[[#All],[PROD_CODE]], 0))</f>
        <v>Bobcat</v>
      </c>
      <c r="M3298" s="10">
        <v>4575</v>
      </c>
      <c r="N3298">
        <v>42</v>
      </c>
      <c r="O3298" s="10">
        <f t="shared" si="103"/>
        <v>192150</v>
      </c>
    </row>
    <row r="3299" spans="2:15" x14ac:dyDescent="0.3">
      <c r="B3299">
        <v>64</v>
      </c>
      <c r="C3299" t="s">
        <v>20</v>
      </c>
      <c r="D3299" t="s">
        <v>124</v>
      </c>
      <c r="E3299">
        <v>2020</v>
      </c>
      <c r="F3299" s="4">
        <v>2</v>
      </c>
      <c r="G3299" t="str">
        <f t="shared" si="102"/>
        <v>2020Q2</v>
      </c>
      <c r="H3299" t="s">
        <v>156</v>
      </c>
      <c r="I3299" t="str">
        <f>INDEX(Table9[[#All],[Region]], MATCH('Tabular Data'!D3299, Table9[[#All],[EmpID]], 0))</f>
        <v>NW</v>
      </c>
      <c r="J3299" t="str">
        <f>INDEX(Table9[[#All],[PayGrade]], MATCH('Tabular Data'!D3299, Table9[[#All],[EmpID]], 0))</f>
        <v>C11</v>
      </c>
      <c r="K3299" t="str">
        <f>INDEX(Table9[[#All],[Sales Team Lead]], MATCH('Tabular Data'!D3299, Table9[[#All],[EmpID]], 0))</f>
        <v>Lawson, Harry</v>
      </c>
      <c r="L3299" t="str">
        <f>INDEX(Table11[[#All],[Manufacturer]], MATCH('Tabular Data'!C3299, Table11[[#All],[PROD_CODE]], 0))</f>
        <v>Bobcat</v>
      </c>
      <c r="M3299" s="10">
        <v>4575</v>
      </c>
      <c r="N3299">
        <v>22</v>
      </c>
      <c r="O3299" s="10">
        <f t="shared" si="103"/>
        <v>100650</v>
      </c>
    </row>
    <row r="3300" spans="2:15" x14ac:dyDescent="0.3">
      <c r="B3300">
        <v>64</v>
      </c>
      <c r="C3300" t="s">
        <v>20</v>
      </c>
      <c r="D3300" t="s">
        <v>124</v>
      </c>
      <c r="E3300">
        <v>2020</v>
      </c>
      <c r="F3300" s="4">
        <v>2</v>
      </c>
      <c r="G3300" t="str">
        <f t="shared" si="102"/>
        <v>2020Q2</v>
      </c>
      <c r="H3300" t="s">
        <v>157</v>
      </c>
      <c r="I3300" t="str">
        <f>INDEX(Table9[[#All],[Region]], MATCH('Tabular Data'!D3300, Table9[[#All],[EmpID]], 0))</f>
        <v>NW</v>
      </c>
      <c r="J3300" t="str">
        <f>INDEX(Table9[[#All],[PayGrade]], MATCH('Tabular Data'!D3300, Table9[[#All],[EmpID]], 0))</f>
        <v>C11</v>
      </c>
      <c r="K3300" t="str">
        <f>INDEX(Table9[[#All],[Sales Team Lead]], MATCH('Tabular Data'!D3300, Table9[[#All],[EmpID]], 0))</f>
        <v>Lawson, Harry</v>
      </c>
      <c r="L3300" t="str">
        <f>INDEX(Table11[[#All],[Manufacturer]], MATCH('Tabular Data'!C3300, Table11[[#All],[PROD_CODE]], 0))</f>
        <v>Bobcat</v>
      </c>
      <c r="M3300" s="10">
        <v>4575</v>
      </c>
      <c r="N3300">
        <v>21</v>
      </c>
      <c r="O3300" s="10">
        <f t="shared" si="103"/>
        <v>96075</v>
      </c>
    </row>
    <row r="3301" spans="2:15" x14ac:dyDescent="0.3">
      <c r="B3301">
        <v>64</v>
      </c>
      <c r="C3301" t="s">
        <v>20</v>
      </c>
      <c r="D3301" t="s">
        <v>124</v>
      </c>
      <c r="E3301">
        <v>2020</v>
      </c>
      <c r="F3301" s="4">
        <v>2</v>
      </c>
      <c r="G3301" t="str">
        <f t="shared" si="102"/>
        <v>2020Q2</v>
      </c>
      <c r="H3301" t="s">
        <v>158</v>
      </c>
      <c r="I3301" t="str">
        <f>INDEX(Table9[[#All],[Region]], MATCH('Tabular Data'!D3301, Table9[[#All],[EmpID]], 0))</f>
        <v>NW</v>
      </c>
      <c r="J3301" t="str">
        <f>INDEX(Table9[[#All],[PayGrade]], MATCH('Tabular Data'!D3301, Table9[[#All],[EmpID]], 0))</f>
        <v>C11</v>
      </c>
      <c r="K3301" t="str">
        <f>INDEX(Table9[[#All],[Sales Team Lead]], MATCH('Tabular Data'!D3301, Table9[[#All],[EmpID]], 0))</f>
        <v>Lawson, Harry</v>
      </c>
      <c r="L3301" t="str">
        <f>INDEX(Table11[[#All],[Manufacturer]], MATCH('Tabular Data'!C3301, Table11[[#All],[PROD_CODE]], 0))</f>
        <v>Bobcat</v>
      </c>
      <c r="M3301" s="10">
        <v>4575</v>
      </c>
      <c r="N3301">
        <v>34</v>
      </c>
      <c r="O3301" s="10">
        <f t="shared" si="103"/>
        <v>155550</v>
      </c>
    </row>
    <row r="3302" spans="2:15" x14ac:dyDescent="0.3">
      <c r="B3302">
        <v>64</v>
      </c>
      <c r="C3302" t="s">
        <v>20</v>
      </c>
      <c r="D3302" t="s">
        <v>124</v>
      </c>
      <c r="E3302">
        <v>2020</v>
      </c>
      <c r="F3302" s="4">
        <v>2</v>
      </c>
      <c r="G3302" t="str">
        <f t="shared" si="102"/>
        <v>2020Q2</v>
      </c>
      <c r="H3302" t="s">
        <v>159</v>
      </c>
      <c r="I3302" t="str">
        <f>INDEX(Table9[[#All],[Region]], MATCH('Tabular Data'!D3302, Table9[[#All],[EmpID]], 0))</f>
        <v>NW</v>
      </c>
      <c r="J3302" t="str">
        <f>INDEX(Table9[[#All],[PayGrade]], MATCH('Tabular Data'!D3302, Table9[[#All],[EmpID]], 0))</f>
        <v>C11</v>
      </c>
      <c r="K3302" t="str">
        <f>INDEX(Table9[[#All],[Sales Team Lead]], MATCH('Tabular Data'!D3302, Table9[[#All],[EmpID]], 0))</f>
        <v>Lawson, Harry</v>
      </c>
      <c r="L3302" t="str">
        <f>INDEX(Table11[[#All],[Manufacturer]], MATCH('Tabular Data'!C3302, Table11[[#All],[PROD_CODE]], 0))</f>
        <v>Bobcat</v>
      </c>
      <c r="M3302" s="10">
        <v>4575</v>
      </c>
      <c r="N3302">
        <v>31</v>
      </c>
      <c r="O3302" s="10">
        <f t="shared" si="103"/>
        <v>141825</v>
      </c>
    </row>
    <row r="3303" spans="2:15" x14ac:dyDescent="0.3">
      <c r="B3303">
        <v>64</v>
      </c>
      <c r="C3303" t="s">
        <v>20</v>
      </c>
      <c r="D3303" t="s">
        <v>124</v>
      </c>
      <c r="E3303">
        <v>2020</v>
      </c>
      <c r="F3303" s="4">
        <v>2</v>
      </c>
      <c r="G3303" t="str">
        <f t="shared" si="102"/>
        <v>2020Q2</v>
      </c>
      <c r="H3303" t="s">
        <v>160</v>
      </c>
      <c r="I3303" t="str">
        <f>INDEX(Table9[[#All],[Region]], MATCH('Tabular Data'!D3303, Table9[[#All],[EmpID]], 0))</f>
        <v>NW</v>
      </c>
      <c r="J3303" t="str">
        <f>INDEX(Table9[[#All],[PayGrade]], MATCH('Tabular Data'!D3303, Table9[[#All],[EmpID]], 0))</f>
        <v>C11</v>
      </c>
      <c r="K3303" t="str">
        <f>INDEX(Table9[[#All],[Sales Team Lead]], MATCH('Tabular Data'!D3303, Table9[[#All],[EmpID]], 0))</f>
        <v>Lawson, Harry</v>
      </c>
      <c r="L3303" t="str">
        <f>INDEX(Table11[[#All],[Manufacturer]], MATCH('Tabular Data'!C3303, Table11[[#All],[PROD_CODE]], 0))</f>
        <v>Bobcat</v>
      </c>
      <c r="M3303" s="10">
        <v>4575</v>
      </c>
      <c r="N3303">
        <v>23</v>
      </c>
      <c r="O3303" s="10">
        <f t="shared" si="103"/>
        <v>105225</v>
      </c>
    </row>
    <row r="3304" spans="2:15" x14ac:dyDescent="0.3">
      <c r="B3304">
        <v>64</v>
      </c>
      <c r="C3304" t="s">
        <v>20</v>
      </c>
      <c r="D3304" t="s">
        <v>124</v>
      </c>
      <c r="E3304">
        <v>2020</v>
      </c>
      <c r="F3304" s="4">
        <v>2</v>
      </c>
      <c r="G3304" t="str">
        <f t="shared" si="102"/>
        <v>2020Q2</v>
      </c>
      <c r="H3304" t="s">
        <v>161</v>
      </c>
      <c r="I3304" t="str">
        <f>INDEX(Table9[[#All],[Region]], MATCH('Tabular Data'!D3304, Table9[[#All],[EmpID]], 0))</f>
        <v>NW</v>
      </c>
      <c r="J3304" t="str">
        <f>INDEX(Table9[[#All],[PayGrade]], MATCH('Tabular Data'!D3304, Table9[[#All],[EmpID]], 0))</f>
        <v>C11</v>
      </c>
      <c r="K3304" t="str">
        <f>INDEX(Table9[[#All],[Sales Team Lead]], MATCH('Tabular Data'!D3304, Table9[[#All],[EmpID]], 0))</f>
        <v>Lawson, Harry</v>
      </c>
      <c r="L3304" t="str">
        <f>INDEX(Table11[[#All],[Manufacturer]], MATCH('Tabular Data'!C3304, Table11[[#All],[PROD_CODE]], 0))</f>
        <v>Bobcat</v>
      </c>
      <c r="M3304" s="10">
        <v>4575</v>
      </c>
      <c r="N3304">
        <v>33</v>
      </c>
      <c r="O3304" s="10">
        <f t="shared" si="103"/>
        <v>150975</v>
      </c>
    </row>
    <row r="3305" spans="2:15" x14ac:dyDescent="0.3">
      <c r="B3305">
        <v>64</v>
      </c>
      <c r="C3305" t="s">
        <v>20</v>
      </c>
      <c r="D3305" t="s">
        <v>124</v>
      </c>
      <c r="E3305">
        <v>2020</v>
      </c>
      <c r="F3305">
        <v>3</v>
      </c>
      <c r="G3305" t="str">
        <f t="shared" si="102"/>
        <v>2020Q3</v>
      </c>
      <c r="H3305" t="s">
        <v>162</v>
      </c>
      <c r="I3305" t="str">
        <f>INDEX(Table9[[#All],[Region]], MATCH('Tabular Data'!D3305, Table9[[#All],[EmpID]], 0))</f>
        <v>NW</v>
      </c>
      <c r="J3305" t="str">
        <f>INDEX(Table9[[#All],[PayGrade]], MATCH('Tabular Data'!D3305, Table9[[#All],[EmpID]], 0))</f>
        <v>C11</v>
      </c>
      <c r="K3305" t="str">
        <f>INDEX(Table9[[#All],[Sales Team Lead]], MATCH('Tabular Data'!D3305, Table9[[#All],[EmpID]], 0))</f>
        <v>Lawson, Harry</v>
      </c>
      <c r="L3305" t="str">
        <f>INDEX(Table11[[#All],[Manufacturer]], MATCH('Tabular Data'!C3305, Table11[[#All],[PROD_CODE]], 0))</f>
        <v>Bobcat</v>
      </c>
      <c r="M3305" s="10">
        <v>4575</v>
      </c>
      <c r="N3305">
        <v>9</v>
      </c>
      <c r="O3305" s="10">
        <f t="shared" si="103"/>
        <v>41175</v>
      </c>
    </row>
    <row r="3306" spans="2:15" x14ac:dyDescent="0.3">
      <c r="B3306">
        <v>64</v>
      </c>
      <c r="C3306" t="s">
        <v>20</v>
      </c>
      <c r="D3306" t="s">
        <v>124</v>
      </c>
      <c r="E3306">
        <v>2020</v>
      </c>
      <c r="F3306">
        <v>3</v>
      </c>
      <c r="G3306" t="str">
        <f t="shared" si="102"/>
        <v>2020Q3</v>
      </c>
      <c r="H3306" t="s">
        <v>163</v>
      </c>
      <c r="I3306" t="str">
        <f>INDEX(Table9[[#All],[Region]], MATCH('Tabular Data'!D3306, Table9[[#All],[EmpID]], 0))</f>
        <v>NW</v>
      </c>
      <c r="J3306" t="str">
        <f>INDEX(Table9[[#All],[PayGrade]], MATCH('Tabular Data'!D3306, Table9[[#All],[EmpID]], 0))</f>
        <v>C11</v>
      </c>
      <c r="K3306" t="str">
        <f>INDEX(Table9[[#All],[Sales Team Lead]], MATCH('Tabular Data'!D3306, Table9[[#All],[EmpID]], 0))</f>
        <v>Lawson, Harry</v>
      </c>
      <c r="L3306" t="str">
        <f>INDEX(Table11[[#All],[Manufacturer]], MATCH('Tabular Data'!C3306, Table11[[#All],[PROD_CODE]], 0))</f>
        <v>Bobcat</v>
      </c>
      <c r="M3306" s="10">
        <v>4575</v>
      </c>
      <c r="N3306">
        <v>9</v>
      </c>
      <c r="O3306" s="10">
        <f t="shared" si="103"/>
        <v>41175</v>
      </c>
    </row>
    <row r="3307" spans="2:15" x14ac:dyDescent="0.3">
      <c r="B3307">
        <v>64</v>
      </c>
      <c r="C3307" t="s">
        <v>20</v>
      </c>
      <c r="D3307" t="s">
        <v>124</v>
      </c>
      <c r="E3307">
        <v>2020</v>
      </c>
      <c r="F3307">
        <v>3</v>
      </c>
      <c r="G3307" t="str">
        <f t="shared" si="102"/>
        <v>2020Q3</v>
      </c>
      <c r="H3307" t="s">
        <v>164</v>
      </c>
      <c r="I3307" t="str">
        <f>INDEX(Table9[[#All],[Region]], MATCH('Tabular Data'!D3307, Table9[[#All],[EmpID]], 0))</f>
        <v>NW</v>
      </c>
      <c r="J3307" t="str">
        <f>INDEX(Table9[[#All],[PayGrade]], MATCH('Tabular Data'!D3307, Table9[[#All],[EmpID]], 0))</f>
        <v>C11</v>
      </c>
      <c r="K3307" t="str">
        <f>INDEX(Table9[[#All],[Sales Team Lead]], MATCH('Tabular Data'!D3307, Table9[[#All],[EmpID]], 0))</f>
        <v>Lawson, Harry</v>
      </c>
      <c r="L3307" t="str">
        <f>INDEX(Table11[[#All],[Manufacturer]], MATCH('Tabular Data'!C3307, Table11[[#All],[PROD_CODE]], 0))</f>
        <v>Bobcat</v>
      </c>
      <c r="M3307" s="10">
        <v>4575</v>
      </c>
      <c r="N3307">
        <v>9</v>
      </c>
      <c r="O3307" s="10">
        <f t="shared" si="103"/>
        <v>41175</v>
      </c>
    </row>
    <row r="3308" spans="2:15" x14ac:dyDescent="0.3">
      <c r="B3308">
        <v>64</v>
      </c>
      <c r="C3308" t="s">
        <v>20</v>
      </c>
      <c r="D3308" t="s">
        <v>124</v>
      </c>
      <c r="E3308">
        <v>2020</v>
      </c>
      <c r="F3308">
        <v>3</v>
      </c>
      <c r="G3308" t="str">
        <f t="shared" si="102"/>
        <v>2020Q3</v>
      </c>
      <c r="H3308" t="s">
        <v>165</v>
      </c>
      <c r="I3308" t="str">
        <f>INDEX(Table9[[#All],[Region]], MATCH('Tabular Data'!D3308, Table9[[#All],[EmpID]], 0))</f>
        <v>NW</v>
      </c>
      <c r="J3308" t="str">
        <f>INDEX(Table9[[#All],[PayGrade]], MATCH('Tabular Data'!D3308, Table9[[#All],[EmpID]], 0))</f>
        <v>C11</v>
      </c>
      <c r="K3308" t="str">
        <f>INDEX(Table9[[#All],[Sales Team Lead]], MATCH('Tabular Data'!D3308, Table9[[#All],[EmpID]], 0))</f>
        <v>Lawson, Harry</v>
      </c>
      <c r="L3308" t="str">
        <f>INDEX(Table11[[#All],[Manufacturer]], MATCH('Tabular Data'!C3308, Table11[[#All],[PROD_CODE]], 0))</f>
        <v>Bobcat</v>
      </c>
      <c r="M3308" s="10">
        <v>4575</v>
      </c>
      <c r="N3308">
        <v>1</v>
      </c>
      <c r="O3308" s="10">
        <f t="shared" si="103"/>
        <v>4575</v>
      </c>
    </row>
    <row r="3309" spans="2:15" x14ac:dyDescent="0.3">
      <c r="B3309">
        <v>64</v>
      </c>
      <c r="C3309" t="s">
        <v>20</v>
      </c>
      <c r="D3309" t="s">
        <v>124</v>
      </c>
      <c r="E3309">
        <v>2020</v>
      </c>
      <c r="F3309">
        <v>3</v>
      </c>
      <c r="G3309" t="str">
        <f t="shared" si="102"/>
        <v>2020Q3</v>
      </c>
      <c r="H3309" t="s">
        <v>166</v>
      </c>
      <c r="I3309" t="str">
        <f>INDEX(Table9[[#All],[Region]], MATCH('Tabular Data'!D3309, Table9[[#All],[EmpID]], 0))</f>
        <v>NW</v>
      </c>
      <c r="J3309" t="str">
        <f>INDEX(Table9[[#All],[PayGrade]], MATCH('Tabular Data'!D3309, Table9[[#All],[EmpID]], 0))</f>
        <v>C11</v>
      </c>
      <c r="K3309" t="str">
        <f>INDEX(Table9[[#All],[Sales Team Lead]], MATCH('Tabular Data'!D3309, Table9[[#All],[EmpID]], 0))</f>
        <v>Lawson, Harry</v>
      </c>
      <c r="L3309" t="str">
        <f>INDEX(Table11[[#All],[Manufacturer]], MATCH('Tabular Data'!C3309, Table11[[#All],[PROD_CODE]], 0))</f>
        <v>Bobcat</v>
      </c>
      <c r="M3309" s="10">
        <v>4575</v>
      </c>
      <c r="N3309">
        <v>5</v>
      </c>
      <c r="O3309" s="10">
        <f t="shared" si="103"/>
        <v>22875</v>
      </c>
    </row>
    <row r="3310" spans="2:15" x14ac:dyDescent="0.3">
      <c r="B3310">
        <v>64</v>
      </c>
      <c r="C3310" t="s">
        <v>20</v>
      </c>
      <c r="D3310" t="s">
        <v>124</v>
      </c>
      <c r="E3310">
        <v>2020</v>
      </c>
      <c r="F3310">
        <v>3</v>
      </c>
      <c r="G3310" t="str">
        <f t="shared" si="102"/>
        <v>2020Q3</v>
      </c>
      <c r="H3310" t="s">
        <v>167</v>
      </c>
      <c r="I3310" t="str">
        <f>INDEX(Table9[[#All],[Region]], MATCH('Tabular Data'!D3310, Table9[[#All],[EmpID]], 0))</f>
        <v>NW</v>
      </c>
      <c r="J3310" t="str">
        <f>INDEX(Table9[[#All],[PayGrade]], MATCH('Tabular Data'!D3310, Table9[[#All],[EmpID]], 0))</f>
        <v>C11</v>
      </c>
      <c r="K3310" t="str">
        <f>INDEX(Table9[[#All],[Sales Team Lead]], MATCH('Tabular Data'!D3310, Table9[[#All],[EmpID]], 0))</f>
        <v>Lawson, Harry</v>
      </c>
      <c r="L3310" t="str">
        <f>INDEX(Table11[[#All],[Manufacturer]], MATCH('Tabular Data'!C3310, Table11[[#All],[PROD_CODE]], 0))</f>
        <v>Bobcat</v>
      </c>
      <c r="M3310" s="10">
        <v>4575</v>
      </c>
      <c r="N3310">
        <v>6</v>
      </c>
      <c r="O3310" s="10">
        <f t="shared" si="103"/>
        <v>27450</v>
      </c>
    </row>
    <row r="3311" spans="2:15" x14ac:dyDescent="0.3">
      <c r="B3311">
        <v>64</v>
      </c>
      <c r="C3311" t="s">
        <v>20</v>
      </c>
      <c r="D3311" t="s">
        <v>124</v>
      </c>
      <c r="E3311">
        <v>2020</v>
      </c>
      <c r="F3311">
        <v>3</v>
      </c>
      <c r="G3311" t="str">
        <f t="shared" si="102"/>
        <v>2020Q3</v>
      </c>
      <c r="H3311" t="s">
        <v>168</v>
      </c>
      <c r="I3311" t="str">
        <f>INDEX(Table9[[#All],[Region]], MATCH('Tabular Data'!D3311, Table9[[#All],[EmpID]], 0))</f>
        <v>NW</v>
      </c>
      <c r="J3311" t="str">
        <f>INDEX(Table9[[#All],[PayGrade]], MATCH('Tabular Data'!D3311, Table9[[#All],[EmpID]], 0))</f>
        <v>C11</v>
      </c>
      <c r="K3311" t="str">
        <f>INDEX(Table9[[#All],[Sales Team Lead]], MATCH('Tabular Data'!D3311, Table9[[#All],[EmpID]], 0))</f>
        <v>Lawson, Harry</v>
      </c>
      <c r="L3311" t="str">
        <f>INDEX(Table11[[#All],[Manufacturer]], MATCH('Tabular Data'!C3311, Table11[[#All],[PROD_CODE]], 0))</f>
        <v>Bobcat</v>
      </c>
      <c r="M3311" s="10">
        <v>4575</v>
      </c>
      <c r="N3311">
        <v>12</v>
      </c>
      <c r="O3311" s="10">
        <f t="shared" si="103"/>
        <v>54900</v>
      </c>
    </row>
    <row r="3312" spans="2:15" x14ac:dyDescent="0.3">
      <c r="B3312">
        <v>64</v>
      </c>
      <c r="C3312" t="s">
        <v>20</v>
      </c>
      <c r="D3312" t="s">
        <v>124</v>
      </c>
      <c r="E3312">
        <v>2020</v>
      </c>
      <c r="F3312">
        <v>3</v>
      </c>
      <c r="G3312" t="str">
        <f t="shared" si="102"/>
        <v>2020Q3</v>
      </c>
      <c r="H3312" t="s">
        <v>169</v>
      </c>
      <c r="I3312" t="str">
        <f>INDEX(Table9[[#All],[Region]], MATCH('Tabular Data'!D3312, Table9[[#All],[EmpID]], 0))</f>
        <v>NW</v>
      </c>
      <c r="J3312" t="str">
        <f>INDEX(Table9[[#All],[PayGrade]], MATCH('Tabular Data'!D3312, Table9[[#All],[EmpID]], 0))</f>
        <v>C11</v>
      </c>
      <c r="K3312" t="str">
        <f>INDEX(Table9[[#All],[Sales Team Lead]], MATCH('Tabular Data'!D3312, Table9[[#All],[EmpID]], 0))</f>
        <v>Lawson, Harry</v>
      </c>
      <c r="L3312" t="str">
        <f>INDEX(Table11[[#All],[Manufacturer]], MATCH('Tabular Data'!C3312, Table11[[#All],[PROD_CODE]], 0))</f>
        <v>Bobcat</v>
      </c>
      <c r="M3312" s="10">
        <v>4575</v>
      </c>
      <c r="N3312">
        <v>10</v>
      </c>
      <c r="O3312" s="10">
        <f t="shared" si="103"/>
        <v>45750</v>
      </c>
    </row>
    <row r="3313" spans="2:15" x14ac:dyDescent="0.3">
      <c r="B3313">
        <v>64</v>
      </c>
      <c r="C3313" t="s">
        <v>20</v>
      </c>
      <c r="D3313" t="s">
        <v>124</v>
      </c>
      <c r="E3313">
        <v>2020</v>
      </c>
      <c r="F3313">
        <v>3</v>
      </c>
      <c r="G3313" t="str">
        <f t="shared" si="102"/>
        <v>2020Q3</v>
      </c>
      <c r="H3313" t="s">
        <v>170</v>
      </c>
      <c r="I3313" t="str">
        <f>INDEX(Table9[[#All],[Region]], MATCH('Tabular Data'!D3313, Table9[[#All],[EmpID]], 0))</f>
        <v>NW</v>
      </c>
      <c r="J3313" t="str">
        <f>INDEX(Table9[[#All],[PayGrade]], MATCH('Tabular Data'!D3313, Table9[[#All],[EmpID]], 0))</f>
        <v>C11</v>
      </c>
      <c r="K3313" t="str">
        <f>INDEX(Table9[[#All],[Sales Team Lead]], MATCH('Tabular Data'!D3313, Table9[[#All],[EmpID]], 0))</f>
        <v>Lawson, Harry</v>
      </c>
      <c r="L3313" t="str">
        <f>INDEX(Table11[[#All],[Manufacturer]], MATCH('Tabular Data'!C3313, Table11[[#All],[PROD_CODE]], 0))</f>
        <v>Bobcat</v>
      </c>
      <c r="M3313" s="10">
        <v>4575</v>
      </c>
      <c r="N3313">
        <v>10</v>
      </c>
      <c r="O3313" s="10">
        <f t="shared" si="103"/>
        <v>45750</v>
      </c>
    </row>
    <row r="3314" spans="2:15" x14ac:dyDescent="0.3">
      <c r="B3314">
        <v>64</v>
      </c>
      <c r="C3314" t="s">
        <v>20</v>
      </c>
      <c r="D3314" t="s">
        <v>124</v>
      </c>
      <c r="E3314">
        <v>2020</v>
      </c>
      <c r="F3314">
        <v>3</v>
      </c>
      <c r="G3314" t="str">
        <f t="shared" si="102"/>
        <v>2020Q3</v>
      </c>
      <c r="H3314" t="s">
        <v>171</v>
      </c>
      <c r="I3314" t="str">
        <f>INDEX(Table9[[#All],[Region]], MATCH('Tabular Data'!D3314, Table9[[#All],[EmpID]], 0))</f>
        <v>NW</v>
      </c>
      <c r="J3314" t="str">
        <f>INDEX(Table9[[#All],[PayGrade]], MATCH('Tabular Data'!D3314, Table9[[#All],[EmpID]], 0))</f>
        <v>C11</v>
      </c>
      <c r="K3314" t="str">
        <f>INDEX(Table9[[#All],[Sales Team Lead]], MATCH('Tabular Data'!D3314, Table9[[#All],[EmpID]], 0))</f>
        <v>Lawson, Harry</v>
      </c>
      <c r="L3314" t="str">
        <f>INDEX(Table11[[#All],[Manufacturer]], MATCH('Tabular Data'!C3314, Table11[[#All],[PROD_CODE]], 0))</f>
        <v>Bobcat</v>
      </c>
      <c r="M3314" s="10">
        <v>4575</v>
      </c>
      <c r="N3314">
        <v>6</v>
      </c>
      <c r="O3314" s="10">
        <f t="shared" si="103"/>
        <v>27450</v>
      </c>
    </row>
    <row r="3315" spans="2:15" x14ac:dyDescent="0.3">
      <c r="B3315">
        <v>64</v>
      </c>
      <c r="C3315" t="s">
        <v>20</v>
      </c>
      <c r="D3315" t="s">
        <v>124</v>
      </c>
      <c r="E3315">
        <v>2020</v>
      </c>
      <c r="F3315">
        <v>3</v>
      </c>
      <c r="G3315" t="str">
        <f t="shared" si="102"/>
        <v>2020Q3</v>
      </c>
      <c r="H3315" t="s">
        <v>172</v>
      </c>
      <c r="I3315" t="str">
        <f>INDEX(Table9[[#All],[Region]], MATCH('Tabular Data'!D3315, Table9[[#All],[EmpID]], 0))</f>
        <v>NW</v>
      </c>
      <c r="J3315" t="str">
        <f>INDEX(Table9[[#All],[PayGrade]], MATCH('Tabular Data'!D3315, Table9[[#All],[EmpID]], 0))</f>
        <v>C11</v>
      </c>
      <c r="K3315" t="str">
        <f>INDEX(Table9[[#All],[Sales Team Lead]], MATCH('Tabular Data'!D3315, Table9[[#All],[EmpID]], 0))</f>
        <v>Lawson, Harry</v>
      </c>
      <c r="L3315" t="str">
        <f>INDEX(Table11[[#All],[Manufacturer]], MATCH('Tabular Data'!C3315, Table11[[#All],[PROD_CODE]], 0))</f>
        <v>Bobcat</v>
      </c>
      <c r="M3315" s="10">
        <v>4575</v>
      </c>
      <c r="N3315">
        <v>10</v>
      </c>
      <c r="O3315" s="10">
        <f t="shared" si="103"/>
        <v>45750</v>
      </c>
    </row>
    <row r="3316" spans="2:15" x14ac:dyDescent="0.3">
      <c r="B3316">
        <v>64</v>
      </c>
      <c r="C3316" t="s">
        <v>20</v>
      </c>
      <c r="D3316" t="s">
        <v>124</v>
      </c>
      <c r="E3316">
        <v>2020</v>
      </c>
      <c r="F3316">
        <v>3</v>
      </c>
      <c r="G3316" t="str">
        <f t="shared" si="102"/>
        <v>2020Q3</v>
      </c>
      <c r="H3316" t="s">
        <v>173</v>
      </c>
      <c r="I3316" t="str">
        <f>INDEX(Table9[[#All],[Region]], MATCH('Tabular Data'!D3316, Table9[[#All],[EmpID]], 0))</f>
        <v>NW</v>
      </c>
      <c r="J3316" t="str">
        <f>INDEX(Table9[[#All],[PayGrade]], MATCH('Tabular Data'!D3316, Table9[[#All],[EmpID]], 0))</f>
        <v>C11</v>
      </c>
      <c r="K3316" t="str">
        <f>INDEX(Table9[[#All],[Sales Team Lead]], MATCH('Tabular Data'!D3316, Table9[[#All],[EmpID]], 0))</f>
        <v>Lawson, Harry</v>
      </c>
      <c r="L3316" t="str">
        <f>INDEX(Table11[[#All],[Manufacturer]], MATCH('Tabular Data'!C3316, Table11[[#All],[PROD_CODE]], 0))</f>
        <v>Bobcat</v>
      </c>
      <c r="M3316" s="10">
        <v>4575</v>
      </c>
      <c r="N3316">
        <v>29</v>
      </c>
      <c r="O3316" s="10">
        <f t="shared" si="103"/>
        <v>132675</v>
      </c>
    </row>
    <row r="3317" spans="2:15" x14ac:dyDescent="0.3">
      <c r="B3317">
        <v>64</v>
      </c>
      <c r="C3317" t="s">
        <v>20</v>
      </c>
      <c r="D3317" t="s">
        <v>124</v>
      </c>
      <c r="E3317">
        <v>2020</v>
      </c>
      <c r="F3317">
        <v>3</v>
      </c>
      <c r="G3317" t="str">
        <f t="shared" si="102"/>
        <v>2020Q3</v>
      </c>
      <c r="H3317" t="s">
        <v>174</v>
      </c>
      <c r="I3317" t="str">
        <f>INDEX(Table9[[#All],[Region]], MATCH('Tabular Data'!D3317, Table9[[#All],[EmpID]], 0))</f>
        <v>NW</v>
      </c>
      <c r="J3317" t="str">
        <f>INDEX(Table9[[#All],[PayGrade]], MATCH('Tabular Data'!D3317, Table9[[#All],[EmpID]], 0))</f>
        <v>C11</v>
      </c>
      <c r="K3317" t="str">
        <f>INDEX(Table9[[#All],[Sales Team Lead]], MATCH('Tabular Data'!D3317, Table9[[#All],[EmpID]], 0))</f>
        <v>Lawson, Harry</v>
      </c>
      <c r="L3317" t="str">
        <f>INDEX(Table11[[#All],[Manufacturer]], MATCH('Tabular Data'!C3317, Table11[[#All],[PROD_CODE]], 0))</f>
        <v>Bobcat</v>
      </c>
      <c r="M3317" s="10">
        <v>4575</v>
      </c>
      <c r="N3317">
        <v>24</v>
      </c>
      <c r="O3317" s="10">
        <f t="shared" si="103"/>
        <v>109800</v>
      </c>
    </row>
    <row r="3318" spans="2:15" x14ac:dyDescent="0.3">
      <c r="B3318">
        <v>64</v>
      </c>
      <c r="C3318" t="s">
        <v>20</v>
      </c>
      <c r="D3318" t="s">
        <v>124</v>
      </c>
      <c r="E3318">
        <v>2020</v>
      </c>
      <c r="F3318">
        <v>4</v>
      </c>
      <c r="G3318" t="str">
        <f t="shared" si="102"/>
        <v>2020Q4</v>
      </c>
      <c r="H3318" t="s">
        <v>175</v>
      </c>
      <c r="I3318" t="str">
        <f>INDEX(Table9[[#All],[Region]], MATCH('Tabular Data'!D3318, Table9[[#All],[EmpID]], 0))</f>
        <v>NW</v>
      </c>
      <c r="J3318" t="str">
        <f>INDEX(Table9[[#All],[PayGrade]], MATCH('Tabular Data'!D3318, Table9[[#All],[EmpID]], 0))</f>
        <v>C11</v>
      </c>
      <c r="K3318" t="str">
        <f>INDEX(Table9[[#All],[Sales Team Lead]], MATCH('Tabular Data'!D3318, Table9[[#All],[EmpID]], 0))</f>
        <v>Lawson, Harry</v>
      </c>
      <c r="L3318" t="str">
        <f>INDEX(Table11[[#All],[Manufacturer]], MATCH('Tabular Data'!C3318, Table11[[#All],[PROD_CODE]], 0))</f>
        <v>Bobcat</v>
      </c>
      <c r="M3318" s="10">
        <v>4669</v>
      </c>
      <c r="N3318">
        <v>12</v>
      </c>
      <c r="O3318" s="10">
        <f t="shared" si="103"/>
        <v>56028</v>
      </c>
    </row>
    <row r="3319" spans="2:15" x14ac:dyDescent="0.3">
      <c r="B3319">
        <v>64</v>
      </c>
      <c r="C3319" t="s">
        <v>20</v>
      </c>
      <c r="D3319" t="s">
        <v>124</v>
      </c>
      <c r="E3319">
        <v>2020</v>
      </c>
      <c r="F3319">
        <v>4</v>
      </c>
      <c r="G3319" t="str">
        <f t="shared" si="102"/>
        <v>2020Q4</v>
      </c>
      <c r="H3319" t="s">
        <v>176</v>
      </c>
      <c r="I3319" t="str">
        <f>INDEX(Table9[[#All],[Region]], MATCH('Tabular Data'!D3319, Table9[[#All],[EmpID]], 0))</f>
        <v>NW</v>
      </c>
      <c r="J3319" t="str">
        <f>INDEX(Table9[[#All],[PayGrade]], MATCH('Tabular Data'!D3319, Table9[[#All],[EmpID]], 0))</f>
        <v>C11</v>
      </c>
      <c r="K3319" t="str">
        <f>INDEX(Table9[[#All],[Sales Team Lead]], MATCH('Tabular Data'!D3319, Table9[[#All],[EmpID]], 0))</f>
        <v>Lawson, Harry</v>
      </c>
      <c r="L3319" t="str">
        <f>INDEX(Table11[[#All],[Manufacturer]], MATCH('Tabular Data'!C3319, Table11[[#All],[PROD_CODE]], 0))</f>
        <v>Bobcat</v>
      </c>
      <c r="M3319" s="10">
        <v>4669</v>
      </c>
      <c r="N3319">
        <v>6</v>
      </c>
      <c r="O3319" s="10">
        <f t="shared" si="103"/>
        <v>28014</v>
      </c>
    </row>
    <row r="3320" spans="2:15" x14ac:dyDescent="0.3">
      <c r="B3320">
        <v>64</v>
      </c>
      <c r="C3320" t="s">
        <v>20</v>
      </c>
      <c r="D3320" t="s">
        <v>124</v>
      </c>
      <c r="E3320">
        <v>2020</v>
      </c>
      <c r="F3320">
        <v>4</v>
      </c>
      <c r="G3320" t="str">
        <f t="shared" si="102"/>
        <v>2020Q4</v>
      </c>
      <c r="H3320" t="s">
        <v>177</v>
      </c>
      <c r="I3320" t="str">
        <f>INDEX(Table9[[#All],[Region]], MATCH('Tabular Data'!D3320, Table9[[#All],[EmpID]], 0))</f>
        <v>NW</v>
      </c>
      <c r="J3320" t="str">
        <f>INDEX(Table9[[#All],[PayGrade]], MATCH('Tabular Data'!D3320, Table9[[#All],[EmpID]], 0))</f>
        <v>C11</v>
      </c>
      <c r="K3320" t="str">
        <f>INDEX(Table9[[#All],[Sales Team Lead]], MATCH('Tabular Data'!D3320, Table9[[#All],[EmpID]], 0))</f>
        <v>Lawson, Harry</v>
      </c>
      <c r="L3320" t="str">
        <f>INDEX(Table11[[#All],[Manufacturer]], MATCH('Tabular Data'!C3320, Table11[[#All],[PROD_CODE]], 0))</f>
        <v>Bobcat</v>
      </c>
      <c r="M3320" s="10">
        <v>4669</v>
      </c>
      <c r="N3320">
        <v>7</v>
      </c>
      <c r="O3320" s="10">
        <f t="shared" si="103"/>
        <v>32683</v>
      </c>
    </row>
    <row r="3321" spans="2:15" x14ac:dyDescent="0.3">
      <c r="B3321">
        <v>64</v>
      </c>
      <c r="C3321" t="s">
        <v>20</v>
      </c>
      <c r="D3321" t="s">
        <v>124</v>
      </c>
      <c r="E3321">
        <v>2020</v>
      </c>
      <c r="F3321">
        <v>4</v>
      </c>
      <c r="G3321" t="str">
        <f t="shared" si="102"/>
        <v>2020Q4</v>
      </c>
      <c r="H3321" t="s">
        <v>178</v>
      </c>
      <c r="I3321" t="str">
        <f>INDEX(Table9[[#All],[Region]], MATCH('Tabular Data'!D3321, Table9[[#All],[EmpID]], 0))</f>
        <v>NW</v>
      </c>
      <c r="J3321" t="str">
        <f>INDEX(Table9[[#All],[PayGrade]], MATCH('Tabular Data'!D3321, Table9[[#All],[EmpID]], 0))</f>
        <v>C11</v>
      </c>
      <c r="K3321" t="str">
        <f>INDEX(Table9[[#All],[Sales Team Lead]], MATCH('Tabular Data'!D3321, Table9[[#All],[EmpID]], 0))</f>
        <v>Lawson, Harry</v>
      </c>
      <c r="L3321" t="str">
        <f>INDEX(Table11[[#All],[Manufacturer]], MATCH('Tabular Data'!C3321, Table11[[#All],[PROD_CODE]], 0))</f>
        <v>Bobcat</v>
      </c>
      <c r="M3321" s="10">
        <v>4669</v>
      </c>
      <c r="N3321">
        <v>8</v>
      </c>
      <c r="O3321" s="10">
        <f t="shared" si="103"/>
        <v>37352</v>
      </c>
    </row>
    <row r="3322" spans="2:15" x14ac:dyDescent="0.3">
      <c r="B3322">
        <v>64</v>
      </c>
      <c r="C3322" t="s">
        <v>20</v>
      </c>
      <c r="D3322" t="s">
        <v>124</v>
      </c>
      <c r="E3322">
        <v>2020</v>
      </c>
      <c r="F3322">
        <v>4</v>
      </c>
      <c r="G3322" t="str">
        <f t="shared" si="102"/>
        <v>2020Q4</v>
      </c>
      <c r="H3322" t="s">
        <v>179</v>
      </c>
      <c r="I3322" t="str">
        <f>INDEX(Table9[[#All],[Region]], MATCH('Tabular Data'!D3322, Table9[[#All],[EmpID]], 0))</f>
        <v>NW</v>
      </c>
      <c r="J3322" t="str">
        <f>INDEX(Table9[[#All],[PayGrade]], MATCH('Tabular Data'!D3322, Table9[[#All],[EmpID]], 0))</f>
        <v>C11</v>
      </c>
      <c r="K3322" t="str">
        <f>INDEX(Table9[[#All],[Sales Team Lead]], MATCH('Tabular Data'!D3322, Table9[[#All],[EmpID]], 0))</f>
        <v>Lawson, Harry</v>
      </c>
      <c r="L3322" t="str">
        <f>INDEX(Table11[[#All],[Manufacturer]], MATCH('Tabular Data'!C3322, Table11[[#All],[PROD_CODE]], 0))</f>
        <v>Bobcat</v>
      </c>
      <c r="M3322" s="10">
        <v>4669</v>
      </c>
      <c r="N3322">
        <v>7</v>
      </c>
      <c r="O3322" s="10">
        <f t="shared" si="103"/>
        <v>32683</v>
      </c>
    </row>
    <row r="3323" spans="2:15" x14ac:dyDescent="0.3">
      <c r="B3323">
        <v>64</v>
      </c>
      <c r="C3323" t="s">
        <v>20</v>
      </c>
      <c r="D3323" t="s">
        <v>124</v>
      </c>
      <c r="E3323">
        <v>2020</v>
      </c>
      <c r="F3323">
        <v>4</v>
      </c>
      <c r="G3323" t="str">
        <f t="shared" si="102"/>
        <v>2020Q4</v>
      </c>
      <c r="H3323" t="s">
        <v>180</v>
      </c>
      <c r="I3323" t="str">
        <f>INDEX(Table9[[#All],[Region]], MATCH('Tabular Data'!D3323, Table9[[#All],[EmpID]], 0))</f>
        <v>NW</v>
      </c>
      <c r="J3323" t="str">
        <f>INDEX(Table9[[#All],[PayGrade]], MATCH('Tabular Data'!D3323, Table9[[#All],[EmpID]], 0))</f>
        <v>C11</v>
      </c>
      <c r="K3323" t="str">
        <f>INDEX(Table9[[#All],[Sales Team Lead]], MATCH('Tabular Data'!D3323, Table9[[#All],[EmpID]], 0))</f>
        <v>Lawson, Harry</v>
      </c>
      <c r="L3323" t="str">
        <f>INDEX(Table11[[#All],[Manufacturer]], MATCH('Tabular Data'!C3323, Table11[[#All],[PROD_CODE]], 0))</f>
        <v>Bobcat</v>
      </c>
      <c r="M3323" s="10">
        <v>4669</v>
      </c>
      <c r="N3323">
        <v>7</v>
      </c>
      <c r="O3323" s="10">
        <f t="shared" si="103"/>
        <v>32683</v>
      </c>
    </row>
    <row r="3324" spans="2:15" x14ac:dyDescent="0.3">
      <c r="B3324">
        <v>64</v>
      </c>
      <c r="C3324" t="s">
        <v>20</v>
      </c>
      <c r="D3324" t="s">
        <v>124</v>
      </c>
      <c r="E3324">
        <v>2020</v>
      </c>
      <c r="F3324">
        <v>4</v>
      </c>
      <c r="G3324" t="str">
        <f t="shared" si="102"/>
        <v>2020Q4</v>
      </c>
      <c r="H3324" t="s">
        <v>181</v>
      </c>
      <c r="I3324" t="str">
        <f>INDEX(Table9[[#All],[Region]], MATCH('Tabular Data'!D3324, Table9[[#All],[EmpID]], 0))</f>
        <v>NW</v>
      </c>
      <c r="J3324" t="str">
        <f>INDEX(Table9[[#All],[PayGrade]], MATCH('Tabular Data'!D3324, Table9[[#All],[EmpID]], 0))</f>
        <v>C11</v>
      </c>
      <c r="K3324" t="str">
        <f>INDEX(Table9[[#All],[Sales Team Lead]], MATCH('Tabular Data'!D3324, Table9[[#All],[EmpID]], 0))</f>
        <v>Lawson, Harry</v>
      </c>
      <c r="L3324" t="str">
        <f>INDEX(Table11[[#All],[Manufacturer]], MATCH('Tabular Data'!C3324, Table11[[#All],[PROD_CODE]], 0))</f>
        <v>Bobcat</v>
      </c>
      <c r="M3324" s="10">
        <v>4669</v>
      </c>
      <c r="N3324">
        <v>8</v>
      </c>
      <c r="O3324" s="10">
        <f t="shared" si="103"/>
        <v>37352</v>
      </c>
    </row>
    <row r="3325" spans="2:15" x14ac:dyDescent="0.3">
      <c r="B3325">
        <v>64</v>
      </c>
      <c r="C3325" t="s">
        <v>20</v>
      </c>
      <c r="D3325" t="s">
        <v>124</v>
      </c>
      <c r="E3325">
        <v>2020</v>
      </c>
      <c r="F3325">
        <v>4</v>
      </c>
      <c r="G3325" t="str">
        <f t="shared" si="102"/>
        <v>2020Q4</v>
      </c>
      <c r="H3325" t="s">
        <v>182</v>
      </c>
      <c r="I3325" t="str">
        <f>INDEX(Table9[[#All],[Region]], MATCH('Tabular Data'!D3325, Table9[[#All],[EmpID]], 0))</f>
        <v>NW</v>
      </c>
      <c r="J3325" t="str">
        <f>INDEX(Table9[[#All],[PayGrade]], MATCH('Tabular Data'!D3325, Table9[[#All],[EmpID]], 0))</f>
        <v>C11</v>
      </c>
      <c r="K3325" t="str">
        <f>INDEX(Table9[[#All],[Sales Team Lead]], MATCH('Tabular Data'!D3325, Table9[[#All],[EmpID]], 0))</f>
        <v>Lawson, Harry</v>
      </c>
      <c r="L3325" t="str">
        <f>INDEX(Table11[[#All],[Manufacturer]], MATCH('Tabular Data'!C3325, Table11[[#All],[PROD_CODE]], 0))</f>
        <v>Bobcat</v>
      </c>
      <c r="M3325" s="10">
        <v>4669</v>
      </c>
      <c r="N3325">
        <v>9</v>
      </c>
      <c r="O3325" s="10">
        <f t="shared" si="103"/>
        <v>42021</v>
      </c>
    </row>
    <row r="3326" spans="2:15" x14ac:dyDescent="0.3">
      <c r="B3326">
        <v>64</v>
      </c>
      <c r="C3326" t="s">
        <v>20</v>
      </c>
      <c r="D3326" t="s">
        <v>124</v>
      </c>
      <c r="E3326">
        <v>2020</v>
      </c>
      <c r="F3326">
        <v>4</v>
      </c>
      <c r="G3326" t="str">
        <f t="shared" si="102"/>
        <v>2020Q4</v>
      </c>
      <c r="H3326" t="s">
        <v>183</v>
      </c>
      <c r="I3326" t="str">
        <f>INDEX(Table9[[#All],[Region]], MATCH('Tabular Data'!D3326, Table9[[#All],[EmpID]], 0))</f>
        <v>NW</v>
      </c>
      <c r="J3326" t="str">
        <f>INDEX(Table9[[#All],[PayGrade]], MATCH('Tabular Data'!D3326, Table9[[#All],[EmpID]], 0))</f>
        <v>C11</v>
      </c>
      <c r="K3326" t="str">
        <f>INDEX(Table9[[#All],[Sales Team Lead]], MATCH('Tabular Data'!D3326, Table9[[#All],[EmpID]], 0))</f>
        <v>Lawson, Harry</v>
      </c>
      <c r="L3326" t="str">
        <f>INDEX(Table11[[#All],[Manufacturer]], MATCH('Tabular Data'!C3326, Table11[[#All],[PROD_CODE]], 0))</f>
        <v>Bobcat</v>
      </c>
      <c r="M3326" s="10">
        <v>4669</v>
      </c>
      <c r="N3326">
        <v>10</v>
      </c>
      <c r="O3326" s="10">
        <f t="shared" si="103"/>
        <v>46690</v>
      </c>
    </row>
    <row r="3327" spans="2:15" x14ac:dyDescent="0.3">
      <c r="B3327">
        <v>64</v>
      </c>
      <c r="C3327" t="s">
        <v>20</v>
      </c>
      <c r="D3327" t="s">
        <v>124</v>
      </c>
      <c r="E3327">
        <v>2020</v>
      </c>
      <c r="F3327">
        <v>4</v>
      </c>
      <c r="G3327" t="str">
        <f t="shared" si="102"/>
        <v>2020Q4</v>
      </c>
      <c r="H3327" t="s">
        <v>184</v>
      </c>
      <c r="I3327" t="str">
        <f>INDEX(Table9[[#All],[Region]], MATCH('Tabular Data'!D3327, Table9[[#All],[EmpID]], 0))</f>
        <v>NW</v>
      </c>
      <c r="J3327" t="str">
        <f>INDEX(Table9[[#All],[PayGrade]], MATCH('Tabular Data'!D3327, Table9[[#All],[EmpID]], 0))</f>
        <v>C11</v>
      </c>
      <c r="K3327" t="str">
        <f>INDEX(Table9[[#All],[Sales Team Lead]], MATCH('Tabular Data'!D3327, Table9[[#All],[EmpID]], 0))</f>
        <v>Lawson, Harry</v>
      </c>
      <c r="L3327" t="str">
        <f>INDEX(Table11[[#All],[Manufacturer]], MATCH('Tabular Data'!C3327, Table11[[#All],[PROD_CODE]], 0))</f>
        <v>Bobcat</v>
      </c>
      <c r="M3327" s="10">
        <v>4669</v>
      </c>
      <c r="N3327">
        <v>11</v>
      </c>
      <c r="O3327" s="10">
        <f t="shared" si="103"/>
        <v>51359</v>
      </c>
    </row>
    <row r="3328" spans="2:15" x14ac:dyDescent="0.3">
      <c r="B3328">
        <v>64</v>
      </c>
      <c r="C3328" t="s">
        <v>20</v>
      </c>
      <c r="D3328" t="s">
        <v>124</v>
      </c>
      <c r="E3328">
        <v>2020</v>
      </c>
      <c r="F3328">
        <v>4</v>
      </c>
      <c r="G3328" t="str">
        <f t="shared" si="102"/>
        <v>2020Q4</v>
      </c>
      <c r="H3328" t="s">
        <v>185</v>
      </c>
      <c r="I3328" t="str">
        <f>INDEX(Table9[[#All],[Region]], MATCH('Tabular Data'!D3328, Table9[[#All],[EmpID]], 0))</f>
        <v>NW</v>
      </c>
      <c r="J3328" t="str">
        <f>INDEX(Table9[[#All],[PayGrade]], MATCH('Tabular Data'!D3328, Table9[[#All],[EmpID]], 0))</f>
        <v>C11</v>
      </c>
      <c r="K3328" t="str">
        <f>INDEX(Table9[[#All],[Sales Team Lead]], MATCH('Tabular Data'!D3328, Table9[[#All],[EmpID]], 0))</f>
        <v>Lawson, Harry</v>
      </c>
      <c r="L3328" t="str">
        <f>INDEX(Table11[[#All],[Manufacturer]], MATCH('Tabular Data'!C3328, Table11[[#All],[PROD_CODE]], 0))</f>
        <v>Bobcat</v>
      </c>
      <c r="M3328" s="10">
        <v>4669</v>
      </c>
      <c r="N3328">
        <v>11</v>
      </c>
      <c r="O3328" s="10">
        <f t="shared" si="103"/>
        <v>51359</v>
      </c>
    </row>
    <row r="3329" spans="2:15" x14ac:dyDescent="0.3">
      <c r="B3329">
        <v>64</v>
      </c>
      <c r="C3329" t="s">
        <v>20</v>
      </c>
      <c r="D3329" t="s">
        <v>124</v>
      </c>
      <c r="E3329">
        <v>2020</v>
      </c>
      <c r="F3329">
        <v>4</v>
      </c>
      <c r="G3329" t="str">
        <f t="shared" si="102"/>
        <v>2020Q4</v>
      </c>
      <c r="H3329" t="s">
        <v>186</v>
      </c>
      <c r="I3329" t="str">
        <f>INDEX(Table9[[#All],[Region]], MATCH('Tabular Data'!D3329, Table9[[#All],[EmpID]], 0))</f>
        <v>NW</v>
      </c>
      <c r="J3329" t="str">
        <f>INDEX(Table9[[#All],[PayGrade]], MATCH('Tabular Data'!D3329, Table9[[#All],[EmpID]], 0))</f>
        <v>C11</v>
      </c>
      <c r="K3329" t="str">
        <f>INDEX(Table9[[#All],[Sales Team Lead]], MATCH('Tabular Data'!D3329, Table9[[#All],[EmpID]], 0))</f>
        <v>Lawson, Harry</v>
      </c>
      <c r="L3329" t="str">
        <f>INDEX(Table11[[#All],[Manufacturer]], MATCH('Tabular Data'!C3329, Table11[[#All],[PROD_CODE]], 0))</f>
        <v>Bobcat</v>
      </c>
      <c r="M3329" s="10">
        <v>4669</v>
      </c>
      <c r="N3329">
        <v>10</v>
      </c>
      <c r="O3329" s="10">
        <f t="shared" si="103"/>
        <v>46690</v>
      </c>
    </row>
    <row r="3330" spans="2:15" x14ac:dyDescent="0.3">
      <c r="B3330">
        <v>64</v>
      </c>
      <c r="C3330" t="s">
        <v>20</v>
      </c>
      <c r="D3330" t="s">
        <v>124</v>
      </c>
      <c r="E3330">
        <v>2020</v>
      </c>
      <c r="F3330">
        <v>4</v>
      </c>
      <c r="G3330" t="str">
        <f t="shared" si="102"/>
        <v>2020Q4</v>
      </c>
      <c r="H3330" t="s">
        <v>187</v>
      </c>
      <c r="I3330" t="str">
        <f>INDEX(Table9[[#All],[Region]], MATCH('Tabular Data'!D3330, Table9[[#All],[EmpID]], 0))</f>
        <v>NW</v>
      </c>
      <c r="J3330" t="str">
        <f>INDEX(Table9[[#All],[PayGrade]], MATCH('Tabular Data'!D3330, Table9[[#All],[EmpID]], 0))</f>
        <v>C11</v>
      </c>
      <c r="K3330" t="str">
        <f>INDEX(Table9[[#All],[Sales Team Lead]], MATCH('Tabular Data'!D3330, Table9[[#All],[EmpID]], 0))</f>
        <v>Lawson, Harry</v>
      </c>
      <c r="L3330" t="str">
        <f>INDEX(Table11[[#All],[Manufacturer]], MATCH('Tabular Data'!C3330, Table11[[#All],[PROD_CODE]], 0))</f>
        <v>Bobcat</v>
      </c>
      <c r="M3330" s="10">
        <v>4669</v>
      </c>
      <c r="N3330">
        <v>10</v>
      </c>
      <c r="O3330" s="10">
        <f t="shared" si="103"/>
        <v>46690</v>
      </c>
    </row>
    <row r="3331" spans="2:15" x14ac:dyDescent="0.3">
      <c r="B3331">
        <v>65</v>
      </c>
      <c r="C3331" t="s">
        <v>58</v>
      </c>
      <c r="D3331" t="s">
        <v>125</v>
      </c>
      <c r="E3331">
        <v>2021</v>
      </c>
      <c r="F3331" s="4">
        <v>1</v>
      </c>
      <c r="G3331" t="str">
        <f t="shared" si="102"/>
        <v>2021Q1</v>
      </c>
      <c r="H3331" t="s">
        <v>136</v>
      </c>
      <c r="I3331" t="str">
        <f>INDEX(Table9[[#All],[Region]], MATCH('Tabular Data'!D3331, Table9[[#All],[EmpID]], 0))</f>
        <v>SW</v>
      </c>
      <c r="J3331" t="str">
        <f>INDEX(Table9[[#All],[PayGrade]], MATCH('Tabular Data'!D3331, Table9[[#All],[EmpID]], 0))</f>
        <v>C12</v>
      </c>
      <c r="K3331" t="str">
        <f>INDEX(Table9[[#All],[Sales Team Lead]], MATCH('Tabular Data'!D3331, Table9[[#All],[EmpID]], 0))</f>
        <v>Allen, Maude</v>
      </c>
      <c r="L3331" t="str">
        <f>INDEX(Table11[[#All],[Manufacturer]], MATCH('Tabular Data'!C3331, Table11[[#All],[PROD_CODE]], 0))</f>
        <v>John Deere</v>
      </c>
      <c r="M3331" s="10">
        <v>17066</v>
      </c>
      <c r="N3331">
        <v>6</v>
      </c>
      <c r="O3331" s="10">
        <f t="shared" si="103"/>
        <v>102396</v>
      </c>
    </row>
    <row r="3332" spans="2:15" x14ac:dyDescent="0.3">
      <c r="B3332">
        <v>65</v>
      </c>
      <c r="C3332" t="s">
        <v>58</v>
      </c>
      <c r="D3332" t="s">
        <v>125</v>
      </c>
      <c r="E3332">
        <v>2021</v>
      </c>
      <c r="F3332" s="4">
        <v>1</v>
      </c>
      <c r="G3332" t="str">
        <f t="shared" ref="G3332:G3395" si="104">_xlfn.CONCAT(E3332, "Q", F3332)</f>
        <v>2021Q1</v>
      </c>
      <c r="H3332" t="s">
        <v>137</v>
      </c>
      <c r="I3332" t="str">
        <f>INDEX(Table9[[#All],[Region]], MATCH('Tabular Data'!D3332, Table9[[#All],[EmpID]], 0))</f>
        <v>SW</v>
      </c>
      <c r="J3332" t="str">
        <f>INDEX(Table9[[#All],[PayGrade]], MATCH('Tabular Data'!D3332, Table9[[#All],[EmpID]], 0))</f>
        <v>C12</v>
      </c>
      <c r="K3332" t="str">
        <f>INDEX(Table9[[#All],[Sales Team Lead]], MATCH('Tabular Data'!D3332, Table9[[#All],[EmpID]], 0))</f>
        <v>Allen, Maude</v>
      </c>
      <c r="L3332" t="str">
        <f>INDEX(Table11[[#All],[Manufacturer]], MATCH('Tabular Data'!C3332, Table11[[#All],[PROD_CODE]], 0))</f>
        <v>John Deere</v>
      </c>
      <c r="M3332" s="10">
        <v>17066</v>
      </c>
      <c r="N3332">
        <v>10</v>
      </c>
      <c r="O3332" s="10">
        <f t="shared" ref="O3332:O3395" si="105">M3332*N3332</f>
        <v>170660</v>
      </c>
    </row>
    <row r="3333" spans="2:15" x14ac:dyDescent="0.3">
      <c r="B3333">
        <v>65</v>
      </c>
      <c r="C3333" t="s">
        <v>58</v>
      </c>
      <c r="D3333" t="s">
        <v>125</v>
      </c>
      <c r="E3333">
        <v>2021</v>
      </c>
      <c r="F3333" s="4">
        <v>1</v>
      </c>
      <c r="G3333" t="str">
        <f t="shared" si="104"/>
        <v>2021Q1</v>
      </c>
      <c r="H3333" t="s">
        <v>138</v>
      </c>
      <c r="I3333" t="str">
        <f>INDEX(Table9[[#All],[Region]], MATCH('Tabular Data'!D3333, Table9[[#All],[EmpID]], 0))</f>
        <v>SW</v>
      </c>
      <c r="J3333" t="str">
        <f>INDEX(Table9[[#All],[PayGrade]], MATCH('Tabular Data'!D3333, Table9[[#All],[EmpID]], 0))</f>
        <v>C12</v>
      </c>
      <c r="K3333" t="str">
        <f>INDEX(Table9[[#All],[Sales Team Lead]], MATCH('Tabular Data'!D3333, Table9[[#All],[EmpID]], 0))</f>
        <v>Allen, Maude</v>
      </c>
      <c r="L3333" t="str">
        <f>INDEX(Table11[[#All],[Manufacturer]], MATCH('Tabular Data'!C3333, Table11[[#All],[PROD_CODE]], 0))</f>
        <v>John Deere</v>
      </c>
      <c r="M3333" s="10">
        <v>17066</v>
      </c>
      <c r="N3333">
        <v>10</v>
      </c>
      <c r="O3333" s="10">
        <f t="shared" si="105"/>
        <v>170660</v>
      </c>
    </row>
    <row r="3334" spans="2:15" x14ac:dyDescent="0.3">
      <c r="B3334">
        <v>65</v>
      </c>
      <c r="C3334" t="s">
        <v>58</v>
      </c>
      <c r="D3334" t="s">
        <v>125</v>
      </c>
      <c r="E3334">
        <v>2021</v>
      </c>
      <c r="F3334" s="4">
        <v>1</v>
      </c>
      <c r="G3334" t="str">
        <f t="shared" si="104"/>
        <v>2021Q1</v>
      </c>
      <c r="H3334" t="s">
        <v>139</v>
      </c>
      <c r="I3334" t="str">
        <f>INDEX(Table9[[#All],[Region]], MATCH('Tabular Data'!D3334, Table9[[#All],[EmpID]], 0))</f>
        <v>SW</v>
      </c>
      <c r="J3334" t="str">
        <f>INDEX(Table9[[#All],[PayGrade]], MATCH('Tabular Data'!D3334, Table9[[#All],[EmpID]], 0))</f>
        <v>C12</v>
      </c>
      <c r="K3334" t="str">
        <f>INDEX(Table9[[#All],[Sales Team Lead]], MATCH('Tabular Data'!D3334, Table9[[#All],[EmpID]], 0))</f>
        <v>Allen, Maude</v>
      </c>
      <c r="L3334" t="str">
        <f>INDEX(Table11[[#All],[Manufacturer]], MATCH('Tabular Data'!C3334, Table11[[#All],[PROD_CODE]], 0))</f>
        <v>John Deere</v>
      </c>
      <c r="M3334" s="10">
        <v>17066</v>
      </c>
      <c r="N3334">
        <v>17</v>
      </c>
      <c r="O3334" s="10">
        <f t="shared" si="105"/>
        <v>290122</v>
      </c>
    </row>
    <row r="3335" spans="2:15" x14ac:dyDescent="0.3">
      <c r="B3335">
        <v>65</v>
      </c>
      <c r="C3335" t="s">
        <v>58</v>
      </c>
      <c r="D3335" t="s">
        <v>125</v>
      </c>
      <c r="E3335">
        <v>2021</v>
      </c>
      <c r="F3335" s="4">
        <v>1</v>
      </c>
      <c r="G3335" t="str">
        <f t="shared" si="104"/>
        <v>2021Q1</v>
      </c>
      <c r="H3335" t="s">
        <v>140</v>
      </c>
      <c r="I3335" t="str">
        <f>INDEX(Table9[[#All],[Region]], MATCH('Tabular Data'!D3335, Table9[[#All],[EmpID]], 0))</f>
        <v>SW</v>
      </c>
      <c r="J3335" t="str">
        <f>INDEX(Table9[[#All],[PayGrade]], MATCH('Tabular Data'!D3335, Table9[[#All],[EmpID]], 0))</f>
        <v>C12</v>
      </c>
      <c r="K3335" t="str">
        <f>INDEX(Table9[[#All],[Sales Team Lead]], MATCH('Tabular Data'!D3335, Table9[[#All],[EmpID]], 0))</f>
        <v>Allen, Maude</v>
      </c>
      <c r="L3335" t="str">
        <f>INDEX(Table11[[#All],[Manufacturer]], MATCH('Tabular Data'!C3335, Table11[[#All],[PROD_CODE]], 0))</f>
        <v>John Deere</v>
      </c>
      <c r="M3335" s="10">
        <v>17066</v>
      </c>
      <c r="N3335">
        <v>9</v>
      </c>
      <c r="O3335" s="10">
        <f t="shared" si="105"/>
        <v>153594</v>
      </c>
    </row>
    <row r="3336" spans="2:15" x14ac:dyDescent="0.3">
      <c r="B3336">
        <v>65</v>
      </c>
      <c r="C3336" t="s">
        <v>58</v>
      </c>
      <c r="D3336" t="s">
        <v>125</v>
      </c>
      <c r="E3336">
        <v>2021</v>
      </c>
      <c r="F3336" s="4">
        <v>1</v>
      </c>
      <c r="G3336" t="str">
        <f t="shared" si="104"/>
        <v>2021Q1</v>
      </c>
      <c r="H3336" t="s">
        <v>141</v>
      </c>
      <c r="I3336" t="str">
        <f>INDEX(Table9[[#All],[Region]], MATCH('Tabular Data'!D3336, Table9[[#All],[EmpID]], 0))</f>
        <v>SW</v>
      </c>
      <c r="J3336" t="str">
        <f>INDEX(Table9[[#All],[PayGrade]], MATCH('Tabular Data'!D3336, Table9[[#All],[EmpID]], 0))</f>
        <v>C12</v>
      </c>
      <c r="K3336" t="str">
        <f>INDEX(Table9[[#All],[Sales Team Lead]], MATCH('Tabular Data'!D3336, Table9[[#All],[EmpID]], 0))</f>
        <v>Allen, Maude</v>
      </c>
      <c r="L3336" t="str">
        <f>INDEX(Table11[[#All],[Manufacturer]], MATCH('Tabular Data'!C3336, Table11[[#All],[PROD_CODE]], 0))</f>
        <v>John Deere</v>
      </c>
      <c r="M3336" s="10">
        <v>17066</v>
      </c>
      <c r="N3336">
        <v>12</v>
      </c>
      <c r="O3336" s="10">
        <f t="shared" si="105"/>
        <v>204792</v>
      </c>
    </row>
    <row r="3337" spans="2:15" x14ac:dyDescent="0.3">
      <c r="B3337">
        <v>65</v>
      </c>
      <c r="C3337" t="s">
        <v>58</v>
      </c>
      <c r="D3337" t="s">
        <v>125</v>
      </c>
      <c r="E3337">
        <v>2021</v>
      </c>
      <c r="F3337" s="4">
        <v>1</v>
      </c>
      <c r="G3337" t="str">
        <f t="shared" si="104"/>
        <v>2021Q1</v>
      </c>
      <c r="H3337" t="s">
        <v>142</v>
      </c>
      <c r="I3337" t="str">
        <f>INDEX(Table9[[#All],[Region]], MATCH('Tabular Data'!D3337, Table9[[#All],[EmpID]], 0))</f>
        <v>SW</v>
      </c>
      <c r="J3337" t="str">
        <f>INDEX(Table9[[#All],[PayGrade]], MATCH('Tabular Data'!D3337, Table9[[#All],[EmpID]], 0))</f>
        <v>C12</v>
      </c>
      <c r="K3337" t="str">
        <f>INDEX(Table9[[#All],[Sales Team Lead]], MATCH('Tabular Data'!D3337, Table9[[#All],[EmpID]], 0))</f>
        <v>Allen, Maude</v>
      </c>
      <c r="L3337" t="str">
        <f>INDEX(Table11[[#All],[Manufacturer]], MATCH('Tabular Data'!C3337, Table11[[#All],[PROD_CODE]], 0))</f>
        <v>John Deere</v>
      </c>
      <c r="M3337" s="10">
        <v>17066</v>
      </c>
      <c r="N3337">
        <v>29</v>
      </c>
      <c r="O3337" s="10">
        <f t="shared" si="105"/>
        <v>494914</v>
      </c>
    </row>
    <row r="3338" spans="2:15" x14ac:dyDescent="0.3">
      <c r="B3338">
        <v>65</v>
      </c>
      <c r="C3338" t="s">
        <v>58</v>
      </c>
      <c r="D3338" t="s">
        <v>125</v>
      </c>
      <c r="E3338">
        <v>2021</v>
      </c>
      <c r="F3338" s="4">
        <v>1</v>
      </c>
      <c r="G3338" t="str">
        <f t="shared" si="104"/>
        <v>2021Q1</v>
      </c>
      <c r="H3338" t="s">
        <v>143</v>
      </c>
      <c r="I3338" t="str">
        <f>INDEX(Table9[[#All],[Region]], MATCH('Tabular Data'!D3338, Table9[[#All],[EmpID]], 0))</f>
        <v>SW</v>
      </c>
      <c r="J3338" t="str">
        <f>INDEX(Table9[[#All],[PayGrade]], MATCH('Tabular Data'!D3338, Table9[[#All],[EmpID]], 0))</f>
        <v>C12</v>
      </c>
      <c r="K3338" t="str">
        <f>INDEX(Table9[[#All],[Sales Team Lead]], MATCH('Tabular Data'!D3338, Table9[[#All],[EmpID]], 0))</f>
        <v>Allen, Maude</v>
      </c>
      <c r="L3338" t="str">
        <f>INDEX(Table11[[#All],[Manufacturer]], MATCH('Tabular Data'!C3338, Table11[[#All],[PROD_CODE]], 0))</f>
        <v>John Deere</v>
      </c>
      <c r="M3338" s="10">
        <v>17066</v>
      </c>
      <c r="N3338">
        <v>21</v>
      </c>
      <c r="O3338" s="10">
        <f t="shared" si="105"/>
        <v>358386</v>
      </c>
    </row>
    <row r="3339" spans="2:15" x14ac:dyDescent="0.3">
      <c r="B3339">
        <v>65</v>
      </c>
      <c r="C3339" t="s">
        <v>58</v>
      </c>
      <c r="D3339" t="s">
        <v>125</v>
      </c>
      <c r="E3339">
        <v>2021</v>
      </c>
      <c r="F3339" s="4">
        <v>1</v>
      </c>
      <c r="G3339" t="str">
        <f t="shared" si="104"/>
        <v>2021Q1</v>
      </c>
      <c r="H3339" t="s">
        <v>144</v>
      </c>
      <c r="I3339" t="str">
        <f>INDEX(Table9[[#All],[Region]], MATCH('Tabular Data'!D3339, Table9[[#All],[EmpID]], 0))</f>
        <v>SW</v>
      </c>
      <c r="J3339" t="str">
        <f>INDEX(Table9[[#All],[PayGrade]], MATCH('Tabular Data'!D3339, Table9[[#All],[EmpID]], 0))</f>
        <v>C12</v>
      </c>
      <c r="K3339" t="str">
        <f>INDEX(Table9[[#All],[Sales Team Lead]], MATCH('Tabular Data'!D3339, Table9[[#All],[EmpID]], 0))</f>
        <v>Allen, Maude</v>
      </c>
      <c r="L3339" t="str">
        <f>INDEX(Table11[[#All],[Manufacturer]], MATCH('Tabular Data'!C3339, Table11[[#All],[PROD_CODE]], 0))</f>
        <v>John Deere</v>
      </c>
      <c r="M3339" s="10">
        <v>17066</v>
      </c>
      <c r="N3339">
        <v>33</v>
      </c>
      <c r="O3339" s="10">
        <f t="shared" si="105"/>
        <v>563178</v>
      </c>
    </row>
    <row r="3340" spans="2:15" x14ac:dyDescent="0.3">
      <c r="B3340">
        <v>65</v>
      </c>
      <c r="C3340" t="s">
        <v>58</v>
      </c>
      <c r="D3340" t="s">
        <v>125</v>
      </c>
      <c r="E3340">
        <v>2021</v>
      </c>
      <c r="F3340" s="4">
        <v>1</v>
      </c>
      <c r="G3340" t="str">
        <f t="shared" si="104"/>
        <v>2021Q1</v>
      </c>
      <c r="H3340" t="s">
        <v>145</v>
      </c>
      <c r="I3340" t="str">
        <f>INDEX(Table9[[#All],[Region]], MATCH('Tabular Data'!D3340, Table9[[#All],[EmpID]], 0))</f>
        <v>SW</v>
      </c>
      <c r="J3340" t="str">
        <f>INDEX(Table9[[#All],[PayGrade]], MATCH('Tabular Data'!D3340, Table9[[#All],[EmpID]], 0))</f>
        <v>C12</v>
      </c>
      <c r="K3340" t="str">
        <f>INDEX(Table9[[#All],[Sales Team Lead]], MATCH('Tabular Data'!D3340, Table9[[#All],[EmpID]], 0))</f>
        <v>Allen, Maude</v>
      </c>
      <c r="L3340" t="str">
        <f>INDEX(Table11[[#All],[Manufacturer]], MATCH('Tabular Data'!C3340, Table11[[#All],[PROD_CODE]], 0))</f>
        <v>John Deere</v>
      </c>
      <c r="M3340" s="10">
        <v>17066</v>
      </c>
      <c r="N3340">
        <v>21</v>
      </c>
      <c r="O3340" s="10">
        <f t="shared" si="105"/>
        <v>358386</v>
      </c>
    </row>
    <row r="3341" spans="2:15" x14ac:dyDescent="0.3">
      <c r="B3341">
        <v>65</v>
      </c>
      <c r="C3341" t="s">
        <v>58</v>
      </c>
      <c r="D3341" t="s">
        <v>125</v>
      </c>
      <c r="E3341">
        <v>2021</v>
      </c>
      <c r="F3341" s="4">
        <v>1</v>
      </c>
      <c r="G3341" t="str">
        <f t="shared" si="104"/>
        <v>2021Q1</v>
      </c>
      <c r="H3341" t="s">
        <v>146</v>
      </c>
      <c r="I3341" t="str">
        <f>INDEX(Table9[[#All],[Region]], MATCH('Tabular Data'!D3341, Table9[[#All],[EmpID]], 0))</f>
        <v>SW</v>
      </c>
      <c r="J3341" t="str">
        <f>INDEX(Table9[[#All],[PayGrade]], MATCH('Tabular Data'!D3341, Table9[[#All],[EmpID]], 0))</f>
        <v>C12</v>
      </c>
      <c r="K3341" t="str">
        <f>INDEX(Table9[[#All],[Sales Team Lead]], MATCH('Tabular Data'!D3341, Table9[[#All],[EmpID]], 0))</f>
        <v>Allen, Maude</v>
      </c>
      <c r="L3341" t="str">
        <f>INDEX(Table11[[#All],[Manufacturer]], MATCH('Tabular Data'!C3341, Table11[[#All],[PROD_CODE]], 0))</f>
        <v>John Deere</v>
      </c>
      <c r="M3341" s="10">
        <v>17066</v>
      </c>
      <c r="N3341">
        <v>18</v>
      </c>
      <c r="O3341" s="10">
        <f t="shared" si="105"/>
        <v>307188</v>
      </c>
    </row>
    <row r="3342" spans="2:15" x14ac:dyDescent="0.3">
      <c r="B3342">
        <v>65</v>
      </c>
      <c r="C3342" t="s">
        <v>58</v>
      </c>
      <c r="D3342" t="s">
        <v>125</v>
      </c>
      <c r="E3342">
        <v>2021</v>
      </c>
      <c r="F3342" s="4">
        <v>1</v>
      </c>
      <c r="G3342" t="str">
        <f t="shared" si="104"/>
        <v>2021Q1</v>
      </c>
      <c r="H3342" t="s">
        <v>147</v>
      </c>
      <c r="I3342" t="str">
        <f>INDEX(Table9[[#All],[Region]], MATCH('Tabular Data'!D3342, Table9[[#All],[EmpID]], 0))</f>
        <v>SW</v>
      </c>
      <c r="J3342" t="str">
        <f>INDEX(Table9[[#All],[PayGrade]], MATCH('Tabular Data'!D3342, Table9[[#All],[EmpID]], 0))</f>
        <v>C12</v>
      </c>
      <c r="K3342" t="str">
        <f>INDEX(Table9[[#All],[Sales Team Lead]], MATCH('Tabular Data'!D3342, Table9[[#All],[EmpID]], 0))</f>
        <v>Allen, Maude</v>
      </c>
      <c r="L3342" t="str">
        <f>INDEX(Table11[[#All],[Manufacturer]], MATCH('Tabular Data'!C3342, Table11[[#All],[PROD_CODE]], 0))</f>
        <v>John Deere</v>
      </c>
      <c r="M3342" s="10">
        <v>17066</v>
      </c>
      <c r="N3342">
        <v>16</v>
      </c>
      <c r="O3342" s="10">
        <f t="shared" si="105"/>
        <v>273056</v>
      </c>
    </row>
    <row r="3343" spans="2:15" x14ac:dyDescent="0.3">
      <c r="B3343">
        <v>65</v>
      </c>
      <c r="C3343" t="s">
        <v>58</v>
      </c>
      <c r="D3343" t="s">
        <v>125</v>
      </c>
      <c r="E3343">
        <v>2021</v>
      </c>
      <c r="F3343" s="4">
        <v>1</v>
      </c>
      <c r="G3343" t="str">
        <f t="shared" si="104"/>
        <v>2021Q1</v>
      </c>
      <c r="H3343" t="s">
        <v>148</v>
      </c>
      <c r="I3343" t="str">
        <f>INDEX(Table9[[#All],[Region]], MATCH('Tabular Data'!D3343, Table9[[#All],[EmpID]], 0))</f>
        <v>SW</v>
      </c>
      <c r="J3343" t="str">
        <f>INDEX(Table9[[#All],[PayGrade]], MATCH('Tabular Data'!D3343, Table9[[#All],[EmpID]], 0))</f>
        <v>C12</v>
      </c>
      <c r="K3343" t="str">
        <f>INDEX(Table9[[#All],[Sales Team Lead]], MATCH('Tabular Data'!D3343, Table9[[#All],[EmpID]], 0))</f>
        <v>Allen, Maude</v>
      </c>
      <c r="L3343" t="str">
        <f>INDEX(Table11[[#All],[Manufacturer]], MATCH('Tabular Data'!C3343, Table11[[#All],[PROD_CODE]], 0))</f>
        <v>John Deere</v>
      </c>
      <c r="M3343" s="10">
        <v>17066</v>
      </c>
      <c r="N3343">
        <v>15</v>
      </c>
      <c r="O3343" s="10">
        <f t="shared" si="105"/>
        <v>255990</v>
      </c>
    </row>
    <row r="3344" spans="2:15" x14ac:dyDescent="0.3">
      <c r="B3344">
        <v>65</v>
      </c>
      <c r="C3344" t="s">
        <v>58</v>
      </c>
      <c r="D3344" t="s">
        <v>125</v>
      </c>
      <c r="E3344">
        <v>2021</v>
      </c>
      <c r="F3344" s="4">
        <v>1</v>
      </c>
      <c r="G3344" t="str">
        <f t="shared" si="104"/>
        <v>2021Q1</v>
      </c>
      <c r="H3344" t="s">
        <v>149</v>
      </c>
      <c r="I3344" t="str">
        <f>INDEX(Table9[[#All],[Region]], MATCH('Tabular Data'!D3344, Table9[[#All],[EmpID]], 0))</f>
        <v>SW</v>
      </c>
      <c r="J3344" t="str">
        <f>INDEX(Table9[[#All],[PayGrade]], MATCH('Tabular Data'!D3344, Table9[[#All],[EmpID]], 0))</f>
        <v>C12</v>
      </c>
      <c r="K3344" t="str">
        <f>INDEX(Table9[[#All],[Sales Team Lead]], MATCH('Tabular Data'!D3344, Table9[[#All],[EmpID]], 0))</f>
        <v>Allen, Maude</v>
      </c>
      <c r="L3344" t="str">
        <f>INDEX(Table11[[#All],[Manufacturer]], MATCH('Tabular Data'!C3344, Table11[[#All],[PROD_CODE]], 0))</f>
        <v>John Deere</v>
      </c>
      <c r="M3344" s="10">
        <v>17066</v>
      </c>
      <c r="N3344">
        <v>19</v>
      </c>
      <c r="O3344" s="10">
        <f t="shared" si="105"/>
        <v>324254</v>
      </c>
    </row>
    <row r="3345" spans="2:15" x14ac:dyDescent="0.3">
      <c r="B3345">
        <v>65</v>
      </c>
      <c r="C3345" t="s">
        <v>58</v>
      </c>
      <c r="D3345" t="s">
        <v>125</v>
      </c>
      <c r="E3345">
        <v>2021</v>
      </c>
      <c r="F3345" s="4">
        <v>2</v>
      </c>
      <c r="G3345" t="str">
        <f t="shared" si="104"/>
        <v>2021Q2</v>
      </c>
      <c r="H3345" t="s">
        <v>150</v>
      </c>
      <c r="I3345" t="str">
        <f>INDEX(Table9[[#All],[Region]], MATCH('Tabular Data'!D3345, Table9[[#All],[EmpID]], 0))</f>
        <v>SW</v>
      </c>
      <c r="J3345" t="str">
        <f>INDEX(Table9[[#All],[PayGrade]], MATCH('Tabular Data'!D3345, Table9[[#All],[EmpID]], 0))</f>
        <v>C12</v>
      </c>
      <c r="K3345" t="str">
        <f>INDEX(Table9[[#All],[Sales Team Lead]], MATCH('Tabular Data'!D3345, Table9[[#All],[EmpID]], 0))</f>
        <v>Allen, Maude</v>
      </c>
      <c r="L3345" t="str">
        <f>INDEX(Table11[[#All],[Manufacturer]], MATCH('Tabular Data'!C3345, Table11[[#All],[PROD_CODE]], 0))</f>
        <v>John Deere</v>
      </c>
      <c r="M3345" s="10">
        <v>17066</v>
      </c>
      <c r="N3345">
        <v>15</v>
      </c>
      <c r="O3345" s="10">
        <f t="shared" si="105"/>
        <v>255990</v>
      </c>
    </row>
    <row r="3346" spans="2:15" x14ac:dyDescent="0.3">
      <c r="B3346">
        <v>65</v>
      </c>
      <c r="C3346" t="s">
        <v>58</v>
      </c>
      <c r="D3346" t="s">
        <v>125</v>
      </c>
      <c r="E3346">
        <v>2021</v>
      </c>
      <c r="F3346" s="4">
        <v>2</v>
      </c>
      <c r="G3346" t="str">
        <f t="shared" si="104"/>
        <v>2021Q2</v>
      </c>
      <c r="H3346" t="s">
        <v>151</v>
      </c>
      <c r="I3346" t="str">
        <f>INDEX(Table9[[#All],[Region]], MATCH('Tabular Data'!D3346, Table9[[#All],[EmpID]], 0))</f>
        <v>SW</v>
      </c>
      <c r="J3346" t="str">
        <f>INDEX(Table9[[#All],[PayGrade]], MATCH('Tabular Data'!D3346, Table9[[#All],[EmpID]], 0))</f>
        <v>C12</v>
      </c>
      <c r="K3346" t="str">
        <f>INDEX(Table9[[#All],[Sales Team Lead]], MATCH('Tabular Data'!D3346, Table9[[#All],[EmpID]], 0))</f>
        <v>Allen, Maude</v>
      </c>
      <c r="L3346" t="str">
        <f>INDEX(Table11[[#All],[Manufacturer]], MATCH('Tabular Data'!C3346, Table11[[#All],[PROD_CODE]], 0))</f>
        <v>John Deere</v>
      </c>
      <c r="M3346" s="10">
        <v>17066</v>
      </c>
      <c r="N3346">
        <v>20</v>
      </c>
      <c r="O3346" s="10">
        <f t="shared" si="105"/>
        <v>341320</v>
      </c>
    </row>
    <row r="3347" spans="2:15" x14ac:dyDescent="0.3">
      <c r="B3347">
        <v>65</v>
      </c>
      <c r="C3347" t="s">
        <v>58</v>
      </c>
      <c r="D3347" t="s">
        <v>125</v>
      </c>
      <c r="E3347">
        <v>2021</v>
      </c>
      <c r="F3347" s="4">
        <v>2</v>
      </c>
      <c r="G3347" t="str">
        <f t="shared" si="104"/>
        <v>2021Q2</v>
      </c>
      <c r="H3347" t="s">
        <v>152</v>
      </c>
      <c r="I3347" t="str">
        <f>INDEX(Table9[[#All],[Region]], MATCH('Tabular Data'!D3347, Table9[[#All],[EmpID]], 0))</f>
        <v>SW</v>
      </c>
      <c r="J3347" t="str">
        <f>INDEX(Table9[[#All],[PayGrade]], MATCH('Tabular Data'!D3347, Table9[[#All],[EmpID]], 0))</f>
        <v>C12</v>
      </c>
      <c r="K3347" t="str">
        <f>INDEX(Table9[[#All],[Sales Team Lead]], MATCH('Tabular Data'!D3347, Table9[[#All],[EmpID]], 0))</f>
        <v>Allen, Maude</v>
      </c>
      <c r="L3347" t="str">
        <f>INDEX(Table11[[#All],[Manufacturer]], MATCH('Tabular Data'!C3347, Table11[[#All],[PROD_CODE]], 0))</f>
        <v>John Deere</v>
      </c>
      <c r="M3347" s="10">
        <v>17066</v>
      </c>
      <c r="N3347">
        <v>25</v>
      </c>
      <c r="O3347" s="10">
        <f t="shared" si="105"/>
        <v>426650</v>
      </c>
    </row>
    <row r="3348" spans="2:15" x14ac:dyDescent="0.3">
      <c r="B3348">
        <v>65</v>
      </c>
      <c r="C3348" t="s">
        <v>58</v>
      </c>
      <c r="D3348" t="s">
        <v>125</v>
      </c>
      <c r="E3348">
        <v>2021</v>
      </c>
      <c r="F3348" s="4">
        <v>2</v>
      </c>
      <c r="G3348" t="str">
        <f t="shared" si="104"/>
        <v>2021Q2</v>
      </c>
      <c r="H3348" t="s">
        <v>153</v>
      </c>
      <c r="I3348" t="str">
        <f>INDEX(Table9[[#All],[Region]], MATCH('Tabular Data'!D3348, Table9[[#All],[EmpID]], 0))</f>
        <v>SW</v>
      </c>
      <c r="J3348" t="str">
        <f>INDEX(Table9[[#All],[PayGrade]], MATCH('Tabular Data'!D3348, Table9[[#All],[EmpID]], 0))</f>
        <v>C12</v>
      </c>
      <c r="K3348" t="str">
        <f>INDEX(Table9[[#All],[Sales Team Lead]], MATCH('Tabular Data'!D3348, Table9[[#All],[EmpID]], 0))</f>
        <v>Allen, Maude</v>
      </c>
      <c r="L3348" t="str">
        <f>INDEX(Table11[[#All],[Manufacturer]], MATCH('Tabular Data'!C3348, Table11[[#All],[PROD_CODE]], 0))</f>
        <v>John Deere</v>
      </c>
      <c r="M3348" s="10">
        <v>17066</v>
      </c>
      <c r="N3348">
        <v>30</v>
      </c>
      <c r="O3348" s="10">
        <f t="shared" si="105"/>
        <v>511980</v>
      </c>
    </row>
    <row r="3349" spans="2:15" x14ac:dyDescent="0.3">
      <c r="B3349">
        <v>65</v>
      </c>
      <c r="C3349" t="s">
        <v>58</v>
      </c>
      <c r="D3349" t="s">
        <v>125</v>
      </c>
      <c r="E3349">
        <v>2021</v>
      </c>
      <c r="F3349" s="4">
        <v>2</v>
      </c>
      <c r="G3349" t="str">
        <f t="shared" si="104"/>
        <v>2021Q2</v>
      </c>
      <c r="H3349" t="s">
        <v>154</v>
      </c>
      <c r="I3349" t="str">
        <f>INDEX(Table9[[#All],[Region]], MATCH('Tabular Data'!D3349, Table9[[#All],[EmpID]], 0))</f>
        <v>SW</v>
      </c>
      <c r="J3349" t="str">
        <f>INDEX(Table9[[#All],[PayGrade]], MATCH('Tabular Data'!D3349, Table9[[#All],[EmpID]], 0))</f>
        <v>C12</v>
      </c>
      <c r="K3349" t="str">
        <f>INDEX(Table9[[#All],[Sales Team Lead]], MATCH('Tabular Data'!D3349, Table9[[#All],[EmpID]], 0))</f>
        <v>Allen, Maude</v>
      </c>
      <c r="L3349" t="str">
        <f>INDEX(Table11[[#All],[Manufacturer]], MATCH('Tabular Data'!C3349, Table11[[#All],[PROD_CODE]], 0))</f>
        <v>John Deere</v>
      </c>
      <c r="M3349" s="10">
        <v>17066</v>
      </c>
      <c r="N3349">
        <v>21</v>
      </c>
      <c r="O3349" s="10">
        <f t="shared" si="105"/>
        <v>358386</v>
      </c>
    </row>
    <row r="3350" spans="2:15" x14ac:dyDescent="0.3">
      <c r="B3350">
        <v>65</v>
      </c>
      <c r="C3350" t="s">
        <v>58</v>
      </c>
      <c r="D3350" t="s">
        <v>125</v>
      </c>
      <c r="E3350">
        <v>2021</v>
      </c>
      <c r="F3350" s="4">
        <v>2</v>
      </c>
      <c r="G3350" t="str">
        <f t="shared" si="104"/>
        <v>2021Q2</v>
      </c>
      <c r="H3350" t="s">
        <v>155</v>
      </c>
      <c r="I3350" t="str">
        <f>INDEX(Table9[[#All],[Region]], MATCH('Tabular Data'!D3350, Table9[[#All],[EmpID]], 0))</f>
        <v>SW</v>
      </c>
      <c r="J3350" t="str">
        <f>INDEX(Table9[[#All],[PayGrade]], MATCH('Tabular Data'!D3350, Table9[[#All],[EmpID]], 0))</f>
        <v>C12</v>
      </c>
      <c r="K3350" t="str">
        <f>INDEX(Table9[[#All],[Sales Team Lead]], MATCH('Tabular Data'!D3350, Table9[[#All],[EmpID]], 0))</f>
        <v>Allen, Maude</v>
      </c>
      <c r="L3350" t="str">
        <f>INDEX(Table11[[#All],[Manufacturer]], MATCH('Tabular Data'!C3350, Table11[[#All],[PROD_CODE]], 0))</f>
        <v>John Deere</v>
      </c>
      <c r="M3350" s="10">
        <v>17066</v>
      </c>
      <c r="N3350">
        <v>35</v>
      </c>
      <c r="O3350" s="10">
        <f t="shared" si="105"/>
        <v>597310</v>
      </c>
    </row>
    <row r="3351" spans="2:15" x14ac:dyDescent="0.3">
      <c r="B3351">
        <v>65</v>
      </c>
      <c r="C3351" t="s">
        <v>58</v>
      </c>
      <c r="D3351" t="s">
        <v>125</v>
      </c>
      <c r="E3351">
        <v>2021</v>
      </c>
      <c r="F3351" s="4">
        <v>2</v>
      </c>
      <c r="G3351" t="str">
        <f t="shared" si="104"/>
        <v>2021Q2</v>
      </c>
      <c r="H3351" t="s">
        <v>156</v>
      </c>
      <c r="I3351" t="str">
        <f>INDEX(Table9[[#All],[Region]], MATCH('Tabular Data'!D3351, Table9[[#All],[EmpID]], 0))</f>
        <v>SW</v>
      </c>
      <c r="J3351" t="str">
        <f>INDEX(Table9[[#All],[PayGrade]], MATCH('Tabular Data'!D3351, Table9[[#All],[EmpID]], 0))</f>
        <v>C12</v>
      </c>
      <c r="K3351" t="str">
        <f>INDEX(Table9[[#All],[Sales Team Lead]], MATCH('Tabular Data'!D3351, Table9[[#All],[EmpID]], 0))</f>
        <v>Allen, Maude</v>
      </c>
      <c r="L3351" t="str">
        <f>INDEX(Table11[[#All],[Manufacturer]], MATCH('Tabular Data'!C3351, Table11[[#All],[PROD_CODE]], 0))</f>
        <v>John Deere</v>
      </c>
      <c r="M3351" s="10">
        <v>17066</v>
      </c>
      <c r="N3351">
        <v>15</v>
      </c>
      <c r="O3351" s="10">
        <f t="shared" si="105"/>
        <v>255990</v>
      </c>
    </row>
    <row r="3352" spans="2:15" x14ac:dyDescent="0.3">
      <c r="B3352">
        <v>65</v>
      </c>
      <c r="C3352" t="s">
        <v>58</v>
      </c>
      <c r="D3352" t="s">
        <v>125</v>
      </c>
      <c r="E3352">
        <v>2021</v>
      </c>
      <c r="F3352" s="4">
        <v>2</v>
      </c>
      <c r="G3352" t="str">
        <f t="shared" si="104"/>
        <v>2021Q2</v>
      </c>
      <c r="H3352" t="s">
        <v>157</v>
      </c>
      <c r="I3352" t="str">
        <f>INDEX(Table9[[#All],[Region]], MATCH('Tabular Data'!D3352, Table9[[#All],[EmpID]], 0))</f>
        <v>SW</v>
      </c>
      <c r="J3352" t="str">
        <f>INDEX(Table9[[#All],[PayGrade]], MATCH('Tabular Data'!D3352, Table9[[#All],[EmpID]], 0))</f>
        <v>C12</v>
      </c>
      <c r="K3352" t="str">
        <f>INDEX(Table9[[#All],[Sales Team Lead]], MATCH('Tabular Data'!D3352, Table9[[#All],[EmpID]], 0))</f>
        <v>Allen, Maude</v>
      </c>
      <c r="L3352" t="str">
        <f>INDEX(Table11[[#All],[Manufacturer]], MATCH('Tabular Data'!C3352, Table11[[#All],[PROD_CODE]], 0))</f>
        <v>John Deere</v>
      </c>
      <c r="M3352" s="10">
        <v>17066</v>
      </c>
      <c r="N3352">
        <v>34</v>
      </c>
      <c r="O3352" s="10">
        <f t="shared" si="105"/>
        <v>580244</v>
      </c>
    </row>
    <row r="3353" spans="2:15" x14ac:dyDescent="0.3">
      <c r="B3353">
        <v>65</v>
      </c>
      <c r="C3353" t="s">
        <v>58</v>
      </c>
      <c r="D3353" t="s">
        <v>125</v>
      </c>
      <c r="E3353">
        <v>2021</v>
      </c>
      <c r="F3353" s="4">
        <v>2</v>
      </c>
      <c r="G3353" t="str">
        <f t="shared" si="104"/>
        <v>2021Q2</v>
      </c>
      <c r="H3353" t="s">
        <v>158</v>
      </c>
      <c r="I3353" t="str">
        <f>INDEX(Table9[[#All],[Region]], MATCH('Tabular Data'!D3353, Table9[[#All],[EmpID]], 0))</f>
        <v>SW</v>
      </c>
      <c r="J3353" t="str">
        <f>INDEX(Table9[[#All],[PayGrade]], MATCH('Tabular Data'!D3353, Table9[[#All],[EmpID]], 0))</f>
        <v>C12</v>
      </c>
      <c r="K3353" t="str">
        <f>INDEX(Table9[[#All],[Sales Team Lead]], MATCH('Tabular Data'!D3353, Table9[[#All],[EmpID]], 0))</f>
        <v>Allen, Maude</v>
      </c>
      <c r="L3353" t="str">
        <f>INDEX(Table11[[#All],[Manufacturer]], MATCH('Tabular Data'!C3353, Table11[[#All],[PROD_CODE]], 0))</f>
        <v>John Deere</v>
      </c>
      <c r="M3353" s="10">
        <v>17066</v>
      </c>
      <c r="N3353">
        <v>25</v>
      </c>
      <c r="O3353" s="10">
        <f t="shared" si="105"/>
        <v>426650</v>
      </c>
    </row>
    <row r="3354" spans="2:15" x14ac:dyDescent="0.3">
      <c r="B3354">
        <v>65</v>
      </c>
      <c r="C3354" t="s">
        <v>58</v>
      </c>
      <c r="D3354" t="s">
        <v>125</v>
      </c>
      <c r="E3354">
        <v>2021</v>
      </c>
      <c r="F3354" s="4">
        <v>2</v>
      </c>
      <c r="G3354" t="str">
        <f t="shared" si="104"/>
        <v>2021Q2</v>
      </c>
      <c r="H3354" t="s">
        <v>159</v>
      </c>
      <c r="I3354" t="str">
        <f>INDEX(Table9[[#All],[Region]], MATCH('Tabular Data'!D3354, Table9[[#All],[EmpID]], 0))</f>
        <v>SW</v>
      </c>
      <c r="J3354" t="str">
        <f>INDEX(Table9[[#All],[PayGrade]], MATCH('Tabular Data'!D3354, Table9[[#All],[EmpID]], 0))</f>
        <v>C12</v>
      </c>
      <c r="K3354" t="str">
        <f>INDEX(Table9[[#All],[Sales Team Lead]], MATCH('Tabular Data'!D3354, Table9[[#All],[EmpID]], 0))</f>
        <v>Allen, Maude</v>
      </c>
      <c r="L3354" t="str">
        <f>INDEX(Table11[[#All],[Manufacturer]], MATCH('Tabular Data'!C3354, Table11[[#All],[PROD_CODE]], 0))</f>
        <v>John Deere</v>
      </c>
      <c r="M3354" s="10">
        <v>17066</v>
      </c>
      <c r="N3354">
        <v>20</v>
      </c>
      <c r="O3354" s="10">
        <f t="shared" si="105"/>
        <v>341320</v>
      </c>
    </row>
    <row r="3355" spans="2:15" x14ac:dyDescent="0.3">
      <c r="B3355">
        <v>65</v>
      </c>
      <c r="C3355" t="s">
        <v>58</v>
      </c>
      <c r="D3355" t="s">
        <v>125</v>
      </c>
      <c r="E3355">
        <v>2021</v>
      </c>
      <c r="F3355" s="4">
        <v>2</v>
      </c>
      <c r="G3355" t="str">
        <f t="shared" si="104"/>
        <v>2021Q2</v>
      </c>
      <c r="H3355" t="s">
        <v>160</v>
      </c>
      <c r="I3355" t="str">
        <f>INDEX(Table9[[#All],[Region]], MATCH('Tabular Data'!D3355, Table9[[#All],[EmpID]], 0))</f>
        <v>SW</v>
      </c>
      <c r="J3355" t="str">
        <f>INDEX(Table9[[#All],[PayGrade]], MATCH('Tabular Data'!D3355, Table9[[#All],[EmpID]], 0))</f>
        <v>C12</v>
      </c>
      <c r="K3355" t="str">
        <f>INDEX(Table9[[#All],[Sales Team Lead]], MATCH('Tabular Data'!D3355, Table9[[#All],[EmpID]], 0))</f>
        <v>Allen, Maude</v>
      </c>
      <c r="L3355" t="str">
        <f>INDEX(Table11[[#All],[Manufacturer]], MATCH('Tabular Data'!C3355, Table11[[#All],[PROD_CODE]], 0))</f>
        <v>John Deere</v>
      </c>
      <c r="M3355" s="10">
        <v>17066</v>
      </c>
      <c r="N3355">
        <v>20</v>
      </c>
      <c r="O3355" s="10">
        <f t="shared" si="105"/>
        <v>341320</v>
      </c>
    </row>
    <row r="3356" spans="2:15" x14ac:dyDescent="0.3">
      <c r="B3356">
        <v>65</v>
      </c>
      <c r="C3356" t="s">
        <v>58</v>
      </c>
      <c r="D3356" t="s">
        <v>125</v>
      </c>
      <c r="E3356">
        <v>2021</v>
      </c>
      <c r="F3356" s="4">
        <v>2</v>
      </c>
      <c r="G3356" t="str">
        <f t="shared" si="104"/>
        <v>2021Q2</v>
      </c>
      <c r="H3356" t="s">
        <v>161</v>
      </c>
      <c r="I3356" t="str">
        <f>INDEX(Table9[[#All],[Region]], MATCH('Tabular Data'!D3356, Table9[[#All],[EmpID]], 0))</f>
        <v>SW</v>
      </c>
      <c r="J3356" t="str">
        <f>INDEX(Table9[[#All],[PayGrade]], MATCH('Tabular Data'!D3356, Table9[[#All],[EmpID]], 0))</f>
        <v>C12</v>
      </c>
      <c r="K3356" t="str">
        <f>INDEX(Table9[[#All],[Sales Team Lead]], MATCH('Tabular Data'!D3356, Table9[[#All],[EmpID]], 0))</f>
        <v>Allen, Maude</v>
      </c>
      <c r="L3356" t="str">
        <f>INDEX(Table11[[#All],[Manufacturer]], MATCH('Tabular Data'!C3356, Table11[[#All],[PROD_CODE]], 0))</f>
        <v>John Deere</v>
      </c>
      <c r="M3356" s="10">
        <v>17066</v>
      </c>
      <c r="N3356">
        <v>19</v>
      </c>
      <c r="O3356" s="10">
        <f t="shared" si="105"/>
        <v>324254</v>
      </c>
    </row>
    <row r="3357" spans="2:15" x14ac:dyDescent="0.3">
      <c r="B3357">
        <v>65</v>
      </c>
      <c r="C3357" t="s">
        <v>58</v>
      </c>
      <c r="D3357" t="s">
        <v>125</v>
      </c>
      <c r="E3357">
        <v>2021</v>
      </c>
      <c r="F3357">
        <v>3</v>
      </c>
      <c r="G3357" t="str">
        <f t="shared" si="104"/>
        <v>2021Q3</v>
      </c>
      <c r="H3357" t="s">
        <v>162</v>
      </c>
      <c r="I3357" t="str">
        <f>INDEX(Table9[[#All],[Region]], MATCH('Tabular Data'!D3357, Table9[[#All],[EmpID]], 0))</f>
        <v>SW</v>
      </c>
      <c r="J3357" t="str">
        <f>INDEX(Table9[[#All],[PayGrade]], MATCH('Tabular Data'!D3357, Table9[[#All],[EmpID]], 0))</f>
        <v>C12</v>
      </c>
      <c r="K3357" t="str">
        <f>INDEX(Table9[[#All],[Sales Team Lead]], MATCH('Tabular Data'!D3357, Table9[[#All],[EmpID]], 0))</f>
        <v>Allen, Maude</v>
      </c>
      <c r="L3357" t="str">
        <f>INDEX(Table11[[#All],[Manufacturer]], MATCH('Tabular Data'!C3357, Table11[[#All],[PROD_CODE]], 0))</f>
        <v>John Deere</v>
      </c>
      <c r="M3357" s="10">
        <v>17066</v>
      </c>
      <c r="N3357">
        <v>8</v>
      </c>
      <c r="O3357" s="10">
        <f t="shared" si="105"/>
        <v>136528</v>
      </c>
    </row>
    <row r="3358" spans="2:15" x14ac:dyDescent="0.3">
      <c r="B3358">
        <v>65</v>
      </c>
      <c r="C3358" t="s">
        <v>58</v>
      </c>
      <c r="D3358" t="s">
        <v>125</v>
      </c>
      <c r="E3358">
        <v>2021</v>
      </c>
      <c r="F3358">
        <v>3</v>
      </c>
      <c r="G3358" t="str">
        <f t="shared" si="104"/>
        <v>2021Q3</v>
      </c>
      <c r="H3358" t="s">
        <v>163</v>
      </c>
      <c r="I3358" t="str">
        <f>INDEX(Table9[[#All],[Region]], MATCH('Tabular Data'!D3358, Table9[[#All],[EmpID]], 0))</f>
        <v>SW</v>
      </c>
      <c r="J3358" t="str">
        <f>INDEX(Table9[[#All],[PayGrade]], MATCH('Tabular Data'!D3358, Table9[[#All],[EmpID]], 0))</f>
        <v>C12</v>
      </c>
      <c r="K3358" t="str">
        <f>INDEX(Table9[[#All],[Sales Team Lead]], MATCH('Tabular Data'!D3358, Table9[[#All],[EmpID]], 0))</f>
        <v>Allen, Maude</v>
      </c>
      <c r="L3358" t="str">
        <f>INDEX(Table11[[#All],[Manufacturer]], MATCH('Tabular Data'!C3358, Table11[[#All],[PROD_CODE]], 0))</f>
        <v>John Deere</v>
      </c>
      <c r="M3358" s="10">
        <v>17066</v>
      </c>
      <c r="N3358">
        <v>3</v>
      </c>
      <c r="O3358" s="10">
        <f t="shared" si="105"/>
        <v>51198</v>
      </c>
    </row>
    <row r="3359" spans="2:15" x14ac:dyDescent="0.3">
      <c r="B3359">
        <v>65</v>
      </c>
      <c r="C3359" t="s">
        <v>58</v>
      </c>
      <c r="D3359" t="s">
        <v>125</v>
      </c>
      <c r="E3359">
        <v>2021</v>
      </c>
      <c r="F3359">
        <v>3</v>
      </c>
      <c r="G3359" t="str">
        <f t="shared" si="104"/>
        <v>2021Q3</v>
      </c>
      <c r="H3359" t="s">
        <v>164</v>
      </c>
      <c r="I3359" t="str">
        <f>INDEX(Table9[[#All],[Region]], MATCH('Tabular Data'!D3359, Table9[[#All],[EmpID]], 0))</f>
        <v>SW</v>
      </c>
      <c r="J3359" t="str">
        <f>INDEX(Table9[[#All],[PayGrade]], MATCH('Tabular Data'!D3359, Table9[[#All],[EmpID]], 0))</f>
        <v>C12</v>
      </c>
      <c r="K3359" t="str">
        <f>INDEX(Table9[[#All],[Sales Team Lead]], MATCH('Tabular Data'!D3359, Table9[[#All],[EmpID]], 0))</f>
        <v>Allen, Maude</v>
      </c>
      <c r="L3359" t="str">
        <f>INDEX(Table11[[#All],[Manufacturer]], MATCH('Tabular Data'!C3359, Table11[[#All],[PROD_CODE]], 0))</f>
        <v>John Deere</v>
      </c>
      <c r="M3359" s="10">
        <v>17066</v>
      </c>
      <c r="N3359">
        <v>12</v>
      </c>
      <c r="O3359" s="10">
        <f t="shared" si="105"/>
        <v>204792</v>
      </c>
    </row>
    <row r="3360" spans="2:15" x14ac:dyDescent="0.3">
      <c r="B3360">
        <v>65</v>
      </c>
      <c r="C3360" t="s">
        <v>58</v>
      </c>
      <c r="D3360" t="s">
        <v>125</v>
      </c>
      <c r="E3360">
        <v>2021</v>
      </c>
      <c r="F3360">
        <v>3</v>
      </c>
      <c r="G3360" t="str">
        <f t="shared" si="104"/>
        <v>2021Q3</v>
      </c>
      <c r="H3360" t="s">
        <v>165</v>
      </c>
      <c r="I3360" t="str">
        <f>INDEX(Table9[[#All],[Region]], MATCH('Tabular Data'!D3360, Table9[[#All],[EmpID]], 0))</f>
        <v>SW</v>
      </c>
      <c r="J3360" t="str">
        <f>INDEX(Table9[[#All],[PayGrade]], MATCH('Tabular Data'!D3360, Table9[[#All],[EmpID]], 0))</f>
        <v>C12</v>
      </c>
      <c r="K3360" t="str">
        <f>INDEX(Table9[[#All],[Sales Team Lead]], MATCH('Tabular Data'!D3360, Table9[[#All],[EmpID]], 0))</f>
        <v>Allen, Maude</v>
      </c>
      <c r="L3360" t="str">
        <f>INDEX(Table11[[#All],[Manufacturer]], MATCH('Tabular Data'!C3360, Table11[[#All],[PROD_CODE]], 0))</f>
        <v>John Deere</v>
      </c>
      <c r="M3360" s="10">
        <v>17066</v>
      </c>
      <c r="N3360">
        <v>10</v>
      </c>
      <c r="O3360" s="10">
        <f t="shared" si="105"/>
        <v>170660</v>
      </c>
    </row>
    <row r="3361" spans="2:15" x14ac:dyDescent="0.3">
      <c r="B3361">
        <v>65</v>
      </c>
      <c r="C3361" t="s">
        <v>58</v>
      </c>
      <c r="D3361" t="s">
        <v>125</v>
      </c>
      <c r="E3361">
        <v>2021</v>
      </c>
      <c r="F3361">
        <v>3</v>
      </c>
      <c r="G3361" t="str">
        <f t="shared" si="104"/>
        <v>2021Q3</v>
      </c>
      <c r="H3361" t="s">
        <v>166</v>
      </c>
      <c r="I3361" t="str">
        <f>INDEX(Table9[[#All],[Region]], MATCH('Tabular Data'!D3361, Table9[[#All],[EmpID]], 0))</f>
        <v>SW</v>
      </c>
      <c r="J3361" t="str">
        <f>INDEX(Table9[[#All],[PayGrade]], MATCH('Tabular Data'!D3361, Table9[[#All],[EmpID]], 0))</f>
        <v>C12</v>
      </c>
      <c r="K3361" t="str">
        <f>INDEX(Table9[[#All],[Sales Team Lead]], MATCH('Tabular Data'!D3361, Table9[[#All],[EmpID]], 0))</f>
        <v>Allen, Maude</v>
      </c>
      <c r="L3361" t="str">
        <f>INDEX(Table11[[#All],[Manufacturer]], MATCH('Tabular Data'!C3361, Table11[[#All],[PROD_CODE]], 0))</f>
        <v>John Deere</v>
      </c>
      <c r="M3361" s="10">
        <v>17066</v>
      </c>
      <c r="N3361">
        <v>9</v>
      </c>
      <c r="O3361" s="10">
        <f t="shared" si="105"/>
        <v>153594</v>
      </c>
    </row>
    <row r="3362" spans="2:15" x14ac:dyDescent="0.3">
      <c r="B3362">
        <v>65</v>
      </c>
      <c r="C3362" t="s">
        <v>58</v>
      </c>
      <c r="D3362" t="s">
        <v>125</v>
      </c>
      <c r="E3362">
        <v>2021</v>
      </c>
      <c r="F3362">
        <v>3</v>
      </c>
      <c r="G3362" t="str">
        <f t="shared" si="104"/>
        <v>2021Q3</v>
      </c>
      <c r="H3362" t="s">
        <v>167</v>
      </c>
      <c r="I3362" t="str">
        <f>INDEX(Table9[[#All],[Region]], MATCH('Tabular Data'!D3362, Table9[[#All],[EmpID]], 0))</f>
        <v>SW</v>
      </c>
      <c r="J3362" t="str">
        <f>INDEX(Table9[[#All],[PayGrade]], MATCH('Tabular Data'!D3362, Table9[[#All],[EmpID]], 0))</f>
        <v>C12</v>
      </c>
      <c r="K3362" t="str">
        <f>INDEX(Table9[[#All],[Sales Team Lead]], MATCH('Tabular Data'!D3362, Table9[[#All],[EmpID]], 0))</f>
        <v>Allen, Maude</v>
      </c>
      <c r="L3362" t="str">
        <f>INDEX(Table11[[#All],[Manufacturer]], MATCH('Tabular Data'!C3362, Table11[[#All],[PROD_CODE]], 0))</f>
        <v>John Deere</v>
      </c>
      <c r="M3362" s="10">
        <v>17066</v>
      </c>
      <c r="N3362">
        <v>8</v>
      </c>
      <c r="O3362" s="10">
        <f t="shared" si="105"/>
        <v>136528</v>
      </c>
    </row>
    <row r="3363" spans="2:15" x14ac:dyDescent="0.3">
      <c r="B3363">
        <v>65</v>
      </c>
      <c r="C3363" t="s">
        <v>58</v>
      </c>
      <c r="D3363" t="s">
        <v>125</v>
      </c>
      <c r="E3363">
        <v>2021</v>
      </c>
      <c r="F3363">
        <v>3</v>
      </c>
      <c r="G3363" t="str">
        <f t="shared" si="104"/>
        <v>2021Q3</v>
      </c>
      <c r="H3363" t="s">
        <v>168</v>
      </c>
      <c r="I3363" t="str">
        <f>INDEX(Table9[[#All],[Region]], MATCH('Tabular Data'!D3363, Table9[[#All],[EmpID]], 0))</f>
        <v>SW</v>
      </c>
      <c r="J3363" t="str">
        <f>INDEX(Table9[[#All],[PayGrade]], MATCH('Tabular Data'!D3363, Table9[[#All],[EmpID]], 0))</f>
        <v>C12</v>
      </c>
      <c r="K3363" t="str">
        <f>INDEX(Table9[[#All],[Sales Team Lead]], MATCH('Tabular Data'!D3363, Table9[[#All],[EmpID]], 0))</f>
        <v>Allen, Maude</v>
      </c>
      <c r="L3363" t="str">
        <f>INDEX(Table11[[#All],[Manufacturer]], MATCH('Tabular Data'!C3363, Table11[[#All],[PROD_CODE]], 0))</f>
        <v>John Deere</v>
      </c>
      <c r="M3363" s="10">
        <v>17066</v>
      </c>
      <c r="N3363">
        <v>15</v>
      </c>
      <c r="O3363" s="10">
        <f t="shared" si="105"/>
        <v>255990</v>
      </c>
    </row>
    <row r="3364" spans="2:15" x14ac:dyDescent="0.3">
      <c r="B3364">
        <v>65</v>
      </c>
      <c r="C3364" t="s">
        <v>58</v>
      </c>
      <c r="D3364" t="s">
        <v>125</v>
      </c>
      <c r="E3364">
        <v>2021</v>
      </c>
      <c r="F3364">
        <v>3</v>
      </c>
      <c r="G3364" t="str">
        <f t="shared" si="104"/>
        <v>2021Q3</v>
      </c>
      <c r="H3364" t="s">
        <v>169</v>
      </c>
      <c r="I3364" t="str">
        <f>INDEX(Table9[[#All],[Region]], MATCH('Tabular Data'!D3364, Table9[[#All],[EmpID]], 0))</f>
        <v>SW</v>
      </c>
      <c r="J3364" t="str">
        <f>INDEX(Table9[[#All],[PayGrade]], MATCH('Tabular Data'!D3364, Table9[[#All],[EmpID]], 0))</f>
        <v>C12</v>
      </c>
      <c r="K3364" t="str">
        <f>INDEX(Table9[[#All],[Sales Team Lead]], MATCH('Tabular Data'!D3364, Table9[[#All],[EmpID]], 0))</f>
        <v>Allen, Maude</v>
      </c>
      <c r="L3364" t="str">
        <f>INDEX(Table11[[#All],[Manufacturer]], MATCH('Tabular Data'!C3364, Table11[[#All],[PROD_CODE]], 0))</f>
        <v>John Deere</v>
      </c>
      <c r="M3364" s="10">
        <v>17066</v>
      </c>
      <c r="N3364">
        <v>16</v>
      </c>
      <c r="O3364" s="10">
        <f t="shared" si="105"/>
        <v>273056</v>
      </c>
    </row>
    <row r="3365" spans="2:15" x14ac:dyDescent="0.3">
      <c r="B3365">
        <v>65</v>
      </c>
      <c r="C3365" t="s">
        <v>58</v>
      </c>
      <c r="D3365" t="s">
        <v>125</v>
      </c>
      <c r="E3365">
        <v>2021</v>
      </c>
      <c r="F3365">
        <v>3</v>
      </c>
      <c r="G3365" t="str">
        <f t="shared" si="104"/>
        <v>2021Q3</v>
      </c>
      <c r="H3365" t="s">
        <v>170</v>
      </c>
      <c r="I3365" t="str">
        <f>INDEX(Table9[[#All],[Region]], MATCH('Tabular Data'!D3365, Table9[[#All],[EmpID]], 0))</f>
        <v>SW</v>
      </c>
      <c r="J3365" t="str">
        <f>INDEX(Table9[[#All],[PayGrade]], MATCH('Tabular Data'!D3365, Table9[[#All],[EmpID]], 0))</f>
        <v>C12</v>
      </c>
      <c r="K3365" t="str">
        <f>INDEX(Table9[[#All],[Sales Team Lead]], MATCH('Tabular Data'!D3365, Table9[[#All],[EmpID]], 0))</f>
        <v>Allen, Maude</v>
      </c>
      <c r="L3365" t="str">
        <f>INDEX(Table11[[#All],[Manufacturer]], MATCH('Tabular Data'!C3365, Table11[[#All],[PROD_CODE]], 0))</f>
        <v>John Deere</v>
      </c>
      <c r="M3365" s="10">
        <v>17066</v>
      </c>
      <c r="N3365">
        <v>15</v>
      </c>
      <c r="O3365" s="10">
        <f t="shared" si="105"/>
        <v>255990</v>
      </c>
    </row>
    <row r="3366" spans="2:15" x14ac:dyDescent="0.3">
      <c r="B3366">
        <v>65</v>
      </c>
      <c r="C3366" t="s">
        <v>58</v>
      </c>
      <c r="D3366" t="s">
        <v>125</v>
      </c>
      <c r="E3366">
        <v>2021</v>
      </c>
      <c r="F3366">
        <v>3</v>
      </c>
      <c r="G3366" t="str">
        <f t="shared" si="104"/>
        <v>2021Q3</v>
      </c>
      <c r="H3366" t="s">
        <v>171</v>
      </c>
      <c r="I3366" t="str">
        <f>INDEX(Table9[[#All],[Region]], MATCH('Tabular Data'!D3366, Table9[[#All],[EmpID]], 0))</f>
        <v>SW</v>
      </c>
      <c r="J3366" t="str">
        <f>INDEX(Table9[[#All],[PayGrade]], MATCH('Tabular Data'!D3366, Table9[[#All],[EmpID]], 0))</f>
        <v>C12</v>
      </c>
      <c r="K3366" t="str">
        <f>INDEX(Table9[[#All],[Sales Team Lead]], MATCH('Tabular Data'!D3366, Table9[[#All],[EmpID]], 0))</f>
        <v>Allen, Maude</v>
      </c>
      <c r="L3366" t="str">
        <f>INDEX(Table11[[#All],[Manufacturer]], MATCH('Tabular Data'!C3366, Table11[[#All],[PROD_CODE]], 0))</f>
        <v>John Deere</v>
      </c>
      <c r="M3366" s="10">
        <v>17066</v>
      </c>
      <c r="N3366">
        <v>10</v>
      </c>
      <c r="O3366" s="10">
        <f t="shared" si="105"/>
        <v>170660</v>
      </c>
    </row>
    <row r="3367" spans="2:15" x14ac:dyDescent="0.3">
      <c r="B3367">
        <v>65</v>
      </c>
      <c r="C3367" t="s">
        <v>58</v>
      </c>
      <c r="D3367" t="s">
        <v>125</v>
      </c>
      <c r="E3367">
        <v>2021</v>
      </c>
      <c r="F3367">
        <v>3</v>
      </c>
      <c r="G3367" t="str">
        <f t="shared" si="104"/>
        <v>2021Q3</v>
      </c>
      <c r="H3367" t="s">
        <v>172</v>
      </c>
      <c r="I3367" t="str">
        <f>INDEX(Table9[[#All],[Region]], MATCH('Tabular Data'!D3367, Table9[[#All],[EmpID]], 0))</f>
        <v>SW</v>
      </c>
      <c r="J3367" t="str">
        <f>INDEX(Table9[[#All],[PayGrade]], MATCH('Tabular Data'!D3367, Table9[[#All],[EmpID]], 0))</f>
        <v>C12</v>
      </c>
      <c r="K3367" t="str">
        <f>INDEX(Table9[[#All],[Sales Team Lead]], MATCH('Tabular Data'!D3367, Table9[[#All],[EmpID]], 0))</f>
        <v>Allen, Maude</v>
      </c>
      <c r="L3367" t="str">
        <f>INDEX(Table11[[#All],[Manufacturer]], MATCH('Tabular Data'!C3367, Table11[[#All],[PROD_CODE]], 0))</f>
        <v>John Deere</v>
      </c>
      <c r="M3367" s="10">
        <v>17066</v>
      </c>
      <c r="N3367">
        <v>10</v>
      </c>
      <c r="O3367" s="10">
        <f t="shared" si="105"/>
        <v>170660</v>
      </c>
    </row>
    <row r="3368" spans="2:15" x14ac:dyDescent="0.3">
      <c r="B3368">
        <v>65</v>
      </c>
      <c r="C3368" t="s">
        <v>58</v>
      </c>
      <c r="D3368" t="s">
        <v>125</v>
      </c>
      <c r="E3368">
        <v>2021</v>
      </c>
      <c r="F3368">
        <v>3</v>
      </c>
      <c r="G3368" t="str">
        <f t="shared" si="104"/>
        <v>2021Q3</v>
      </c>
      <c r="H3368" t="s">
        <v>173</v>
      </c>
      <c r="I3368" t="str">
        <f>INDEX(Table9[[#All],[Region]], MATCH('Tabular Data'!D3368, Table9[[#All],[EmpID]], 0))</f>
        <v>SW</v>
      </c>
      <c r="J3368" t="str">
        <f>INDEX(Table9[[#All],[PayGrade]], MATCH('Tabular Data'!D3368, Table9[[#All],[EmpID]], 0))</f>
        <v>C12</v>
      </c>
      <c r="K3368" t="str">
        <f>INDEX(Table9[[#All],[Sales Team Lead]], MATCH('Tabular Data'!D3368, Table9[[#All],[EmpID]], 0))</f>
        <v>Allen, Maude</v>
      </c>
      <c r="L3368" t="str">
        <f>INDEX(Table11[[#All],[Manufacturer]], MATCH('Tabular Data'!C3368, Table11[[#All],[PROD_CODE]], 0))</f>
        <v>John Deere</v>
      </c>
      <c r="M3368" s="10">
        <v>17066</v>
      </c>
      <c r="N3368">
        <v>9</v>
      </c>
      <c r="O3368" s="10">
        <f t="shared" si="105"/>
        <v>153594</v>
      </c>
    </row>
    <row r="3369" spans="2:15" x14ac:dyDescent="0.3">
      <c r="B3369">
        <v>65</v>
      </c>
      <c r="C3369" t="s">
        <v>58</v>
      </c>
      <c r="D3369" t="s">
        <v>125</v>
      </c>
      <c r="E3369">
        <v>2021</v>
      </c>
      <c r="F3369">
        <v>3</v>
      </c>
      <c r="G3369" t="str">
        <f t="shared" si="104"/>
        <v>2021Q3</v>
      </c>
      <c r="H3369" t="s">
        <v>174</v>
      </c>
      <c r="I3369" t="str">
        <f>INDEX(Table9[[#All],[Region]], MATCH('Tabular Data'!D3369, Table9[[#All],[EmpID]], 0))</f>
        <v>SW</v>
      </c>
      <c r="J3369" t="str">
        <f>INDEX(Table9[[#All],[PayGrade]], MATCH('Tabular Data'!D3369, Table9[[#All],[EmpID]], 0))</f>
        <v>C12</v>
      </c>
      <c r="K3369" t="str">
        <f>INDEX(Table9[[#All],[Sales Team Lead]], MATCH('Tabular Data'!D3369, Table9[[#All],[EmpID]], 0))</f>
        <v>Allen, Maude</v>
      </c>
      <c r="L3369" t="str">
        <f>INDEX(Table11[[#All],[Manufacturer]], MATCH('Tabular Data'!C3369, Table11[[#All],[PROD_CODE]], 0))</f>
        <v>John Deere</v>
      </c>
      <c r="M3369" s="10">
        <v>17066</v>
      </c>
      <c r="N3369">
        <v>12</v>
      </c>
      <c r="O3369" s="10">
        <f t="shared" si="105"/>
        <v>204792</v>
      </c>
    </row>
    <row r="3370" spans="2:15" x14ac:dyDescent="0.3">
      <c r="B3370">
        <v>65</v>
      </c>
      <c r="C3370" t="s">
        <v>58</v>
      </c>
      <c r="D3370" t="s">
        <v>125</v>
      </c>
      <c r="E3370">
        <v>2021</v>
      </c>
      <c r="F3370">
        <v>4</v>
      </c>
      <c r="G3370" t="str">
        <f t="shared" si="104"/>
        <v>2021Q4</v>
      </c>
      <c r="H3370" t="s">
        <v>175</v>
      </c>
      <c r="I3370" t="str">
        <f>INDEX(Table9[[#All],[Region]], MATCH('Tabular Data'!D3370, Table9[[#All],[EmpID]], 0))</f>
        <v>SW</v>
      </c>
      <c r="J3370" t="str">
        <f>INDEX(Table9[[#All],[PayGrade]], MATCH('Tabular Data'!D3370, Table9[[#All],[EmpID]], 0))</f>
        <v>C12</v>
      </c>
      <c r="K3370" t="str">
        <f>INDEX(Table9[[#All],[Sales Team Lead]], MATCH('Tabular Data'!D3370, Table9[[#All],[EmpID]], 0))</f>
        <v>Allen, Maude</v>
      </c>
      <c r="L3370" t="str">
        <f>INDEX(Table11[[#All],[Manufacturer]], MATCH('Tabular Data'!C3370, Table11[[#All],[PROD_CODE]], 0))</f>
        <v>John Deere</v>
      </c>
      <c r="M3370" s="10">
        <v>18000</v>
      </c>
      <c r="N3370">
        <v>5</v>
      </c>
      <c r="O3370" s="10">
        <f t="shared" si="105"/>
        <v>90000</v>
      </c>
    </row>
    <row r="3371" spans="2:15" x14ac:dyDescent="0.3">
      <c r="B3371">
        <v>65</v>
      </c>
      <c r="C3371" t="s">
        <v>58</v>
      </c>
      <c r="D3371" t="s">
        <v>125</v>
      </c>
      <c r="E3371">
        <v>2021</v>
      </c>
      <c r="F3371">
        <v>4</v>
      </c>
      <c r="G3371" t="str">
        <f t="shared" si="104"/>
        <v>2021Q4</v>
      </c>
      <c r="H3371" t="s">
        <v>176</v>
      </c>
      <c r="I3371" t="str">
        <f>INDEX(Table9[[#All],[Region]], MATCH('Tabular Data'!D3371, Table9[[#All],[EmpID]], 0))</f>
        <v>SW</v>
      </c>
      <c r="J3371" t="str">
        <f>INDEX(Table9[[#All],[PayGrade]], MATCH('Tabular Data'!D3371, Table9[[#All],[EmpID]], 0))</f>
        <v>C12</v>
      </c>
      <c r="K3371" t="str">
        <f>INDEX(Table9[[#All],[Sales Team Lead]], MATCH('Tabular Data'!D3371, Table9[[#All],[EmpID]], 0))</f>
        <v>Allen, Maude</v>
      </c>
      <c r="L3371" t="str">
        <f>INDEX(Table11[[#All],[Manufacturer]], MATCH('Tabular Data'!C3371, Table11[[#All],[PROD_CODE]], 0))</f>
        <v>John Deere</v>
      </c>
      <c r="M3371" s="10">
        <v>18000</v>
      </c>
      <c r="N3371">
        <v>7</v>
      </c>
      <c r="O3371" s="10">
        <f t="shared" si="105"/>
        <v>126000</v>
      </c>
    </row>
    <row r="3372" spans="2:15" x14ac:dyDescent="0.3">
      <c r="B3372">
        <v>65</v>
      </c>
      <c r="C3372" t="s">
        <v>58</v>
      </c>
      <c r="D3372" t="s">
        <v>125</v>
      </c>
      <c r="E3372">
        <v>2021</v>
      </c>
      <c r="F3372">
        <v>4</v>
      </c>
      <c r="G3372" t="str">
        <f t="shared" si="104"/>
        <v>2021Q4</v>
      </c>
      <c r="H3372" t="s">
        <v>177</v>
      </c>
      <c r="I3372" t="str">
        <f>INDEX(Table9[[#All],[Region]], MATCH('Tabular Data'!D3372, Table9[[#All],[EmpID]], 0))</f>
        <v>SW</v>
      </c>
      <c r="J3372" t="str">
        <f>INDEX(Table9[[#All],[PayGrade]], MATCH('Tabular Data'!D3372, Table9[[#All],[EmpID]], 0))</f>
        <v>C12</v>
      </c>
      <c r="K3372" t="str">
        <f>INDEX(Table9[[#All],[Sales Team Lead]], MATCH('Tabular Data'!D3372, Table9[[#All],[EmpID]], 0))</f>
        <v>Allen, Maude</v>
      </c>
      <c r="L3372" t="str">
        <f>INDEX(Table11[[#All],[Manufacturer]], MATCH('Tabular Data'!C3372, Table11[[#All],[PROD_CODE]], 0))</f>
        <v>John Deere</v>
      </c>
      <c r="M3372" s="10">
        <v>18000</v>
      </c>
      <c r="N3372">
        <v>9</v>
      </c>
      <c r="O3372" s="10">
        <f t="shared" si="105"/>
        <v>162000</v>
      </c>
    </row>
    <row r="3373" spans="2:15" x14ac:dyDescent="0.3">
      <c r="B3373">
        <v>65</v>
      </c>
      <c r="C3373" t="s">
        <v>58</v>
      </c>
      <c r="D3373" t="s">
        <v>125</v>
      </c>
      <c r="E3373">
        <v>2021</v>
      </c>
      <c r="F3373">
        <v>4</v>
      </c>
      <c r="G3373" t="str">
        <f t="shared" si="104"/>
        <v>2021Q4</v>
      </c>
      <c r="H3373" t="s">
        <v>178</v>
      </c>
      <c r="I3373" t="str">
        <f>INDEX(Table9[[#All],[Region]], MATCH('Tabular Data'!D3373, Table9[[#All],[EmpID]], 0))</f>
        <v>SW</v>
      </c>
      <c r="J3373" t="str">
        <f>INDEX(Table9[[#All],[PayGrade]], MATCH('Tabular Data'!D3373, Table9[[#All],[EmpID]], 0))</f>
        <v>C12</v>
      </c>
      <c r="K3373" t="str">
        <f>INDEX(Table9[[#All],[Sales Team Lead]], MATCH('Tabular Data'!D3373, Table9[[#All],[EmpID]], 0))</f>
        <v>Allen, Maude</v>
      </c>
      <c r="L3373" t="str">
        <f>INDEX(Table11[[#All],[Manufacturer]], MATCH('Tabular Data'!C3373, Table11[[#All],[PROD_CODE]], 0))</f>
        <v>John Deere</v>
      </c>
      <c r="M3373" s="10">
        <v>18000</v>
      </c>
      <c r="N3373">
        <v>10</v>
      </c>
      <c r="O3373" s="10">
        <f t="shared" si="105"/>
        <v>180000</v>
      </c>
    </row>
    <row r="3374" spans="2:15" x14ac:dyDescent="0.3">
      <c r="B3374">
        <v>65</v>
      </c>
      <c r="C3374" t="s">
        <v>58</v>
      </c>
      <c r="D3374" t="s">
        <v>125</v>
      </c>
      <c r="E3374">
        <v>2021</v>
      </c>
      <c r="F3374">
        <v>4</v>
      </c>
      <c r="G3374" t="str">
        <f t="shared" si="104"/>
        <v>2021Q4</v>
      </c>
      <c r="H3374" t="s">
        <v>179</v>
      </c>
      <c r="I3374" t="str">
        <f>INDEX(Table9[[#All],[Region]], MATCH('Tabular Data'!D3374, Table9[[#All],[EmpID]], 0))</f>
        <v>SW</v>
      </c>
      <c r="J3374" t="str">
        <f>INDEX(Table9[[#All],[PayGrade]], MATCH('Tabular Data'!D3374, Table9[[#All],[EmpID]], 0))</f>
        <v>C12</v>
      </c>
      <c r="K3374" t="str">
        <f>INDEX(Table9[[#All],[Sales Team Lead]], MATCH('Tabular Data'!D3374, Table9[[#All],[EmpID]], 0))</f>
        <v>Allen, Maude</v>
      </c>
      <c r="L3374" t="str">
        <f>INDEX(Table11[[#All],[Manufacturer]], MATCH('Tabular Data'!C3374, Table11[[#All],[PROD_CODE]], 0))</f>
        <v>John Deere</v>
      </c>
      <c r="M3374" s="10">
        <v>18000</v>
      </c>
      <c r="N3374">
        <v>6</v>
      </c>
      <c r="O3374" s="10">
        <f t="shared" si="105"/>
        <v>108000</v>
      </c>
    </row>
    <row r="3375" spans="2:15" x14ac:dyDescent="0.3">
      <c r="B3375">
        <v>65</v>
      </c>
      <c r="C3375" t="s">
        <v>58</v>
      </c>
      <c r="D3375" t="s">
        <v>125</v>
      </c>
      <c r="E3375">
        <v>2021</v>
      </c>
      <c r="F3375">
        <v>4</v>
      </c>
      <c r="G3375" t="str">
        <f t="shared" si="104"/>
        <v>2021Q4</v>
      </c>
      <c r="H3375" t="s">
        <v>180</v>
      </c>
      <c r="I3375" t="str">
        <f>INDEX(Table9[[#All],[Region]], MATCH('Tabular Data'!D3375, Table9[[#All],[EmpID]], 0))</f>
        <v>SW</v>
      </c>
      <c r="J3375" t="str">
        <f>INDEX(Table9[[#All],[PayGrade]], MATCH('Tabular Data'!D3375, Table9[[#All],[EmpID]], 0))</f>
        <v>C12</v>
      </c>
      <c r="K3375" t="str">
        <f>INDEX(Table9[[#All],[Sales Team Lead]], MATCH('Tabular Data'!D3375, Table9[[#All],[EmpID]], 0))</f>
        <v>Allen, Maude</v>
      </c>
      <c r="L3375" t="str">
        <f>INDEX(Table11[[#All],[Manufacturer]], MATCH('Tabular Data'!C3375, Table11[[#All],[PROD_CODE]], 0))</f>
        <v>John Deere</v>
      </c>
      <c r="M3375" s="10">
        <v>18000</v>
      </c>
      <c r="N3375">
        <v>8</v>
      </c>
      <c r="O3375" s="10">
        <f t="shared" si="105"/>
        <v>144000</v>
      </c>
    </row>
    <row r="3376" spans="2:15" x14ac:dyDescent="0.3">
      <c r="B3376">
        <v>65</v>
      </c>
      <c r="C3376" t="s">
        <v>58</v>
      </c>
      <c r="D3376" t="s">
        <v>125</v>
      </c>
      <c r="E3376">
        <v>2021</v>
      </c>
      <c r="F3376">
        <v>4</v>
      </c>
      <c r="G3376" t="str">
        <f t="shared" si="104"/>
        <v>2021Q4</v>
      </c>
      <c r="H3376" t="s">
        <v>181</v>
      </c>
      <c r="I3376" t="str">
        <f>INDEX(Table9[[#All],[Region]], MATCH('Tabular Data'!D3376, Table9[[#All],[EmpID]], 0))</f>
        <v>SW</v>
      </c>
      <c r="J3376" t="str">
        <f>INDEX(Table9[[#All],[PayGrade]], MATCH('Tabular Data'!D3376, Table9[[#All],[EmpID]], 0))</f>
        <v>C12</v>
      </c>
      <c r="K3376" t="str">
        <f>INDEX(Table9[[#All],[Sales Team Lead]], MATCH('Tabular Data'!D3376, Table9[[#All],[EmpID]], 0))</f>
        <v>Allen, Maude</v>
      </c>
      <c r="L3376" t="str">
        <f>INDEX(Table11[[#All],[Manufacturer]], MATCH('Tabular Data'!C3376, Table11[[#All],[PROD_CODE]], 0))</f>
        <v>John Deere</v>
      </c>
      <c r="M3376" s="10">
        <v>18000</v>
      </c>
      <c r="N3376">
        <v>7</v>
      </c>
      <c r="O3376" s="10">
        <f t="shared" si="105"/>
        <v>126000</v>
      </c>
    </row>
    <row r="3377" spans="2:15" x14ac:dyDescent="0.3">
      <c r="B3377">
        <v>65</v>
      </c>
      <c r="C3377" t="s">
        <v>58</v>
      </c>
      <c r="D3377" t="s">
        <v>125</v>
      </c>
      <c r="E3377">
        <v>2021</v>
      </c>
      <c r="F3377">
        <v>4</v>
      </c>
      <c r="G3377" t="str">
        <f t="shared" si="104"/>
        <v>2021Q4</v>
      </c>
      <c r="H3377" t="s">
        <v>182</v>
      </c>
      <c r="I3377" t="str">
        <f>INDEX(Table9[[#All],[Region]], MATCH('Tabular Data'!D3377, Table9[[#All],[EmpID]], 0))</f>
        <v>SW</v>
      </c>
      <c r="J3377" t="str">
        <f>INDEX(Table9[[#All],[PayGrade]], MATCH('Tabular Data'!D3377, Table9[[#All],[EmpID]], 0))</f>
        <v>C12</v>
      </c>
      <c r="K3377" t="str">
        <f>INDEX(Table9[[#All],[Sales Team Lead]], MATCH('Tabular Data'!D3377, Table9[[#All],[EmpID]], 0))</f>
        <v>Allen, Maude</v>
      </c>
      <c r="L3377" t="str">
        <f>INDEX(Table11[[#All],[Manufacturer]], MATCH('Tabular Data'!C3377, Table11[[#All],[PROD_CODE]], 0))</f>
        <v>John Deere</v>
      </c>
      <c r="M3377" s="10">
        <v>18000</v>
      </c>
      <c r="N3377">
        <v>6</v>
      </c>
      <c r="O3377" s="10">
        <f t="shared" si="105"/>
        <v>108000</v>
      </c>
    </row>
    <row r="3378" spans="2:15" x14ac:dyDescent="0.3">
      <c r="B3378">
        <v>65</v>
      </c>
      <c r="C3378" t="s">
        <v>58</v>
      </c>
      <c r="D3378" t="s">
        <v>125</v>
      </c>
      <c r="E3378">
        <v>2021</v>
      </c>
      <c r="F3378">
        <v>4</v>
      </c>
      <c r="G3378" t="str">
        <f t="shared" si="104"/>
        <v>2021Q4</v>
      </c>
      <c r="H3378" t="s">
        <v>183</v>
      </c>
      <c r="I3378" t="str">
        <f>INDEX(Table9[[#All],[Region]], MATCH('Tabular Data'!D3378, Table9[[#All],[EmpID]], 0))</f>
        <v>SW</v>
      </c>
      <c r="J3378" t="str">
        <f>INDEX(Table9[[#All],[PayGrade]], MATCH('Tabular Data'!D3378, Table9[[#All],[EmpID]], 0))</f>
        <v>C12</v>
      </c>
      <c r="K3378" t="str">
        <f>INDEX(Table9[[#All],[Sales Team Lead]], MATCH('Tabular Data'!D3378, Table9[[#All],[EmpID]], 0))</f>
        <v>Allen, Maude</v>
      </c>
      <c r="L3378" t="str">
        <f>INDEX(Table11[[#All],[Manufacturer]], MATCH('Tabular Data'!C3378, Table11[[#All],[PROD_CODE]], 0))</f>
        <v>John Deere</v>
      </c>
      <c r="M3378" s="10">
        <v>18000</v>
      </c>
      <c r="N3378">
        <v>7</v>
      </c>
      <c r="O3378" s="10">
        <f t="shared" si="105"/>
        <v>126000</v>
      </c>
    </row>
    <row r="3379" spans="2:15" x14ac:dyDescent="0.3">
      <c r="B3379">
        <v>65</v>
      </c>
      <c r="C3379" t="s">
        <v>58</v>
      </c>
      <c r="D3379" t="s">
        <v>125</v>
      </c>
      <c r="E3379">
        <v>2021</v>
      </c>
      <c r="F3379">
        <v>4</v>
      </c>
      <c r="G3379" t="str">
        <f t="shared" si="104"/>
        <v>2021Q4</v>
      </c>
      <c r="H3379" t="s">
        <v>184</v>
      </c>
      <c r="I3379" t="str">
        <f>INDEX(Table9[[#All],[Region]], MATCH('Tabular Data'!D3379, Table9[[#All],[EmpID]], 0))</f>
        <v>SW</v>
      </c>
      <c r="J3379" t="str">
        <f>INDEX(Table9[[#All],[PayGrade]], MATCH('Tabular Data'!D3379, Table9[[#All],[EmpID]], 0))</f>
        <v>C12</v>
      </c>
      <c r="K3379" t="str">
        <f>INDEX(Table9[[#All],[Sales Team Lead]], MATCH('Tabular Data'!D3379, Table9[[#All],[EmpID]], 0))</f>
        <v>Allen, Maude</v>
      </c>
      <c r="L3379" t="str">
        <f>INDEX(Table11[[#All],[Manufacturer]], MATCH('Tabular Data'!C3379, Table11[[#All],[PROD_CODE]], 0))</f>
        <v>John Deere</v>
      </c>
      <c r="M3379" s="10">
        <v>18000</v>
      </c>
      <c r="N3379">
        <v>9</v>
      </c>
      <c r="O3379" s="10">
        <f t="shared" si="105"/>
        <v>162000</v>
      </c>
    </row>
    <row r="3380" spans="2:15" x14ac:dyDescent="0.3">
      <c r="B3380">
        <v>65</v>
      </c>
      <c r="C3380" t="s">
        <v>58</v>
      </c>
      <c r="D3380" t="s">
        <v>125</v>
      </c>
      <c r="E3380">
        <v>2021</v>
      </c>
      <c r="F3380">
        <v>4</v>
      </c>
      <c r="G3380" t="str">
        <f t="shared" si="104"/>
        <v>2021Q4</v>
      </c>
      <c r="H3380" t="s">
        <v>185</v>
      </c>
      <c r="I3380" t="str">
        <f>INDEX(Table9[[#All],[Region]], MATCH('Tabular Data'!D3380, Table9[[#All],[EmpID]], 0))</f>
        <v>SW</v>
      </c>
      <c r="J3380" t="str">
        <f>INDEX(Table9[[#All],[PayGrade]], MATCH('Tabular Data'!D3380, Table9[[#All],[EmpID]], 0))</f>
        <v>C12</v>
      </c>
      <c r="K3380" t="str">
        <f>INDEX(Table9[[#All],[Sales Team Lead]], MATCH('Tabular Data'!D3380, Table9[[#All],[EmpID]], 0))</f>
        <v>Allen, Maude</v>
      </c>
      <c r="L3380" t="str">
        <f>INDEX(Table11[[#All],[Manufacturer]], MATCH('Tabular Data'!C3380, Table11[[#All],[PROD_CODE]], 0))</f>
        <v>John Deere</v>
      </c>
      <c r="M3380" s="10">
        <v>18000</v>
      </c>
      <c r="N3380">
        <v>12</v>
      </c>
      <c r="O3380" s="10">
        <f t="shared" si="105"/>
        <v>216000</v>
      </c>
    </row>
    <row r="3381" spans="2:15" x14ac:dyDescent="0.3">
      <c r="B3381">
        <v>65</v>
      </c>
      <c r="C3381" t="s">
        <v>58</v>
      </c>
      <c r="D3381" t="s">
        <v>125</v>
      </c>
      <c r="E3381">
        <v>2021</v>
      </c>
      <c r="F3381">
        <v>4</v>
      </c>
      <c r="G3381" t="str">
        <f t="shared" si="104"/>
        <v>2021Q4</v>
      </c>
      <c r="H3381" t="s">
        <v>186</v>
      </c>
      <c r="I3381" t="str">
        <f>INDEX(Table9[[#All],[Region]], MATCH('Tabular Data'!D3381, Table9[[#All],[EmpID]], 0))</f>
        <v>SW</v>
      </c>
      <c r="J3381" t="str">
        <f>INDEX(Table9[[#All],[PayGrade]], MATCH('Tabular Data'!D3381, Table9[[#All],[EmpID]], 0))</f>
        <v>C12</v>
      </c>
      <c r="K3381" t="str">
        <f>INDEX(Table9[[#All],[Sales Team Lead]], MATCH('Tabular Data'!D3381, Table9[[#All],[EmpID]], 0))</f>
        <v>Allen, Maude</v>
      </c>
      <c r="L3381" t="str">
        <f>INDEX(Table11[[#All],[Manufacturer]], MATCH('Tabular Data'!C3381, Table11[[#All],[PROD_CODE]], 0))</f>
        <v>John Deere</v>
      </c>
      <c r="M3381" s="10">
        <v>18000</v>
      </c>
      <c r="N3381">
        <v>8</v>
      </c>
      <c r="O3381" s="10">
        <f t="shared" si="105"/>
        <v>144000</v>
      </c>
    </row>
    <row r="3382" spans="2:15" x14ac:dyDescent="0.3">
      <c r="B3382">
        <v>65</v>
      </c>
      <c r="C3382" t="s">
        <v>58</v>
      </c>
      <c r="D3382" t="s">
        <v>125</v>
      </c>
      <c r="E3382">
        <v>2021</v>
      </c>
      <c r="F3382">
        <v>4</v>
      </c>
      <c r="G3382" t="str">
        <f t="shared" si="104"/>
        <v>2021Q4</v>
      </c>
      <c r="H3382" t="s">
        <v>187</v>
      </c>
      <c r="I3382" t="str">
        <f>INDEX(Table9[[#All],[Region]], MATCH('Tabular Data'!D3382, Table9[[#All],[EmpID]], 0))</f>
        <v>SW</v>
      </c>
      <c r="J3382" t="str">
        <f>INDEX(Table9[[#All],[PayGrade]], MATCH('Tabular Data'!D3382, Table9[[#All],[EmpID]], 0))</f>
        <v>C12</v>
      </c>
      <c r="K3382" t="str">
        <f>INDEX(Table9[[#All],[Sales Team Lead]], MATCH('Tabular Data'!D3382, Table9[[#All],[EmpID]], 0))</f>
        <v>Allen, Maude</v>
      </c>
      <c r="L3382" t="str">
        <f>INDEX(Table11[[#All],[Manufacturer]], MATCH('Tabular Data'!C3382, Table11[[#All],[PROD_CODE]], 0))</f>
        <v>John Deere</v>
      </c>
      <c r="M3382" s="10">
        <v>18000</v>
      </c>
      <c r="N3382">
        <v>10</v>
      </c>
      <c r="O3382" s="10">
        <f t="shared" si="105"/>
        <v>180000</v>
      </c>
    </row>
    <row r="3383" spans="2:15" x14ac:dyDescent="0.3">
      <c r="B3383">
        <v>66</v>
      </c>
      <c r="C3383" t="s">
        <v>58</v>
      </c>
      <c r="D3383" t="s">
        <v>125</v>
      </c>
      <c r="E3383">
        <v>2020</v>
      </c>
      <c r="F3383" s="4">
        <v>1</v>
      </c>
      <c r="G3383" t="str">
        <f t="shared" si="104"/>
        <v>2020Q1</v>
      </c>
      <c r="H3383" t="s">
        <v>136</v>
      </c>
      <c r="I3383" t="str">
        <f>INDEX(Table9[[#All],[Region]], MATCH('Tabular Data'!D3383, Table9[[#All],[EmpID]], 0))</f>
        <v>SW</v>
      </c>
      <c r="J3383" t="str">
        <f>INDEX(Table9[[#All],[PayGrade]], MATCH('Tabular Data'!D3383, Table9[[#All],[EmpID]], 0))</f>
        <v>C12</v>
      </c>
      <c r="K3383" t="str">
        <f>INDEX(Table9[[#All],[Sales Team Lead]], MATCH('Tabular Data'!D3383, Table9[[#All],[EmpID]], 0))</f>
        <v>Allen, Maude</v>
      </c>
      <c r="L3383" t="str">
        <f>INDEX(Table11[[#All],[Manufacturer]], MATCH('Tabular Data'!C3383, Table11[[#All],[PROD_CODE]], 0))</f>
        <v>John Deere</v>
      </c>
      <c r="M3383" s="10">
        <v>14999</v>
      </c>
      <c r="N3383">
        <v>17</v>
      </c>
      <c r="O3383" s="10">
        <f t="shared" si="105"/>
        <v>254983</v>
      </c>
    </row>
    <row r="3384" spans="2:15" x14ac:dyDescent="0.3">
      <c r="B3384">
        <v>66</v>
      </c>
      <c r="C3384" t="s">
        <v>58</v>
      </c>
      <c r="D3384" t="s">
        <v>125</v>
      </c>
      <c r="E3384">
        <v>2020</v>
      </c>
      <c r="F3384" s="4">
        <v>1</v>
      </c>
      <c r="G3384" t="str">
        <f t="shared" si="104"/>
        <v>2020Q1</v>
      </c>
      <c r="H3384" t="s">
        <v>137</v>
      </c>
      <c r="I3384" t="str">
        <f>INDEX(Table9[[#All],[Region]], MATCH('Tabular Data'!D3384, Table9[[#All],[EmpID]], 0))</f>
        <v>SW</v>
      </c>
      <c r="J3384" t="str">
        <f>INDEX(Table9[[#All],[PayGrade]], MATCH('Tabular Data'!D3384, Table9[[#All],[EmpID]], 0))</f>
        <v>C12</v>
      </c>
      <c r="K3384" t="str">
        <f>INDEX(Table9[[#All],[Sales Team Lead]], MATCH('Tabular Data'!D3384, Table9[[#All],[EmpID]], 0))</f>
        <v>Allen, Maude</v>
      </c>
      <c r="L3384" t="str">
        <f>INDEX(Table11[[#All],[Manufacturer]], MATCH('Tabular Data'!C3384, Table11[[#All],[PROD_CODE]], 0))</f>
        <v>John Deere</v>
      </c>
      <c r="M3384" s="10">
        <v>14999</v>
      </c>
      <c r="N3384">
        <v>14</v>
      </c>
      <c r="O3384" s="10">
        <f t="shared" si="105"/>
        <v>209986</v>
      </c>
    </row>
    <row r="3385" spans="2:15" x14ac:dyDescent="0.3">
      <c r="B3385">
        <v>66</v>
      </c>
      <c r="C3385" t="s">
        <v>58</v>
      </c>
      <c r="D3385" t="s">
        <v>125</v>
      </c>
      <c r="E3385">
        <v>2020</v>
      </c>
      <c r="F3385" s="4">
        <v>1</v>
      </c>
      <c r="G3385" t="str">
        <f t="shared" si="104"/>
        <v>2020Q1</v>
      </c>
      <c r="H3385" t="s">
        <v>138</v>
      </c>
      <c r="I3385" t="str">
        <f>INDEX(Table9[[#All],[Region]], MATCH('Tabular Data'!D3385, Table9[[#All],[EmpID]], 0))</f>
        <v>SW</v>
      </c>
      <c r="J3385" t="str">
        <f>INDEX(Table9[[#All],[PayGrade]], MATCH('Tabular Data'!D3385, Table9[[#All],[EmpID]], 0))</f>
        <v>C12</v>
      </c>
      <c r="K3385" t="str">
        <f>INDEX(Table9[[#All],[Sales Team Lead]], MATCH('Tabular Data'!D3385, Table9[[#All],[EmpID]], 0))</f>
        <v>Allen, Maude</v>
      </c>
      <c r="L3385" t="str">
        <f>INDEX(Table11[[#All],[Manufacturer]], MATCH('Tabular Data'!C3385, Table11[[#All],[PROD_CODE]], 0))</f>
        <v>John Deere</v>
      </c>
      <c r="M3385" s="10">
        <v>14999</v>
      </c>
      <c r="N3385">
        <v>8</v>
      </c>
      <c r="O3385" s="10">
        <f t="shared" si="105"/>
        <v>119992</v>
      </c>
    </row>
    <row r="3386" spans="2:15" x14ac:dyDescent="0.3">
      <c r="B3386">
        <v>66</v>
      </c>
      <c r="C3386" t="s">
        <v>58</v>
      </c>
      <c r="D3386" t="s">
        <v>125</v>
      </c>
      <c r="E3386">
        <v>2020</v>
      </c>
      <c r="F3386" s="4">
        <v>1</v>
      </c>
      <c r="G3386" t="str">
        <f t="shared" si="104"/>
        <v>2020Q1</v>
      </c>
      <c r="H3386" t="s">
        <v>139</v>
      </c>
      <c r="I3386" t="str">
        <f>INDEX(Table9[[#All],[Region]], MATCH('Tabular Data'!D3386, Table9[[#All],[EmpID]], 0))</f>
        <v>SW</v>
      </c>
      <c r="J3386" t="str">
        <f>INDEX(Table9[[#All],[PayGrade]], MATCH('Tabular Data'!D3386, Table9[[#All],[EmpID]], 0))</f>
        <v>C12</v>
      </c>
      <c r="K3386" t="str">
        <f>INDEX(Table9[[#All],[Sales Team Lead]], MATCH('Tabular Data'!D3386, Table9[[#All],[EmpID]], 0))</f>
        <v>Allen, Maude</v>
      </c>
      <c r="L3386" t="str">
        <f>INDEX(Table11[[#All],[Manufacturer]], MATCH('Tabular Data'!C3386, Table11[[#All],[PROD_CODE]], 0))</f>
        <v>John Deere</v>
      </c>
      <c r="M3386" s="10">
        <v>14999</v>
      </c>
      <c r="N3386">
        <v>12</v>
      </c>
      <c r="O3386" s="10">
        <f t="shared" si="105"/>
        <v>179988</v>
      </c>
    </row>
    <row r="3387" spans="2:15" x14ac:dyDescent="0.3">
      <c r="B3387">
        <v>66</v>
      </c>
      <c r="C3387" t="s">
        <v>58</v>
      </c>
      <c r="D3387" t="s">
        <v>125</v>
      </c>
      <c r="E3387">
        <v>2020</v>
      </c>
      <c r="F3387" s="4">
        <v>1</v>
      </c>
      <c r="G3387" t="str">
        <f t="shared" si="104"/>
        <v>2020Q1</v>
      </c>
      <c r="H3387" t="s">
        <v>140</v>
      </c>
      <c r="I3387" t="str">
        <f>INDEX(Table9[[#All],[Region]], MATCH('Tabular Data'!D3387, Table9[[#All],[EmpID]], 0))</f>
        <v>SW</v>
      </c>
      <c r="J3387" t="str">
        <f>INDEX(Table9[[#All],[PayGrade]], MATCH('Tabular Data'!D3387, Table9[[#All],[EmpID]], 0))</f>
        <v>C12</v>
      </c>
      <c r="K3387" t="str">
        <f>INDEX(Table9[[#All],[Sales Team Lead]], MATCH('Tabular Data'!D3387, Table9[[#All],[EmpID]], 0))</f>
        <v>Allen, Maude</v>
      </c>
      <c r="L3387" t="str">
        <f>INDEX(Table11[[#All],[Manufacturer]], MATCH('Tabular Data'!C3387, Table11[[#All],[PROD_CODE]], 0))</f>
        <v>John Deere</v>
      </c>
      <c r="M3387" s="10">
        <v>14999</v>
      </c>
      <c r="N3387">
        <v>19</v>
      </c>
      <c r="O3387" s="10">
        <f t="shared" si="105"/>
        <v>284981</v>
      </c>
    </row>
    <row r="3388" spans="2:15" x14ac:dyDescent="0.3">
      <c r="B3388">
        <v>66</v>
      </c>
      <c r="C3388" t="s">
        <v>58</v>
      </c>
      <c r="D3388" t="s">
        <v>125</v>
      </c>
      <c r="E3388">
        <v>2020</v>
      </c>
      <c r="F3388" s="4">
        <v>1</v>
      </c>
      <c r="G3388" t="str">
        <f t="shared" si="104"/>
        <v>2020Q1</v>
      </c>
      <c r="H3388" t="s">
        <v>141</v>
      </c>
      <c r="I3388" t="str">
        <f>INDEX(Table9[[#All],[Region]], MATCH('Tabular Data'!D3388, Table9[[#All],[EmpID]], 0))</f>
        <v>SW</v>
      </c>
      <c r="J3388" t="str">
        <f>INDEX(Table9[[#All],[PayGrade]], MATCH('Tabular Data'!D3388, Table9[[#All],[EmpID]], 0))</f>
        <v>C12</v>
      </c>
      <c r="K3388" t="str">
        <f>INDEX(Table9[[#All],[Sales Team Lead]], MATCH('Tabular Data'!D3388, Table9[[#All],[EmpID]], 0))</f>
        <v>Allen, Maude</v>
      </c>
      <c r="L3388" t="str">
        <f>INDEX(Table11[[#All],[Manufacturer]], MATCH('Tabular Data'!C3388, Table11[[#All],[PROD_CODE]], 0))</f>
        <v>John Deere</v>
      </c>
      <c r="M3388" s="10">
        <v>14999</v>
      </c>
      <c r="N3388">
        <v>28</v>
      </c>
      <c r="O3388" s="10">
        <f t="shared" si="105"/>
        <v>419972</v>
      </c>
    </row>
    <row r="3389" spans="2:15" x14ac:dyDescent="0.3">
      <c r="B3389">
        <v>66</v>
      </c>
      <c r="C3389" t="s">
        <v>58</v>
      </c>
      <c r="D3389" t="s">
        <v>125</v>
      </c>
      <c r="E3389">
        <v>2020</v>
      </c>
      <c r="F3389" s="4">
        <v>1</v>
      </c>
      <c r="G3389" t="str">
        <f t="shared" si="104"/>
        <v>2020Q1</v>
      </c>
      <c r="H3389" t="s">
        <v>142</v>
      </c>
      <c r="I3389" t="str">
        <f>INDEX(Table9[[#All],[Region]], MATCH('Tabular Data'!D3389, Table9[[#All],[EmpID]], 0))</f>
        <v>SW</v>
      </c>
      <c r="J3389" t="str">
        <f>INDEX(Table9[[#All],[PayGrade]], MATCH('Tabular Data'!D3389, Table9[[#All],[EmpID]], 0))</f>
        <v>C12</v>
      </c>
      <c r="K3389" t="str">
        <f>INDEX(Table9[[#All],[Sales Team Lead]], MATCH('Tabular Data'!D3389, Table9[[#All],[EmpID]], 0))</f>
        <v>Allen, Maude</v>
      </c>
      <c r="L3389" t="str">
        <f>INDEX(Table11[[#All],[Manufacturer]], MATCH('Tabular Data'!C3389, Table11[[#All],[PROD_CODE]], 0))</f>
        <v>John Deere</v>
      </c>
      <c r="M3389" s="10">
        <v>14999</v>
      </c>
      <c r="N3389">
        <v>38</v>
      </c>
      <c r="O3389" s="10">
        <f t="shared" si="105"/>
        <v>569962</v>
      </c>
    </row>
    <row r="3390" spans="2:15" x14ac:dyDescent="0.3">
      <c r="B3390">
        <v>66</v>
      </c>
      <c r="C3390" t="s">
        <v>58</v>
      </c>
      <c r="D3390" t="s">
        <v>125</v>
      </c>
      <c r="E3390">
        <v>2020</v>
      </c>
      <c r="F3390" s="4">
        <v>1</v>
      </c>
      <c r="G3390" t="str">
        <f t="shared" si="104"/>
        <v>2020Q1</v>
      </c>
      <c r="H3390" t="s">
        <v>143</v>
      </c>
      <c r="I3390" t="str">
        <f>INDEX(Table9[[#All],[Region]], MATCH('Tabular Data'!D3390, Table9[[#All],[EmpID]], 0))</f>
        <v>SW</v>
      </c>
      <c r="J3390" t="str">
        <f>INDEX(Table9[[#All],[PayGrade]], MATCH('Tabular Data'!D3390, Table9[[#All],[EmpID]], 0))</f>
        <v>C12</v>
      </c>
      <c r="K3390" t="str">
        <f>INDEX(Table9[[#All],[Sales Team Lead]], MATCH('Tabular Data'!D3390, Table9[[#All],[EmpID]], 0))</f>
        <v>Allen, Maude</v>
      </c>
      <c r="L3390" t="str">
        <f>INDEX(Table11[[#All],[Manufacturer]], MATCH('Tabular Data'!C3390, Table11[[#All],[PROD_CODE]], 0))</f>
        <v>John Deere</v>
      </c>
      <c r="M3390" s="10">
        <v>14999</v>
      </c>
      <c r="N3390">
        <v>29</v>
      </c>
      <c r="O3390" s="10">
        <f t="shared" si="105"/>
        <v>434971</v>
      </c>
    </row>
    <row r="3391" spans="2:15" x14ac:dyDescent="0.3">
      <c r="B3391">
        <v>66</v>
      </c>
      <c r="C3391" t="s">
        <v>58</v>
      </c>
      <c r="D3391" t="s">
        <v>125</v>
      </c>
      <c r="E3391">
        <v>2020</v>
      </c>
      <c r="F3391" s="4">
        <v>1</v>
      </c>
      <c r="G3391" t="str">
        <f t="shared" si="104"/>
        <v>2020Q1</v>
      </c>
      <c r="H3391" t="s">
        <v>144</v>
      </c>
      <c r="I3391" t="str">
        <f>INDEX(Table9[[#All],[Region]], MATCH('Tabular Data'!D3391, Table9[[#All],[EmpID]], 0))</f>
        <v>SW</v>
      </c>
      <c r="J3391" t="str">
        <f>INDEX(Table9[[#All],[PayGrade]], MATCH('Tabular Data'!D3391, Table9[[#All],[EmpID]], 0))</f>
        <v>C12</v>
      </c>
      <c r="K3391" t="str">
        <f>INDEX(Table9[[#All],[Sales Team Lead]], MATCH('Tabular Data'!D3391, Table9[[#All],[EmpID]], 0))</f>
        <v>Allen, Maude</v>
      </c>
      <c r="L3391" t="str">
        <f>INDEX(Table11[[#All],[Manufacturer]], MATCH('Tabular Data'!C3391, Table11[[#All],[PROD_CODE]], 0))</f>
        <v>John Deere</v>
      </c>
      <c r="M3391" s="10">
        <v>14999</v>
      </c>
      <c r="N3391">
        <v>30</v>
      </c>
      <c r="O3391" s="10">
        <f t="shared" si="105"/>
        <v>449970</v>
      </c>
    </row>
    <row r="3392" spans="2:15" x14ac:dyDescent="0.3">
      <c r="B3392">
        <v>66</v>
      </c>
      <c r="C3392" t="s">
        <v>58</v>
      </c>
      <c r="D3392" t="s">
        <v>125</v>
      </c>
      <c r="E3392">
        <v>2020</v>
      </c>
      <c r="F3392" s="4">
        <v>1</v>
      </c>
      <c r="G3392" t="str">
        <f t="shared" si="104"/>
        <v>2020Q1</v>
      </c>
      <c r="H3392" t="s">
        <v>145</v>
      </c>
      <c r="I3392" t="str">
        <f>INDEX(Table9[[#All],[Region]], MATCH('Tabular Data'!D3392, Table9[[#All],[EmpID]], 0))</f>
        <v>SW</v>
      </c>
      <c r="J3392" t="str">
        <f>INDEX(Table9[[#All],[PayGrade]], MATCH('Tabular Data'!D3392, Table9[[#All],[EmpID]], 0))</f>
        <v>C12</v>
      </c>
      <c r="K3392" t="str">
        <f>INDEX(Table9[[#All],[Sales Team Lead]], MATCH('Tabular Data'!D3392, Table9[[#All],[EmpID]], 0))</f>
        <v>Allen, Maude</v>
      </c>
      <c r="L3392" t="str">
        <f>INDEX(Table11[[#All],[Manufacturer]], MATCH('Tabular Data'!C3392, Table11[[#All],[PROD_CODE]], 0))</f>
        <v>John Deere</v>
      </c>
      <c r="M3392" s="10">
        <v>14999</v>
      </c>
      <c r="N3392">
        <v>28</v>
      </c>
      <c r="O3392" s="10">
        <f t="shared" si="105"/>
        <v>419972</v>
      </c>
    </row>
    <row r="3393" spans="2:15" x14ac:dyDescent="0.3">
      <c r="B3393">
        <v>66</v>
      </c>
      <c r="C3393" t="s">
        <v>58</v>
      </c>
      <c r="D3393" t="s">
        <v>125</v>
      </c>
      <c r="E3393">
        <v>2020</v>
      </c>
      <c r="F3393" s="4">
        <v>1</v>
      </c>
      <c r="G3393" t="str">
        <f t="shared" si="104"/>
        <v>2020Q1</v>
      </c>
      <c r="H3393" t="s">
        <v>146</v>
      </c>
      <c r="I3393" t="str">
        <f>INDEX(Table9[[#All],[Region]], MATCH('Tabular Data'!D3393, Table9[[#All],[EmpID]], 0))</f>
        <v>SW</v>
      </c>
      <c r="J3393" t="str">
        <f>INDEX(Table9[[#All],[PayGrade]], MATCH('Tabular Data'!D3393, Table9[[#All],[EmpID]], 0))</f>
        <v>C12</v>
      </c>
      <c r="K3393" t="str">
        <f>INDEX(Table9[[#All],[Sales Team Lead]], MATCH('Tabular Data'!D3393, Table9[[#All],[EmpID]], 0))</f>
        <v>Allen, Maude</v>
      </c>
      <c r="L3393" t="str">
        <f>INDEX(Table11[[#All],[Manufacturer]], MATCH('Tabular Data'!C3393, Table11[[#All],[PROD_CODE]], 0))</f>
        <v>John Deere</v>
      </c>
      <c r="M3393" s="10">
        <v>14999</v>
      </c>
      <c r="N3393">
        <v>11</v>
      </c>
      <c r="O3393" s="10">
        <f t="shared" si="105"/>
        <v>164989</v>
      </c>
    </row>
    <row r="3394" spans="2:15" x14ac:dyDescent="0.3">
      <c r="B3394">
        <v>66</v>
      </c>
      <c r="C3394" t="s">
        <v>58</v>
      </c>
      <c r="D3394" t="s">
        <v>125</v>
      </c>
      <c r="E3394">
        <v>2020</v>
      </c>
      <c r="F3394" s="4">
        <v>1</v>
      </c>
      <c r="G3394" t="str">
        <f t="shared" si="104"/>
        <v>2020Q1</v>
      </c>
      <c r="H3394" t="s">
        <v>147</v>
      </c>
      <c r="I3394" t="str">
        <f>INDEX(Table9[[#All],[Region]], MATCH('Tabular Data'!D3394, Table9[[#All],[EmpID]], 0))</f>
        <v>SW</v>
      </c>
      <c r="J3394" t="str">
        <f>INDEX(Table9[[#All],[PayGrade]], MATCH('Tabular Data'!D3394, Table9[[#All],[EmpID]], 0))</f>
        <v>C12</v>
      </c>
      <c r="K3394" t="str">
        <f>INDEX(Table9[[#All],[Sales Team Lead]], MATCH('Tabular Data'!D3394, Table9[[#All],[EmpID]], 0))</f>
        <v>Allen, Maude</v>
      </c>
      <c r="L3394" t="str">
        <f>INDEX(Table11[[#All],[Manufacturer]], MATCH('Tabular Data'!C3394, Table11[[#All],[PROD_CODE]], 0))</f>
        <v>John Deere</v>
      </c>
      <c r="M3394" s="10">
        <v>14999</v>
      </c>
      <c r="N3394">
        <v>27</v>
      </c>
      <c r="O3394" s="10">
        <f t="shared" si="105"/>
        <v>404973</v>
      </c>
    </row>
    <row r="3395" spans="2:15" x14ac:dyDescent="0.3">
      <c r="B3395">
        <v>66</v>
      </c>
      <c r="C3395" t="s">
        <v>58</v>
      </c>
      <c r="D3395" t="s">
        <v>125</v>
      </c>
      <c r="E3395">
        <v>2020</v>
      </c>
      <c r="F3395" s="4">
        <v>1</v>
      </c>
      <c r="G3395" t="str">
        <f t="shared" si="104"/>
        <v>2020Q1</v>
      </c>
      <c r="H3395" t="s">
        <v>148</v>
      </c>
      <c r="I3395" t="str">
        <f>INDEX(Table9[[#All],[Region]], MATCH('Tabular Data'!D3395, Table9[[#All],[EmpID]], 0))</f>
        <v>SW</v>
      </c>
      <c r="J3395" t="str">
        <f>INDEX(Table9[[#All],[PayGrade]], MATCH('Tabular Data'!D3395, Table9[[#All],[EmpID]], 0))</f>
        <v>C12</v>
      </c>
      <c r="K3395" t="str">
        <f>INDEX(Table9[[#All],[Sales Team Lead]], MATCH('Tabular Data'!D3395, Table9[[#All],[EmpID]], 0))</f>
        <v>Allen, Maude</v>
      </c>
      <c r="L3395" t="str">
        <f>INDEX(Table11[[#All],[Manufacturer]], MATCH('Tabular Data'!C3395, Table11[[#All],[PROD_CODE]], 0))</f>
        <v>John Deere</v>
      </c>
      <c r="M3395" s="10">
        <v>14999</v>
      </c>
      <c r="N3395">
        <v>12</v>
      </c>
      <c r="O3395" s="10">
        <f t="shared" si="105"/>
        <v>179988</v>
      </c>
    </row>
    <row r="3396" spans="2:15" x14ac:dyDescent="0.3">
      <c r="B3396">
        <v>66</v>
      </c>
      <c r="C3396" t="s">
        <v>58</v>
      </c>
      <c r="D3396" t="s">
        <v>125</v>
      </c>
      <c r="E3396">
        <v>2020</v>
      </c>
      <c r="F3396" s="4">
        <v>1</v>
      </c>
      <c r="G3396" t="str">
        <f t="shared" ref="G3396:G3459" si="106">_xlfn.CONCAT(E3396, "Q", F3396)</f>
        <v>2020Q1</v>
      </c>
      <c r="H3396" t="s">
        <v>149</v>
      </c>
      <c r="I3396" t="str">
        <f>INDEX(Table9[[#All],[Region]], MATCH('Tabular Data'!D3396, Table9[[#All],[EmpID]], 0))</f>
        <v>SW</v>
      </c>
      <c r="J3396" t="str">
        <f>INDEX(Table9[[#All],[PayGrade]], MATCH('Tabular Data'!D3396, Table9[[#All],[EmpID]], 0))</f>
        <v>C12</v>
      </c>
      <c r="K3396" t="str">
        <f>INDEX(Table9[[#All],[Sales Team Lead]], MATCH('Tabular Data'!D3396, Table9[[#All],[EmpID]], 0))</f>
        <v>Allen, Maude</v>
      </c>
      <c r="L3396" t="str">
        <f>INDEX(Table11[[#All],[Manufacturer]], MATCH('Tabular Data'!C3396, Table11[[#All],[PROD_CODE]], 0))</f>
        <v>John Deere</v>
      </c>
      <c r="M3396" s="10">
        <v>14999</v>
      </c>
      <c r="N3396">
        <v>27</v>
      </c>
      <c r="O3396" s="10">
        <f t="shared" ref="O3396:O3459" si="107">M3396*N3396</f>
        <v>404973</v>
      </c>
    </row>
    <row r="3397" spans="2:15" x14ac:dyDescent="0.3">
      <c r="B3397">
        <v>66</v>
      </c>
      <c r="C3397" t="s">
        <v>58</v>
      </c>
      <c r="D3397" t="s">
        <v>125</v>
      </c>
      <c r="E3397">
        <v>2020</v>
      </c>
      <c r="F3397" s="4">
        <v>2</v>
      </c>
      <c r="G3397" t="str">
        <f t="shared" si="106"/>
        <v>2020Q2</v>
      </c>
      <c r="H3397" t="s">
        <v>150</v>
      </c>
      <c r="I3397" t="str">
        <f>INDEX(Table9[[#All],[Region]], MATCH('Tabular Data'!D3397, Table9[[#All],[EmpID]], 0))</f>
        <v>SW</v>
      </c>
      <c r="J3397" t="str">
        <f>INDEX(Table9[[#All],[PayGrade]], MATCH('Tabular Data'!D3397, Table9[[#All],[EmpID]], 0))</f>
        <v>C12</v>
      </c>
      <c r="K3397" t="str">
        <f>INDEX(Table9[[#All],[Sales Team Lead]], MATCH('Tabular Data'!D3397, Table9[[#All],[EmpID]], 0))</f>
        <v>Allen, Maude</v>
      </c>
      <c r="L3397" t="str">
        <f>INDEX(Table11[[#All],[Manufacturer]], MATCH('Tabular Data'!C3397, Table11[[#All],[PROD_CODE]], 0))</f>
        <v>John Deere</v>
      </c>
      <c r="M3397" s="10">
        <v>14999</v>
      </c>
      <c r="N3397">
        <v>14</v>
      </c>
      <c r="O3397" s="10">
        <f t="shared" si="107"/>
        <v>209986</v>
      </c>
    </row>
    <row r="3398" spans="2:15" x14ac:dyDescent="0.3">
      <c r="B3398">
        <v>66</v>
      </c>
      <c r="C3398" t="s">
        <v>58</v>
      </c>
      <c r="D3398" t="s">
        <v>125</v>
      </c>
      <c r="E3398">
        <v>2020</v>
      </c>
      <c r="F3398" s="4">
        <v>2</v>
      </c>
      <c r="G3398" t="str">
        <f t="shared" si="106"/>
        <v>2020Q2</v>
      </c>
      <c r="H3398" t="s">
        <v>151</v>
      </c>
      <c r="I3398" t="str">
        <f>INDEX(Table9[[#All],[Region]], MATCH('Tabular Data'!D3398, Table9[[#All],[EmpID]], 0))</f>
        <v>SW</v>
      </c>
      <c r="J3398" t="str">
        <f>INDEX(Table9[[#All],[PayGrade]], MATCH('Tabular Data'!D3398, Table9[[#All],[EmpID]], 0))</f>
        <v>C12</v>
      </c>
      <c r="K3398" t="str">
        <f>INDEX(Table9[[#All],[Sales Team Lead]], MATCH('Tabular Data'!D3398, Table9[[#All],[EmpID]], 0))</f>
        <v>Allen, Maude</v>
      </c>
      <c r="L3398" t="str">
        <f>INDEX(Table11[[#All],[Manufacturer]], MATCH('Tabular Data'!C3398, Table11[[#All],[PROD_CODE]], 0))</f>
        <v>John Deere</v>
      </c>
      <c r="M3398" s="10">
        <v>14999</v>
      </c>
      <c r="N3398">
        <v>18</v>
      </c>
      <c r="O3398" s="10">
        <f t="shared" si="107"/>
        <v>269982</v>
      </c>
    </row>
    <row r="3399" spans="2:15" x14ac:dyDescent="0.3">
      <c r="B3399">
        <v>66</v>
      </c>
      <c r="C3399" t="s">
        <v>58</v>
      </c>
      <c r="D3399" t="s">
        <v>125</v>
      </c>
      <c r="E3399">
        <v>2020</v>
      </c>
      <c r="F3399" s="4">
        <v>2</v>
      </c>
      <c r="G3399" t="str">
        <f t="shared" si="106"/>
        <v>2020Q2</v>
      </c>
      <c r="H3399" t="s">
        <v>152</v>
      </c>
      <c r="I3399" t="str">
        <f>INDEX(Table9[[#All],[Region]], MATCH('Tabular Data'!D3399, Table9[[#All],[EmpID]], 0))</f>
        <v>SW</v>
      </c>
      <c r="J3399" t="str">
        <f>INDEX(Table9[[#All],[PayGrade]], MATCH('Tabular Data'!D3399, Table9[[#All],[EmpID]], 0))</f>
        <v>C12</v>
      </c>
      <c r="K3399" t="str">
        <f>INDEX(Table9[[#All],[Sales Team Lead]], MATCH('Tabular Data'!D3399, Table9[[#All],[EmpID]], 0))</f>
        <v>Allen, Maude</v>
      </c>
      <c r="L3399" t="str">
        <f>INDEX(Table11[[#All],[Manufacturer]], MATCH('Tabular Data'!C3399, Table11[[#All],[PROD_CODE]], 0))</f>
        <v>John Deere</v>
      </c>
      <c r="M3399" s="10">
        <v>14999</v>
      </c>
      <c r="N3399">
        <v>29</v>
      </c>
      <c r="O3399" s="10">
        <f t="shared" si="107"/>
        <v>434971</v>
      </c>
    </row>
    <row r="3400" spans="2:15" x14ac:dyDescent="0.3">
      <c r="B3400">
        <v>66</v>
      </c>
      <c r="C3400" t="s">
        <v>58</v>
      </c>
      <c r="D3400" t="s">
        <v>125</v>
      </c>
      <c r="E3400">
        <v>2020</v>
      </c>
      <c r="F3400" s="4">
        <v>2</v>
      </c>
      <c r="G3400" t="str">
        <f t="shared" si="106"/>
        <v>2020Q2</v>
      </c>
      <c r="H3400" t="s">
        <v>153</v>
      </c>
      <c r="I3400" t="str">
        <f>INDEX(Table9[[#All],[Region]], MATCH('Tabular Data'!D3400, Table9[[#All],[EmpID]], 0))</f>
        <v>SW</v>
      </c>
      <c r="J3400" t="str">
        <f>INDEX(Table9[[#All],[PayGrade]], MATCH('Tabular Data'!D3400, Table9[[#All],[EmpID]], 0))</f>
        <v>C12</v>
      </c>
      <c r="K3400" t="str">
        <f>INDEX(Table9[[#All],[Sales Team Lead]], MATCH('Tabular Data'!D3400, Table9[[#All],[EmpID]], 0))</f>
        <v>Allen, Maude</v>
      </c>
      <c r="L3400" t="str">
        <f>INDEX(Table11[[#All],[Manufacturer]], MATCH('Tabular Data'!C3400, Table11[[#All],[PROD_CODE]], 0))</f>
        <v>John Deere</v>
      </c>
      <c r="M3400" s="10">
        <v>14999</v>
      </c>
      <c r="N3400">
        <v>21</v>
      </c>
      <c r="O3400" s="10">
        <f t="shared" si="107"/>
        <v>314979</v>
      </c>
    </row>
    <row r="3401" spans="2:15" x14ac:dyDescent="0.3">
      <c r="B3401">
        <v>66</v>
      </c>
      <c r="C3401" t="s">
        <v>58</v>
      </c>
      <c r="D3401" t="s">
        <v>125</v>
      </c>
      <c r="E3401">
        <v>2020</v>
      </c>
      <c r="F3401" s="4">
        <v>2</v>
      </c>
      <c r="G3401" t="str">
        <f t="shared" si="106"/>
        <v>2020Q2</v>
      </c>
      <c r="H3401" t="s">
        <v>154</v>
      </c>
      <c r="I3401" t="str">
        <f>INDEX(Table9[[#All],[Region]], MATCH('Tabular Data'!D3401, Table9[[#All],[EmpID]], 0))</f>
        <v>SW</v>
      </c>
      <c r="J3401" t="str">
        <f>INDEX(Table9[[#All],[PayGrade]], MATCH('Tabular Data'!D3401, Table9[[#All],[EmpID]], 0))</f>
        <v>C12</v>
      </c>
      <c r="K3401" t="str">
        <f>INDEX(Table9[[#All],[Sales Team Lead]], MATCH('Tabular Data'!D3401, Table9[[#All],[EmpID]], 0))</f>
        <v>Allen, Maude</v>
      </c>
      <c r="L3401" t="str">
        <f>INDEX(Table11[[#All],[Manufacturer]], MATCH('Tabular Data'!C3401, Table11[[#All],[PROD_CODE]], 0))</f>
        <v>John Deere</v>
      </c>
      <c r="M3401" s="10">
        <v>14999</v>
      </c>
      <c r="N3401">
        <v>24</v>
      </c>
      <c r="O3401" s="10">
        <f t="shared" si="107"/>
        <v>359976</v>
      </c>
    </row>
    <row r="3402" spans="2:15" x14ac:dyDescent="0.3">
      <c r="B3402">
        <v>66</v>
      </c>
      <c r="C3402" t="s">
        <v>58</v>
      </c>
      <c r="D3402" t="s">
        <v>125</v>
      </c>
      <c r="E3402">
        <v>2020</v>
      </c>
      <c r="F3402" s="4">
        <v>2</v>
      </c>
      <c r="G3402" t="str">
        <f t="shared" si="106"/>
        <v>2020Q2</v>
      </c>
      <c r="H3402" t="s">
        <v>155</v>
      </c>
      <c r="I3402" t="str">
        <f>INDEX(Table9[[#All],[Region]], MATCH('Tabular Data'!D3402, Table9[[#All],[EmpID]], 0))</f>
        <v>SW</v>
      </c>
      <c r="J3402" t="str">
        <f>INDEX(Table9[[#All],[PayGrade]], MATCH('Tabular Data'!D3402, Table9[[#All],[EmpID]], 0))</f>
        <v>C12</v>
      </c>
      <c r="K3402" t="str">
        <f>INDEX(Table9[[#All],[Sales Team Lead]], MATCH('Tabular Data'!D3402, Table9[[#All],[EmpID]], 0))</f>
        <v>Allen, Maude</v>
      </c>
      <c r="L3402" t="str">
        <f>INDEX(Table11[[#All],[Manufacturer]], MATCH('Tabular Data'!C3402, Table11[[#All],[PROD_CODE]], 0))</f>
        <v>John Deere</v>
      </c>
      <c r="M3402" s="10">
        <v>14999</v>
      </c>
      <c r="N3402">
        <v>26</v>
      </c>
      <c r="O3402" s="10">
        <f t="shared" si="107"/>
        <v>389974</v>
      </c>
    </row>
    <row r="3403" spans="2:15" x14ac:dyDescent="0.3">
      <c r="B3403">
        <v>66</v>
      </c>
      <c r="C3403" t="s">
        <v>58</v>
      </c>
      <c r="D3403" t="s">
        <v>125</v>
      </c>
      <c r="E3403">
        <v>2020</v>
      </c>
      <c r="F3403" s="4">
        <v>2</v>
      </c>
      <c r="G3403" t="str">
        <f t="shared" si="106"/>
        <v>2020Q2</v>
      </c>
      <c r="H3403" t="s">
        <v>156</v>
      </c>
      <c r="I3403" t="str">
        <f>INDEX(Table9[[#All],[Region]], MATCH('Tabular Data'!D3403, Table9[[#All],[EmpID]], 0))</f>
        <v>SW</v>
      </c>
      <c r="J3403" t="str">
        <f>INDEX(Table9[[#All],[PayGrade]], MATCH('Tabular Data'!D3403, Table9[[#All],[EmpID]], 0))</f>
        <v>C12</v>
      </c>
      <c r="K3403" t="str">
        <f>INDEX(Table9[[#All],[Sales Team Lead]], MATCH('Tabular Data'!D3403, Table9[[#All],[EmpID]], 0))</f>
        <v>Allen, Maude</v>
      </c>
      <c r="L3403" t="str">
        <f>INDEX(Table11[[#All],[Manufacturer]], MATCH('Tabular Data'!C3403, Table11[[#All],[PROD_CODE]], 0))</f>
        <v>John Deere</v>
      </c>
      <c r="M3403" s="10">
        <v>14999</v>
      </c>
      <c r="N3403">
        <v>42</v>
      </c>
      <c r="O3403" s="10">
        <f t="shared" si="107"/>
        <v>629958</v>
      </c>
    </row>
    <row r="3404" spans="2:15" x14ac:dyDescent="0.3">
      <c r="B3404">
        <v>66</v>
      </c>
      <c r="C3404" t="s">
        <v>58</v>
      </c>
      <c r="D3404" t="s">
        <v>125</v>
      </c>
      <c r="E3404">
        <v>2020</v>
      </c>
      <c r="F3404" s="4">
        <v>2</v>
      </c>
      <c r="G3404" t="str">
        <f t="shared" si="106"/>
        <v>2020Q2</v>
      </c>
      <c r="H3404" t="s">
        <v>157</v>
      </c>
      <c r="I3404" t="str">
        <f>INDEX(Table9[[#All],[Region]], MATCH('Tabular Data'!D3404, Table9[[#All],[EmpID]], 0))</f>
        <v>SW</v>
      </c>
      <c r="J3404" t="str">
        <f>INDEX(Table9[[#All],[PayGrade]], MATCH('Tabular Data'!D3404, Table9[[#All],[EmpID]], 0))</f>
        <v>C12</v>
      </c>
      <c r="K3404" t="str">
        <f>INDEX(Table9[[#All],[Sales Team Lead]], MATCH('Tabular Data'!D3404, Table9[[#All],[EmpID]], 0))</f>
        <v>Allen, Maude</v>
      </c>
      <c r="L3404" t="str">
        <f>INDEX(Table11[[#All],[Manufacturer]], MATCH('Tabular Data'!C3404, Table11[[#All],[PROD_CODE]], 0))</f>
        <v>John Deere</v>
      </c>
      <c r="M3404" s="10">
        <v>14999</v>
      </c>
      <c r="N3404">
        <v>24</v>
      </c>
      <c r="O3404" s="10">
        <f t="shared" si="107"/>
        <v>359976</v>
      </c>
    </row>
    <row r="3405" spans="2:15" x14ac:dyDescent="0.3">
      <c r="B3405">
        <v>66</v>
      </c>
      <c r="C3405" t="s">
        <v>58</v>
      </c>
      <c r="D3405" t="s">
        <v>125</v>
      </c>
      <c r="E3405">
        <v>2020</v>
      </c>
      <c r="F3405" s="4">
        <v>2</v>
      </c>
      <c r="G3405" t="str">
        <f t="shared" si="106"/>
        <v>2020Q2</v>
      </c>
      <c r="H3405" t="s">
        <v>158</v>
      </c>
      <c r="I3405" t="str">
        <f>INDEX(Table9[[#All],[Region]], MATCH('Tabular Data'!D3405, Table9[[#All],[EmpID]], 0))</f>
        <v>SW</v>
      </c>
      <c r="J3405" t="str">
        <f>INDEX(Table9[[#All],[PayGrade]], MATCH('Tabular Data'!D3405, Table9[[#All],[EmpID]], 0))</f>
        <v>C12</v>
      </c>
      <c r="K3405" t="str">
        <f>INDEX(Table9[[#All],[Sales Team Lead]], MATCH('Tabular Data'!D3405, Table9[[#All],[EmpID]], 0))</f>
        <v>Allen, Maude</v>
      </c>
      <c r="L3405" t="str">
        <f>INDEX(Table11[[#All],[Manufacturer]], MATCH('Tabular Data'!C3405, Table11[[#All],[PROD_CODE]], 0))</f>
        <v>John Deere</v>
      </c>
      <c r="M3405" s="10">
        <v>14999</v>
      </c>
      <c r="N3405">
        <v>13</v>
      </c>
      <c r="O3405" s="10">
        <f t="shared" si="107"/>
        <v>194987</v>
      </c>
    </row>
    <row r="3406" spans="2:15" x14ac:dyDescent="0.3">
      <c r="B3406">
        <v>66</v>
      </c>
      <c r="C3406" t="s">
        <v>58</v>
      </c>
      <c r="D3406" t="s">
        <v>125</v>
      </c>
      <c r="E3406">
        <v>2020</v>
      </c>
      <c r="F3406" s="4">
        <v>2</v>
      </c>
      <c r="G3406" t="str">
        <f t="shared" si="106"/>
        <v>2020Q2</v>
      </c>
      <c r="H3406" t="s">
        <v>159</v>
      </c>
      <c r="I3406" t="str">
        <f>INDEX(Table9[[#All],[Region]], MATCH('Tabular Data'!D3406, Table9[[#All],[EmpID]], 0))</f>
        <v>SW</v>
      </c>
      <c r="J3406" t="str">
        <f>INDEX(Table9[[#All],[PayGrade]], MATCH('Tabular Data'!D3406, Table9[[#All],[EmpID]], 0))</f>
        <v>C12</v>
      </c>
      <c r="K3406" t="str">
        <f>INDEX(Table9[[#All],[Sales Team Lead]], MATCH('Tabular Data'!D3406, Table9[[#All],[EmpID]], 0))</f>
        <v>Allen, Maude</v>
      </c>
      <c r="L3406" t="str">
        <f>INDEX(Table11[[#All],[Manufacturer]], MATCH('Tabular Data'!C3406, Table11[[#All],[PROD_CODE]], 0))</f>
        <v>John Deere</v>
      </c>
      <c r="M3406" s="10">
        <v>14999</v>
      </c>
      <c r="N3406">
        <v>31</v>
      </c>
      <c r="O3406" s="10">
        <f t="shared" si="107"/>
        <v>464969</v>
      </c>
    </row>
    <row r="3407" spans="2:15" x14ac:dyDescent="0.3">
      <c r="B3407">
        <v>66</v>
      </c>
      <c r="C3407" t="s">
        <v>58</v>
      </c>
      <c r="D3407" t="s">
        <v>125</v>
      </c>
      <c r="E3407">
        <v>2020</v>
      </c>
      <c r="F3407" s="4">
        <v>2</v>
      </c>
      <c r="G3407" t="str">
        <f t="shared" si="106"/>
        <v>2020Q2</v>
      </c>
      <c r="H3407" t="s">
        <v>160</v>
      </c>
      <c r="I3407" t="str">
        <f>INDEX(Table9[[#All],[Region]], MATCH('Tabular Data'!D3407, Table9[[#All],[EmpID]], 0))</f>
        <v>SW</v>
      </c>
      <c r="J3407" t="str">
        <f>INDEX(Table9[[#All],[PayGrade]], MATCH('Tabular Data'!D3407, Table9[[#All],[EmpID]], 0))</f>
        <v>C12</v>
      </c>
      <c r="K3407" t="str">
        <f>INDEX(Table9[[#All],[Sales Team Lead]], MATCH('Tabular Data'!D3407, Table9[[#All],[EmpID]], 0))</f>
        <v>Allen, Maude</v>
      </c>
      <c r="L3407" t="str">
        <f>INDEX(Table11[[#All],[Manufacturer]], MATCH('Tabular Data'!C3407, Table11[[#All],[PROD_CODE]], 0))</f>
        <v>John Deere</v>
      </c>
      <c r="M3407" s="10">
        <v>14999</v>
      </c>
      <c r="N3407">
        <v>17</v>
      </c>
      <c r="O3407" s="10">
        <f t="shared" si="107"/>
        <v>254983</v>
      </c>
    </row>
    <row r="3408" spans="2:15" x14ac:dyDescent="0.3">
      <c r="B3408">
        <v>66</v>
      </c>
      <c r="C3408" t="s">
        <v>58</v>
      </c>
      <c r="D3408" t="s">
        <v>125</v>
      </c>
      <c r="E3408">
        <v>2020</v>
      </c>
      <c r="F3408" s="4">
        <v>2</v>
      </c>
      <c r="G3408" t="str">
        <f t="shared" si="106"/>
        <v>2020Q2</v>
      </c>
      <c r="H3408" t="s">
        <v>161</v>
      </c>
      <c r="I3408" t="str">
        <f>INDEX(Table9[[#All],[Region]], MATCH('Tabular Data'!D3408, Table9[[#All],[EmpID]], 0))</f>
        <v>SW</v>
      </c>
      <c r="J3408" t="str">
        <f>INDEX(Table9[[#All],[PayGrade]], MATCH('Tabular Data'!D3408, Table9[[#All],[EmpID]], 0))</f>
        <v>C12</v>
      </c>
      <c r="K3408" t="str">
        <f>INDEX(Table9[[#All],[Sales Team Lead]], MATCH('Tabular Data'!D3408, Table9[[#All],[EmpID]], 0))</f>
        <v>Allen, Maude</v>
      </c>
      <c r="L3408" t="str">
        <f>INDEX(Table11[[#All],[Manufacturer]], MATCH('Tabular Data'!C3408, Table11[[#All],[PROD_CODE]], 0))</f>
        <v>John Deere</v>
      </c>
      <c r="M3408" s="10">
        <v>14999</v>
      </c>
      <c r="N3408">
        <v>24</v>
      </c>
      <c r="O3408" s="10">
        <f t="shared" si="107"/>
        <v>359976</v>
      </c>
    </row>
    <row r="3409" spans="2:15" x14ac:dyDescent="0.3">
      <c r="B3409">
        <v>66</v>
      </c>
      <c r="C3409" t="s">
        <v>58</v>
      </c>
      <c r="D3409" t="s">
        <v>125</v>
      </c>
      <c r="E3409">
        <v>2020</v>
      </c>
      <c r="F3409">
        <v>3</v>
      </c>
      <c r="G3409" t="str">
        <f t="shared" si="106"/>
        <v>2020Q3</v>
      </c>
      <c r="H3409" t="s">
        <v>162</v>
      </c>
      <c r="I3409" t="str">
        <f>INDEX(Table9[[#All],[Region]], MATCH('Tabular Data'!D3409, Table9[[#All],[EmpID]], 0))</f>
        <v>SW</v>
      </c>
      <c r="J3409" t="str">
        <f>INDEX(Table9[[#All],[PayGrade]], MATCH('Tabular Data'!D3409, Table9[[#All],[EmpID]], 0))</f>
        <v>C12</v>
      </c>
      <c r="K3409" t="str">
        <f>INDEX(Table9[[#All],[Sales Team Lead]], MATCH('Tabular Data'!D3409, Table9[[#All],[EmpID]], 0))</f>
        <v>Allen, Maude</v>
      </c>
      <c r="L3409" t="str">
        <f>INDEX(Table11[[#All],[Manufacturer]], MATCH('Tabular Data'!C3409, Table11[[#All],[PROD_CODE]], 0))</f>
        <v>John Deere</v>
      </c>
      <c r="M3409" s="10">
        <v>14999</v>
      </c>
      <c r="N3409">
        <v>10</v>
      </c>
      <c r="O3409" s="10">
        <f t="shared" si="107"/>
        <v>149990</v>
      </c>
    </row>
    <row r="3410" spans="2:15" x14ac:dyDescent="0.3">
      <c r="B3410">
        <v>66</v>
      </c>
      <c r="C3410" t="s">
        <v>58</v>
      </c>
      <c r="D3410" t="s">
        <v>125</v>
      </c>
      <c r="E3410">
        <v>2020</v>
      </c>
      <c r="F3410">
        <v>3</v>
      </c>
      <c r="G3410" t="str">
        <f t="shared" si="106"/>
        <v>2020Q3</v>
      </c>
      <c r="H3410" t="s">
        <v>163</v>
      </c>
      <c r="I3410" t="str">
        <f>INDEX(Table9[[#All],[Region]], MATCH('Tabular Data'!D3410, Table9[[#All],[EmpID]], 0))</f>
        <v>SW</v>
      </c>
      <c r="J3410" t="str">
        <f>INDEX(Table9[[#All],[PayGrade]], MATCH('Tabular Data'!D3410, Table9[[#All],[EmpID]], 0))</f>
        <v>C12</v>
      </c>
      <c r="K3410" t="str">
        <f>INDEX(Table9[[#All],[Sales Team Lead]], MATCH('Tabular Data'!D3410, Table9[[#All],[EmpID]], 0))</f>
        <v>Allen, Maude</v>
      </c>
      <c r="L3410" t="str">
        <f>INDEX(Table11[[#All],[Manufacturer]], MATCH('Tabular Data'!C3410, Table11[[#All],[PROD_CODE]], 0))</f>
        <v>John Deere</v>
      </c>
      <c r="M3410" s="10">
        <v>14999</v>
      </c>
      <c r="N3410">
        <v>7</v>
      </c>
      <c r="O3410" s="10">
        <f t="shared" si="107"/>
        <v>104993</v>
      </c>
    </row>
    <row r="3411" spans="2:15" x14ac:dyDescent="0.3">
      <c r="B3411">
        <v>66</v>
      </c>
      <c r="C3411" t="s">
        <v>58</v>
      </c>
      <c r="D3411" t="s">
        <v>125</v>
      </c>
      <c r="E3411">
        <v>2020</v>
      </c>
      <c r="F3411">
        <v>3</v>
      </c>
      <c r="G3411" t="str">
        <f t="shared" si="106"/>
        <v>2020Q3</v>
      </c>
      <c r="H3411" t="s">
        <v>164</v>
      </c>
      <c r="I3411" t="str">
        <f>INDEX(Table9[[#All],[Region]], MATCH('Tabular Data'!D3411, Table9[[#All],[EmpID]], 0))</f>
        <v>SW</v>
      </c>
      <c r="J3411" t="str">
        <f>INDEX(Table9[[#All],[PayGrade]], MATCH('Tabular Data'!D3411, Table9[[#All],[EmpID]], 0))</f>
        <v>C12</v>
      </c>
      <c r="K3411" t="str">
        <f>INDEX(Table9[[#All],[Sales Team Lead]], MATCH('Tabular Data'!D3411, Table9[[#All],[EmpID]], 0))</f>
        <v>Allen, Maude</v>
      </c>
      <c r="L3411" t="str">
        <f>INDEX(Table11[[#All],[Manufacturer]], MATCH('Tabular Data'!C3411, Table11[[#All],[PROD_CODE]], 0))</f>
        <v>John Deere</v>
      </c>
      <c r="M3411" s="10">
        <v>14999</v>
      </c>
      <c r="N3411">
        <v>5</v>
      </c>
      <c r="O3411" s="10">
        <f t="shared" si="107"/>
        <v>74995</v>
      </c>
    </row>
    <row r="3412" spans="2:15" x14ac:dyDescent="0.3">
      <c r="B3412">
        <v>66</v>
      </c>
      <c r="C3412" t="s">
        <v>58</v>
      </c>
      <c r="D3412" t="s">
        <v>125</v>
      </c>
      <c r="E3412">
        <v>2020</v>
      </c>
      <c r="F3412">
        <v>3</v>
      </c>
      <c r="G3412" t="str">
        <f t="shared" si="106"/>
        <v>2020Q3</v>
      </c>
      <c r="H3412" t="s">
        <v>165</v>
      </c>
      <c r="I3412" t="str">
        <f>INDEX(Table9[[#All],[Region]], MATCH('Tabular Data'!D3412, Table9[[#All],[EmpID]], 0))</f>
        <v>SW</v>
      </c>
      <c r="J3412" t="str">
        <f>INDEX(Table9[[#All],[PayGrade]], MATCH('Tabular Data'!D3412, Table9[[#All],[EmpID]], 0))</f>
        <v>C12</v>
      </c>
      <c r="K3412" t="str">
        <f>INDEX(Table9[[#All],[Sales Team Lead]], MATCH('Tabular Data'!D3412, Table9[[#All],[EmpID]], 0))</f>
        <v>Allen, Maude</v>
      </c>
      <c r="L3412" t="str">
        <f>INDEX(Table11[[#All],[Manufacturer]], MATCH('Tabular Data'!C3412, Table11[[#All],[PROD_CODE]], 0))</f>
        <v>John Deere</v>
      </c>
      <c r="M3412" s="10">
        <v>14999</v>
      </c>
      <c r="N3412">
        <v>13</v>
      </c>
      <c r="O3412" s="10">
        <f t="shared" si="107"/>
        <v>194987</v>
      </c>
    </row>
    <row r="3413" spans="2:15" x14ac:dyDescent="0.3">
      <c r="B3413">
        <v>66</v>
      </c>
      <c r="C3413" t="s">
        <v>58</v>
      </c>
      <c r="D3413" t="s">
        <v>125</v>
      </c>
      <c r="E3413">
        <v>2020</v>
      </c>
      <c r="F3413">
        <v>3</v>
      </c>
      <c r="G3413" t="str">
        <f t="shared" si="106"/>
        <v>2020Q3</v>
      </c>
      <c r="H3413" t="s">
        <v>166</v>
      </c>
      <c r="I3413" t="str">
        <f>INDEX(Table9[[#All],[Region]], MATCH('Tabular Data'!D3413, Table9[[#All],[EmpID]], 0))</f>
        <v>SW</v>
      </c>
      <c r="J3413" t="str">
        <f>INDEX(Table9[[#All],[PayGrade]], MATCH('Tabular Data'!D3413, Table9[[#All],[EmpID]], 0))</f>
        <v>C12</v>
      </c>
      <c r="K3413" t="str">
        <f>INDEX(Table9[[#All],[Sales Team Lead]], MATCH('Tabular Data'!D3413, Table9[[#All],[EmpID]], 0))</f>
        <v>Allen, Maude</v>
      </c>
      <c r="L3413" t="str">
        <f>INDEX(Table11[[#All],[Manufacturer]], MATCH('Tabular Data'!C3413, Table11[[#All],[PROD_CODE]], 0))</f>
        <v>John Deere</v>
      </c>
      <c r="M3413" s="10">
        <v>14999</v>
      </c>
      <c r="N3413">
        <v>7</v>
      </c>
      <c r="O3413" s="10">
        <f t="shared" si="107"/>
        <v>104993</v>
      </c>
    </row>
    <row r="3414" spans="2:15" x14ac:dyDescent="0.3">
      <c r="B3414">
        <v>66</v>
      </c>
      <c r="C3414" t="s">
        <v>58</v>
      </c>
      <c r="D3414" t="s">
        <v>125</v>
      </c>
      <c r="E3414">
        <v>2020</v>
      </c>
      <c r="F3414">
        <v>3</v>
      </c>
      <c r="G3414" t="str">
        <f t="shared" si="106"/>
        <v>2020Q3</v>
      </c>
      <c r="H3414" t="s">
        <v>167</v>
      </c>
      <c r="I3414" t="str">
        <f>INDEX(Table9[[#All],[Region]], MATCH('Tabular Data'!D3414, Table9[[#All],[EmpID]], 0))</f>
        <v>SW</v>
      </c>
      <c r="J3414" t="str">
        <f>INDEX(Table9[[#All],[PayGrade]], MATCH('Tabular Data'!D3414, Table9[[#All],[EmpID]], 0))</f>
        <v>C12</v>
      </c>
      <c r="K3414" t="str">
        <f>INDEX(Table9[[#All],[Sales Team Lead]], MATCH('Tabular Data'!D3414, Table9[[#All],[EmpID]], 0))</f>
        <v>Allen, Maude</v>
      </c>
      <c r="L3414" t="str">
        <f>INDEX(Table11[[#All],[Manufacturer]], MATCH('Tabular Data'!C3414, Table11[[#All],[PROD_CODE]], 0))</f>
        <v>John Deere</v>
      </c>
      <c r="M3414" s="10">
        <v>14999</v>
      </c>
      <c r="N3414">
        <v>6</v>
      </c>
      <c r="O3414" s="10">
        <f t="shared" si="107"/>
        <v>89994</v>
      </c>
    </row>
    <row r="3415" spans="2:15" x14ac:dyDescent="0.3">
      <c r="B3415">
        <v>66</v>
      </c>
      <c r="C3415" t="s">
        <v>58</v>
      </c>
      <c r="D3415" t="s">
        <v>125</v>
      </c>
      <c r="E3415">
        <v>2020</v>
      </c>
      <c r="F3415">
        <v>3</v>
      </c>
      <c r="G3415" t="str">
        <f t="shared" si="106"/>
        <v>2020Q3</v>
      </c>
      <c r="H3415" t="s">
        <v>168</v>
      </c>
      <c r="I3415" t="str">
        <f>INDEX(Table9[[#All],[Region]], MATCH('Tabular Data'!D3415, Table9[[#All],[EmpID]], 0))</f>
        <v>SW</v>
      </c>
      <c r="J3415" t="str">
        <f>INDEX(Table9[[#All],[PayGrade]], MATCH('Tabular Data'!D3415, Table9[[#All],[EmpID]], 0))</f>
        <v>C12</v>
      </c>
      <c r="K3415" t="str">
        <f>INDEX(Table9[[#All],[Sales Team Lead]], MATCH('Tabular Data'!D3415, Table9[[#All],[EmpID]], 0))</f>
        <v>Allen, Maude</v>
      </c>
      <c r="L3415" t="str">
        <f>INDEX(Table11[[#All],[Manufacturer]], MATCH('Tabular Data'!C3415, Table11[[#All],[PROD_CODE]], 0))</f>
        <v>John Deere</v>
      </c>
      <c r="M3415" s="10">
        <v>14999</v>
      </c>
      <c r="N3415">
        <v>13</v>
      </c>
      <c r="O3415" s="10">
        <f t="shared" si="107"/>
        <v>194987</v>
      </c>
    </row>
    <row r="3416" spans="2:15" x14ac:dyDescent="0.3">
      <c r="B3416">
        <v>66</v>
      </c>
      <c r="C3416" t="s">
        <v>58</v>
      </c>
      <c r="D3416" t="s">
        <v>125</v>
      </c>
      <c r="E3416">
        <v>2020</v>
      </c>
      <c r="F3416">
        <v>3</v>
      </c>
      <c r="G3416" t="str">
        <f t="shared" si="106"/>
        <v>2020Q3</v>
      </c>
      <c r="H3416" t="s">
        <v>169</v>
      </c>
      <c r="I3416" t="str">
        <f>INDEX(Table9[[#All],[Region]], MATCH('Tabular Data'!D3416, Table9[[#All],[EmpID]], 0))</f>
        <v>SW</v>
      </c>
      <c r="J3416" t="str">
        <f>INDEX(Table9[[#All],[PayGrade]], MATCH('Tabular Data'!D3416, Table9[[#All],[EmpID]], 0))</f>
        <v>C12</v>
      </c>
      <c r="K3416" t="str">
        <f>INDEX(Table9[[#All],[Sales Team Lead]], MATCH('Tabular Data'!D3416, Table9[[#All],[EmpID]], 0))</f>
        <v>Allen, Maude</v>
      </c>
      <c r="L3416" t="str">
        <f>INDEX(Table11[[#All],[Manufacturer]], MATCH('Tabular Data'!C3416, Table11[[#All],[PROD_CODE]], 0))</f>
        <v>John Deere</v>
      </c>
      <c r="M3416" s="10">
        <v>14999</v>
      </c>
      <c r="N3416">
        <v>7</v>
      </c>
      <c r="O3416" s="10">
        <f t="shared" si="107"/>
        <v>104993</v>
      </c>
    </row>
    <row r="3417" spans="2:15" x14ac:dyDescent="0.3">
      <c r="B3417">
        <v>66</v>
      </c>
      <c r="C3417" t="s">
        <v>58</v>
      </c>
      <c r="D3417" t="s">
        <v>125</v>
      </c>
      <c r="E3417">
        <v>2020</v>
      </c>
      <c r="F3417">
        <v>3</v>
      </c>
      <c r="G3417" t="str">
        <f t="shared" si="106"/>
        <v>2020Q3</v>
      </c>
      <c r="H3417" t="s">
        <v>170</v>
      </c>
      <c r="I3417" t="str">
        <f>INDEX(Table9[[#All],[Region]], MATCH('Tabular Data'!D3417, Table9[[#All],[EmpID]], 0))</f>
        <v>SW</v>
      </c>
      <c r="J3417" t="str">
        <f>INDEX(Table9[[#All],[PayGrade]], MATCH('Tabular Data'!D3417, Table9[[#All],[EmpID]], 0))</f>
        <v>C12</v>
      </c>
      <c r="K3417" t="str">
        <f>INDEX(Table9[[#All],[Sales Team Lead]], MATCH('Tabular Data'!D3417, Table9[[#All],[EmpID]], 0))</f>
        <v>Allen, Maude</v>
      </c>
      <c r="L3417" t="str">
        <f>INDEX(Table11[[#All],[Manufacturer]], MATCH('Tabular Data'!C3417, Table11[[#All],[PROD_CODE]], 0))</f>
        <v>John Deere</v>
      </c>
      <c r="M3417" s="10">
        <v>14999</v>
      </c>
      <c r="N3417">
        <v>7</v>
      </c>
      <c r="O3417" s="10">
        <f t="shared" si="107"/>
        <v>104993</v>
      </c>
    </row>
    <row r="3418" spans="2:15" x14ac:dyDescent="0.3">
      <c r="B3418">
        <v>66</v>
      </c>
      <c r="C3418" t="s">
        <v>58</v>
      </c>
      <c r="D3418" t="s">
        <v>125</v>
      </c>
      <c r="E3418">
        <v>2020</v>
      </c>
      <c r="F3418">
        <v>3</v>
      </c>
      <c r="G3418" t="str">
        <f t="shared" si="106"/>
        <v>2020Q3</v>
      </c>
      <c r="H3418" t="s">
        <v>171</v>
      </c>
      <c r="I3418" t="str">
        <f>INDEX(Table9[[#All],[Region]], MATCH('Tabular Data'!D3418, Table9[[#All],[EmpID]], 0))</f>
        <v>SW</v>
      </c>
      <c r="J3418" t="str">
        <f>INDEX(Table9[[#All],[PayGrade]], MATCH('Tabular Data'!D3418, Table9[[#All],[EmpID]], 0))</f>
        <v>C12</v>
      </c>
      <c r="K3418" t="str">
        <f>INDEX(Table9[[#All],[Sales Team Lead]], MATCH('Tabular Data'!D3418, Table9[[#All],[EmpID]], 0))</f>
        <v>Allen, Maude</v>
      </c>
      <c r="L3418" t="str">
        <f>INDEX(Table11[[#All],[Manufacturer]], MATCH('Tabular Data'!C3418, Table11[[#All],[PROD_CODE]], 0))</f>
        <v>John Deere</v>
      </c>
      <c r="M3418" s="10">
        <v>14999</v>
      </c>
      <c r="N3418">
        <v>13</v>
      </c>
      <c r="O3418" s="10">
        <f t="shared" si="107"/>
        <v>194987</v>
      </c>
    </row>
    <row r="3419" spans="2:15" x14ac:dyDescent="0.3">
      <c r="B3419">
        <v>66</v>
      </c>
      <c r="C3419" t="s">
        <v>58</v>
      </c>
      <c r="D3419" t="s">
        <v>125</v>
      </c>
      <c r="E3419">
        <v>2020</v>
      </c>
      <c r="F3419">
        <v>3</v>
      </c>
      <c r="G3419" t="str">
        <f t="shared" si="106"/>
        <v>2020Q3</v>
      </c>
      <c r="H3419" t="s">
        <v>172</v>
      </c>
      <c r="I3419" t="str">
        <f>INDEX(Table9[[#All],[Region]], MATCH('Tabular Data'!D3419, Table9[[#All],[EmpID]], 0))</f>
        <v>SW</v>
      </c>
      <c r="J3419" t="str">
        <f>INDEX(Table9[[#All],[PayGrade]], MATCH('Tabular Data'!D3419, Table9[[#All],[EmpID]], 0))</f>
        <v>C12</v>
      </c>
      <c r="K3419" t="str">
        <f>INDEX(Table9[[#All],[Sales Team Lead]], MATCH('Tabular Data'!D3419, Table9[[#All],[EmpID]], 0))</f>
        <v>Allen, Maude</v>
      </c>
      <c r="L3419" t="str">
        <f>INDEX(Table11[[#All],[Manufacturer]], MATCH('Tabular Data'!C3419, Table11[[#All],[PROD_CODE]], 0))</f>
        <v>John Deere</v>
      </c>
      <c r="M3419" s="10">
        <v>14999</v>
      </c>
      <c r="N3419">
        <v>11</v>
      </c>
      <c r="O3419" s="10">
        <f t="shared" si="107"/>
        <v>164989</v>
      </c>
    </row>
    <row r="3420" spans="2:15" x14ac:dyDescent="0.3">
      <c r="B3420">
        <v>66</v>
      </c>
      <c r="C3420" t="s">
        <v>58</v>
      </c>
      <c r="D3420" t="s">
        <v>125</v>
      </c>
      <c r="E3420">
        <v>2020</v>
      </c>
      <c r="F3420">
        <v>3</v>
      </c>
      <c r="G3420" t="str">
        <f t="shared" si="106"/>
        <v>2020Q3</v>
      </c>
      <c r="H3420" t="s">
        <v>173</v>
      </c>
      <c r="I3420" t="str">
        <f>INDEX(Table9[[#All],[Region]], MATCH('Tabular Data'!D3420, Table9[[#All],[EmpID]], 0))</f>
        <v>SW</v>
      </c>
      <c r="J3420" t="str">
        <f>INDEX(Table9[[#All],[PayGrade]], MATCH('Tabular Data'!D3420, Table9[[#All],[EmpID]], 0))</f>
        <v>C12</v>
      </c>
      <c r="K3420" t="str">
        <f>INDEX(Table9[[#All],[Sales Team Lead]], MATCH('Tabular Data'!D3420, Table9[[#All],[EmpID]], 0))</f>
        <v>Allen, Maude</v>
      </c>
      <c r="L3420" t="str">
        <f>INDEX(Table11[[#All],[Manufacturer]], MATCH('Tabular Data'!C3420, Table11[[#All],[PROD_CODE]], 0))</f>
        <v>John Deere</v>
      </c>
      <c r="M3420" s="10">
        <v>14999</v>
      </c>
      <c r="N3420">
        <v>14</v>
      </c>
      <c r="O3420" s="10">
        <f t="shared" si="107"/>
        <v>209986</v>
      </c>
    </row>
    <row r="3421" spans="2:15" x14ac:dyDescent="0.3">
      <c r="B3421">
        <v>66</v>
      </c>
      <c r="C3421" t="s">
        <v>58</v>
      </c>
      <c r="D3421" t="s">
        <v>125</v>
      </c>
      <c r="E3421">
        <v>2020</v>
      </c>
      <c r="F3421">
        <v>3</v>
      </c>
      <c r="G3421" t="str">
        <f t="shared" si="106"/>
        <v>2020Q3</v>
      </c>
      <c r="H3421" t="s">
        <v>174</v>
      </c>
      <c r="I3421" t="str">
        <f>INDEX(Table9[[#All],[Region]], MATCH('Tabular Data'!D3421, Table9[[#All],[EmpID]], 0))</f>
        <v>SW</v>
      </c>
      <c r="J3421" t="str">
        <f>INDEX(Table9[[#All],[PayGrade]], MATCH('Tabular Data'!D3421, Table9[[#All],[EmpID]], 0))</f>
        <v>C12</v>
      </c>
      <c r="K3421" t="str">
        <f>INDEX(Table9[[#All],[Sales Team Lead]], MATCH('Tabular Data'!D3421, Table9[[#All],[EmpID]], 0))</f>
        <v>Allen, Maude</v>
      </c>
      <c r="L3421" t="str">
        <f>INDEX(Table11[[#All],[Manufacturer]], MATCH('Tabular Data'!C3421, Table11[[#All],[PROD_CODE]], 0))</f>
        <v>John Deere</v>
      </c>
      <c r="M3421" s="10">
        <v>14999</v>
      </c>
      <c r="N3421">
        <v>14</v>
      </c>
      <c r="O3421" s="10">
        <f t="shared" si="107"/>
        <v>209986</v>
      </c>
    </row>
    <row r="3422" spans="2:15" x14ac:dyDescent="0.3">
      <c r="B3422">
        <v>66</v>
      </c>
      <c r="C3422" t="s">
        <v>58</v>
      </c>
      <c r="D3422" t="s">
        <v>125</v>
      </c>
      <c r="E3422">
        <v>2020</v>
      </c>
      <c r="F3422">
        <v>4</v>
      </c>
      <c r="G3422" t="str">
        <f t="shared" si="106"/>
        <v>2020Q4</v>
      </c>
      <c r="H3422" t="s">
        <v>175</v>
      </c>
      <c r="I3422" t="str">
        <f>INDEX(Table9[[#All],[Region]], MATCH('Tabular Data'!D3422, Table9[[#All],[EmpID]], 0))</f>
        <v>SW</v>
      </c>
      <c r="J3422" t="str">
        <f>INDEX(Table9[[#All],[PayGrade]], MATCH('Tabular Data'!D3422, Table9[[#All],[EmpID]], 0))</f>
        <v>C12</v>
      </c>
      <c r="K3422" t="str">
        <f>INDEX(Table9[[#All],[Sales Team Lead]], MATCH('Tabular Data'!D3422, Table9[[#All],[EmpID]], 0))</f>
        <v>Allen, Maude</v>
      </c>
      <c r="L3422" t="str">
        <f>INDEX(Table11[[#All],[Manufacturer]], MATCH('Tabular Data'!C3422, Table11[[#All],[PROD_CODE]], 0))</f>
        <v>John Deere</v>
      </c>
      <c r="M3422" s="10">
        <v>15666</v>
      </c>
      <c r="N3422">
        <v>3</v>
      </c>
      <c r="O3422" s="10">
        <f t="shared" si="107"/>
        <v>46998</v>
      </c>
    </row>
    <row r="3423" spans="2:15" x14ac:dyDescent="0.3">
      <c r="B3423">
        <v>66</v>
      </c>
      <c r="C3423" t="s">
        <v>58</v>
      </c>
      <c r="D3423" t="s">
        <v>125</v>
      </c>
      <c r="E3423">
        <v>2020</v>
      </c>
      <c r="F3423">
        <v>4</v>
      </c>
      <c r="G3423" t="str">
        <f t="shared" si="106"/>
        <v>2020Q4</v>
      </c>
      <c r="H3423" t="s">
        <v>176</v>
      </c>
      <c r="I3423" t="str">
        <f>INDEX(Table9[[#All],[Region]], MATCH('Tabular Data'!D3423, Table9[[#All],[EmpID]], 0))</f>
        <v>SW</v>
      </c>
      <c r="J3423" t="str">
        <f>INDEX(Table9[[#All],[PayGrade]], MATCH('Tabular Data'!D3423, Table9[[#All],[EmpID]], 0))</f>
        <v>C12</v>
      </c>
      <c r="K3423" t="str">
        <f>INDEX(Table9[[#All],[Sales Team Lead]], MATCH('Tabular Data'!D3423, Table9[[#All],[EmpID]], 0))</f>
        <v>Allen, Maude</v>
      </c>
      <c r="L3423" t="str">
        <f>INDEX(Table11[[#All],[Manufacturer]], MATCH('Tabular Data'!C3423, Table11[[#All],[PROD_CODE]], 0))</f>
        <v>John Deere</v>
      </c>
      <c r="M3423" s="10">
        <v>15666</v>
      </c>
      <c r="N3423">
        <v>13</v>
      </c>
      <c r="O3423" s="10">
        <f t="shared" si="107"/>
        <v>203658</v>
      </c>
    </row>
    <row r="3424" spans="2:15" x14ac:dyDescent="0.3">
      <c r="B3424">
        <v>66</v>
      </c>
      <c r="C3424" t="s">
        <v>58</v>
      </c>
      <c r="D3424" t="s">
        <v>125</v>
      </c>
      <c r="E3424">
        <v>2020</v>
      </c>
      <c r="F3424">
        <v>4</v>
      </c>
      <c r="G3424" t="str">
        <f t="shared" si="106"/>
        <v>2020Q4</v>
      </c>
      <c r="H3424" t="s">
        <v>177</v>
      </c>
      <c r="I3424" t="str">
        <f>INDEX(Table9[[#All],[Region]], MATCH('Tabular Data'!D3424, Table9[[#All],[EmpID]], 0))</f>
        <v>SW</v>
      </c>
      <c r="J3424" t="str">
        <f>INDEX(Table9[[#All],[PayGrade]], MATCH('Tabular Data'!D3424, Table9[[#All],[EmpID]], 0))</f>
        <v>C12</v>
      </c>
      <c r="K3424" t="str">
        <f>INDEX(Table9[[#All],[Sales Team Lead]], MATCH('Tabular Data'!D3424, Table9[[#All],[EmpID]], 0))</f>
        <v>Allen, Maude</v>
      </c>
      <c r="L3424" t="str">
        <f>INDEX(Table11[[#All],[Manufacturer]], MATCH('Tabular Data'!C3424, Table11[[#All],[PROD_CODE]], 0))</f>
        <v>John Deere</v>
      </c>
      <c r="M3424" s="10">
        <v>15666</v>
      </c>
      <c r="N3424">
        <v>4</v>
      </c>
      <c r="O3424" s="10">
        <f t="shared" si="107"/>
        <v>62664</v>
      </c>
    </row>
    <row r="3425" spans="2:15" x14ac:dyDescent="0.3">
      <c r="B3425">
        <v>66</v>
      </c>
      <c r="C3425" t="s">
        <v>58</v>
      </c>
      <c r="D3425" t="s">
        <v>125</v>
      </c>
      <c r="E3425">
        <v>2020</v>
      </c>
      <c r="F3425">
        <v>4</v>
      </c>
      <c r="G3425" t="str">
        <f t="shared" si="106"/>
        <v>2020Q4</v>
      </c>
      <c r="H3425" t="s">
        <v>178</v>
      </c>
      <c r="I3425" t="str">
        <f>INDEX(Table9[[#All],[Region]], MATCH('Tabular Data'!D3425, Table9[[#All],[EmpID]], 0))</f>
        <v>SW</v>
      </c>
      <c r="J3425" t="str">
        <f>INDEX(Table9[[#All],[PayGrade]], MATCH('Tabular Data'!D3425, Table9[[#All],[EmpID]], 0))</f>
        <v>C12</v>
      </c>
      <c r="K3425" t="str">
        <f>INDEX(Table9[[#All],[Sales Team Lead]], MATCH('Tabular Data'!D3425, Table9[[#All],[EmpID]], 0))</f>
        <v>Allen, Maude</v>
      </c>
      <c r="L3425" t="str">
        <f>INDEX(Table11[[#All],[Manufacturer]], MATCH('Tabular Data'!C3425, Table11[[#All],[PROD_CODE]], 0))</f>
        <v>John Deere</v>
      </c>
      <c r="M3425" s="10">
        <v>15666</v>
      </c>
      <c r="N3425">
        <v>5</v>
      </c>
      <c r="O3425" s="10">
        <f t="shared" si="107"/>
        <v>78330</v>
      </c>
    </row>
    <row r="3426" spans="2:15" x14ac:dyDescent="0.3">
      <c r="B3426">
        <v>66</v>
      </c>
      <c r="C3426" t="s">
        <v>58</v>
      </c>
      <c r="D3426" t="s">
        <v>125</v>
      </c>
      <c r="E3426">
        <v>2020</v>
      </c>
      <c r="F3426">
        <v>4</v>
      </c>
      <c r="G3426" t="str">
        <f t="shared" si="106"/>
        <v>2020Q4</v>
      </c>
      <c r="H3426" t="s">
        <v>179</v>
      </c>
      <c r="I3426" t="str">
        <f>INDEX(Table9[[#All],[Region]], MATCH('Tabular Data'!D3426, Table9[[#All],[EmpID]], 0))</f>
        <v>SW</v>
      </c>
      <c r="J3426" t="str">
        <f>INDEX(Table9[[#All],[PayGrade]], MATCH('Tabular Data'!D3426, Table9[[#All],[EmpID]], 0))</f>
        <v>C12</v>
      </c>
      <c r="K3426" t="str">
        <f>INDEX(Table9[[#All],[Sales Team Lead]], MATCH('Tabular Data'!D3426, Table9[[#All],[EmpID]], 0))</f>
        <v>Allen, Maude</v>
      </c>
      <c r="L3426" t="str">
        <f>INDEX(Table11[[#All],[Manufacturer]], MATCH('Tabular Data'!C3426, Table11[[#All],[PROD_CODE]], 0))</f>
        <v>John Deere</v>
      </c>
      <c r="M3426" s="10">
        <v>15666</v>
      </c>
      <c r="N3426">
        <v>5</v>
      </c>
      <c r="O3426" s="10">
        <f t="shared" si="107"/>
        <v>78330</v>
      </c>
    </row>
    <row r="3427" spans="2:15" x14ac:dyDescent="0.3">
      <c r="B3427">
        <v>66</v>
      </c>
      <c r="C3427" t="s">
        <v>58</v>
      </c>
      <c r="D3427" t="s">
        <v>125</v>
      </c>
      <c r="E3427">
        <v>2020</v>
      </c>
      <c r="F3427">
        <v>4</v>
      </c>
      <c r="G3427" t="str">
        <f t="shared" si="106"/>
        <v>2020Q4</v>
      </c>
      <c r="H3427" t="s">
        <v>180</v>
      </c>
      <c r="I3427" t="str">
        <f>INDEX(Table9[[#All],[Region]], MATCH('Tabular Data'!D3427, Table9[[#All],[EmpID]], 0))</f>
        <v>SW</v>
      </c>
      <c r="J3427" t="str">
        <f>INDEX(Table9[[#All],[PayGrade]], MATCH('Tabular Data'!D3427, Table9[[#All],[EmpID]], 0))</f>
        <v>C12</v>
      </c>
      <c r="K3427" t="str">
        <f>INDEX(Table9[[#All],[Sales Team Lead]], MATCH('Tabular Data'!D3427, Table9[[#All],[EmpID]], 0))</f>
        <v>Allen, Maude</v>
      </c>
      <c r="L3427" t="str">
        <f>INDEX(Table11[[#All],[Manufacturer]], MATCH('Tabular Data'!C3427, Table11[[#All],[PROD_CODE]], 0))</f>
        <v>John Deere</v>
      </c>
      <c r="M3427" s="10">
        <v>15666</v>
      </c>
      <c r="N3427">
        <v>2</v>
      </c>
      <c r="O3427" s="10">
        <f t="shared" si="107"/>
        <v>31332</v>
      </c>
    </row>
    <row r="3428" spans="2:15" x14ac:dyDescent="0.3">
      <c r="B3428">
        <v>66</v>
      </c>
      <c r="C3428" t="s">
        <v>58</v>
      </c>
      <c r="D3428" t="s">
        <v>125</v>
      </c>
      <c r="E3428">
        <v>2020</v>
      </c>
      <c r="F3428">
        <v>4</v>
      </c>
      <c r="G3428" t="str">
        <f t="shared" si="106"/>
        <v>2020Q4</v>
      </c>
      <c r="H3428" t="s">
        <v>181</v>
      </c>
      <c r="I3428" t="str">
        <f>INDEX(Table9[[#All],[Region]], MATCH('Tabular Data'!D3428, Table9[[#All],[EmpID]], 0))</f>
        <v>SW</v>
      </c>
      <c r="J3428" t="str">
        <f>INDEX(Table9[[#All],[PayGrade]], MATCH('Tabular Data'!D3428, Table9[[#All],[EmpID]], 0))</f>
        <v>C12</v>
      </c>
      <c r="K3428" t="str">
        <f>INDEX(Table9[[#All],[Sales Team Lead]], MATCH('Tabular Data'!D3428, Table9[[#All],[EmpID]], 0))</f>
        <v>Allen, Maude</v>
      </c>
      <c r="L3428" t="str">
        <f>INDEX(Table11[[#All],[Manufacturer]], MATCH('Tabular Data'!C3428, Table11[[#All],[PROD_CODE]], 0))</f>
        <v>John Deere</v>
      </c>
      <c r="M3428" s="10">
        <v>15666</v>
      </c>
      <c r="N3428">
        <v>2</v>
      </c>
      <c r="O3428" s="10">
        <f t="shared" si="107"/>
        <v>31332</v>
      </c>
    </row>
    <row r="3429" spans="2:15" x14ac:dyDescent="0.3">
      <c r="B3429">
        <v>66</v>
      </c>
      <c r="C3429" t="s">
        <v>58</v>
      </c>
      <c r="D3429" t="s">
        <v>125</v>
      </c>
      <c r="E3429">
        <v>2020</v>
      </c>
      <c r="F3429">
        <v>4</v>
      </c>
      <c r="G3429" t="str">
        <f t="shared" si="106"/>
        <v>2020Q4</v>
      </c>
      <c r="H3429" t="s">
        <v>182</v>
      </c>
      <c r="I3429" t="str">
        <f>INDEX(Table9[[#All],[Region]], MATCH('Tabular Data'!D3429, Table9[[#All],[EmpID]], 0))</f>
        <v>SW</v>
      </c>
      <c r="J3429" t="str">
        <f>INDEX(Table9[[#All],[PayGrade]], MATCH('Tabular Data'!D3429, Table9[[#All],[EmpID]], 0))</f>
        <v>C12</v>
      </c>
      <c r="K3429" t="str">
        <f>INDEX(Table9[[#All],[Sales Team Lead]], MATCH('Tabular Data'!D3429, Table9[[#All],[EmpID]], 0))</f>
        <v>Allen, Maude</v>
      </c>
      <c r="L3429" t="str">
        <f>INDEX(Table11[[#All],[Manufacturer]], MATCH('Tabular Data'!C3429, Table11[[#All],[PROD_CODE]], 0))</f>
        <v>John Deere</v>
      </c>
      <c r="M3429" s="10">
        <v>15666</v>
      </c>
      <c r="N3429">
        <v>8</v>
      </c>
      <c r="O3429" s="10">
        <f t="shared" si="107"/>
        <v>125328</v>
      </c>
    </row>
    <row r="3430" spans="2:15" x14ac:dyDescent="0.3">
      <c r="B3430">
        <v>66</v>
      </c>
      <c r="C3430" t="s">
        <v>58</v>
      </c>
      <c r="D3430" t="s">
        <v>125</v>
      </c>
      <c r="E3430">
        <v>2020</v>
      </c>
      <c r="F3430">
        <v>4</v>
      </c>
      <c r="G3430" t="str">
        <f t="shared" si="106"/>
        <v>2020Q4</v>
      </c>
      <c r="H3430" t="s">
        <v>183</v>
      </c>
      <c r="I3430" t="str">
        <f>INDEX(Table9[[#All],[Region]], MATCH('Tabular Data'!D3430, Table9[[#All],[EmpID]], 0))</f>
        <v>SW</v>
      </c>
      <c r="J3430" t="str">
        <f>INDEX(Table9[[#All],[PayGrade]], MATCH('Tabular Data'!D3430, Table9[[#All],[EmpID]], 0))</f>
        <v>C12</v>
      </c>
      <c r="K3430" t="str">
        <f>INDEX(Table9[[#All],[Sales Team Lead]], MATCH('Tabular Data'!D3430, Table9[[#All],[EmpID]], 0))</f>
        <v>Allen, Maude</v>
      </c>
      <c r="L3430" t="str">
        <f>INDEX(Table11[[#All],[Manufacturer]], MATCH('Tabular Data'!C3430, Table11[[#All],[PROD_CODE]], 0))</f>
        <v>John Deere</v>
      </c>
      <c r="M3430" s="10">
        <v>15666</v>
      </c>
      <c r="N3430">
        <v>11</v>
      </c>
      <c r="O3430" s="10">
        <f t="shared" si="107"/>
        <v>172326</v>
      </c>
    </row>
    <row r="3431" spans="2:15" x14ac:dyDescent="0.3">
      <c r="B3431">
        <v>66</v>
      </c>
      <c r="C3431" t="s">
        <v>58</v>
      </c>
      <c r="D3431" t="s">
        <v>125</v>
      </c>
      <c r="E3431">
        <v>2020</v>
      </c>
      <c r="F3431">
        <v>4</v>
      </c>
      <c r="G3431" t="str">
        <f t="shared" si="106"/>
        <v>2020Q4</v>
      </c>
      <c r="H3431" t="s">
        <v>184</v>
      </c>
      <c r="I3431" t="str">
        <f>INDEX(Table9[[#All],[Region]], MATCH('Tabular Data'!D3431, Table9[[#All],[EmpID]], 0))</f>
        <v>SW</v>
      </c>
      <c r="J3431" t="str">
        <f>INDEX(Table9[[#All],[PayGrade]], MATCH('Tabular Data'!D3431, Table9[[#All],[EmpID]], 0))</f>
        <v>C12</v>
      </c>
      <c r="K3431" t="str">
        <f>INDEX(Table9[[#All],[Sales Team Lead]], MATCH('Tabular Data'!D3431, Table9[[#All],[EmpID]], 0))</f>
        <v>Allen, Maude</v>
      </c>
      <c r="L3431" t="str">
        <f>INDEX(Table11[[#All],[Manufacturer]], MATCH('Tabular Data'!C3431, Table11[[#All],[PROD_CODE]], 0))</f>
        <v>John Deere</v>
      </c>
      <c r="M3431" s="10">
        <v>15666</v>
      </c>
      <c r="N3431">
        <v>9</v>
      </c>
      <c r="O3431" s="10">
        <f t="shared" si="107"/>
        <v>140994</v>
      </c>
    </row>
    <row r="3432" spans="2:15" x14ac:dyDescent="0.3">
      <c r="B3432">
        <v>66</v>
      </c>
      <c r="C3432" t="s">
        <v>58</v>
      </c>
      <c r="D3432" t="s">
        <v>125</v>
      </c>
      <c r="E3432">
        <v>2020</v>
      </c>
      <c r="F3432">
        <v>4</v>
      </c>
      <c r="G3432" t="str">
        <f t="shared" si="106"/>
        <v>2020Q4</v>
      </c>
      <c r="H3432" t="s">
        <v>185</v>
      </c>
      <c r="I3432" t="str">
        <f>INDEX(Table9[[#All],[Region]], MATCH('Tabular Data'!D3432, Table9[[#All],[EmpID]], 0))</f>
        <v>SW</v>
      </c>
      <c r="J3432" t="str">
        <f>INDEX(Table9[[#All],[PayGrade]], MATCH('Tabular Data'!D3432, Table9[[#All],[EmpID]], 0))</f>
        <v>C12</v>
      </c>
      <c r="K3432" t="str">
        <f>INDEX(Table9[[#All],[Sales Team Lead]], MATCH('Tabular Data'!D3432, Table9[[#All],[EmpID]], 0))</f>
        <v>Allen, Maude</v>
      </c>
      <c r="L3432" t="str">
        <f>INDEX(Table11[[#All],[Manufacturer]], MATCH('Tabular Data'!C3432, Table11[[#All],[PROD_CODE]], 0))</f>
        <v>John Deere</v>
      </c>
      <c r="M3432" s="10">
        <v>15666</v>
      </c>
      <c r="N3432">
        <v>7</v>
      </c>
      <c r="O3432" s="10">
        <f t="shared" si="107"/>
        <v>109662</v>
      </c>
    </row>
    <row r="3433" spans="2:15" x14ac:dyDescent="0.3">
      <c r="B3433">
        <v>66</v>
      </c>
      <c r="C3433" t="s">
        <v>58</v>
      </c>
      <c r="D3433" t="s">
        <v>125</v>
      </c>
      <c r="E3433">
        <v>2020</v>
      </c>
      <c r="F3433">
        <v>4</v>
      </c>
      <c r="G3433" t="str">
        <f t="shared" si="106"/>
        <v>2020Q4</v>
      </c>
      <c r="H3433" t="s">
        <v>186</v>
      </c>
      <c r="I3433" t="str">
        <f>INDEX(Table9[[#All],[Region]], MATCH('Tabular Data'!D3433, Table9[[#All],[EmpID]], 0))</f>
        <v>SW</v>
      </c>
      <c r="J3433" t="str">
        <f>INDEX(Table9[[#All],[PayGrade]], MATCH('Tabular Data'!D3433, Table9[[#All],[EmpID]], 0))</f>
        <v>C12</v>
      </c>
      <c r="K3433" t="str">
        <f>INDEX(Table9[[#All],[Sales Team Lead]], MATCH('Tabular Data'!D3433, Table9[[#All],[EmpID]], 0))</f>
        <v>Allen, Maude</v>
      </c>
      <c r="L3433" t="str">
        <f>INDEX(Table11[[#All],[Manufacturer]], MATCH('Tabular Data'!C3433, Table11[[#All],[PROD_CODE]], 0))</f>
        <v>John Deere</v>
      </c>
      <c r="M3433" s="10">
        <v>15666</v>
      </c>
      <c r="N3433">
        <v>10</v>
      </c>
      <c r="O3433" s="10">
        <f t="shared" si="107"/>
        <v>156660</v>
      </c>
    </row>
    <row r="3434" spans="2:15" x14ac:dyDescent="0.3">
      <c r="B3434">
        <v>66</v>
      </c>
      <c r="C3434" t="s">
        <v>58</v>
      </c>
      <c r="D3434" t="s">
        <v>125</v>
      </c>
      <c r="E3434">
        <v>2020</v>
      </c>
      <c r="F3434">
        <v>4</v>
      </c>
      <c r="G3434" t="str">
        <f t="shared" si="106"/>
        <v>2020Q4</v>
      </c>
      <c r="H3434" t="s">
        <v>187</v>
      </c>
      <c r="I3434" t="str">
        <f>INDEX(Table9[[#All],[Region]], MATCH('Tabular Data'!D3434, Table9[[#All],[EmpID]], 0))</f>
        <v>SW</v>
      </c>
      <c r="J3434" t="str">
        <f>INDEX(Table9[[#All],[PayGrade]], MATCH('Tabular Data'!D3434, Table9[[#All],[EmpID]], 0))</f>
        <v>C12</v>
      </c>
      <c r="K3434" t="str">
        <f>INDEX(Table9[[#All],[Sales Team Lead]], MATCH('Tabular Data'!D3434, Table9[[#All],[EmpID]], 0))</f>
        <v>Allen, Maude</v>
      </c>
      <c r="L3434" t="str">
        <f>INDEX(Table11[[#All],[Manufacturer]], MATCH('Tabular Data'!C3434, Table11[[#All],[PROD_CODE]], 0))</f>
        <v>John Deere</v>
      </c>
      <c r="M3434" s="10">
        <v>15666</v>
      </c>
      <c r="N3434">
        <v>6</v>
      </c>
      <c r="O3434" s="10">
        <f t="shared" si="107"/>
        <v>93996</v>
      </c>
    </row>
    <row r="3435" spans="2:15" x14ac:dyDescent="0.3">
      <c r="B3435">
        <v>67</v>
      </c>
      <c r="C3435" t="s">
        <v>40</v>
      </c>
      <c r="D3435" t="s">
        <v>124</v>
      </c>
      <c r="E3435">
        <v>2021</v>
      </c>
      <c r="F3435" s="4">
        <v>1</v>
      </c>
      <c r="G3435" t="str">
        <f t="shared" si="106"/>
        <v>2021Q1</v>
      </c>
      <c r="H3435" t="s">
        <v>136</v>
      </c>
      <c r="I3435" t="str">
        <f>INDEX(Table9[[#All],[Region]], MATCH('Tabular Data'!D3435, Table9[[#All],[EmpID]], 0))</f>
        <v>NW</v>
      </c>
      <c r="J3435" t="str">
        <f>INDEX(Table9[[#All],[PayGrade]], MATCH('Tabular Data'!D3435, Table9[[#All],[EmpID]], 0))</f>
        <v>C11</v>
      </c>
      <c r="K3435" t="str">
        <f>INDEX(Table9[[#All],[Sales Team Lead]], MATCH('Tabular Data'!D3435, Table9[[#All],[EmpID]], 0))</f>
        <v>Lawson, Harry</v>
      </c>
      <c r="L3435" t="str">
        <f>INDEX(Table11[[#All],[Manufacturer]], MATCH('Tabular Data'!C3435, Table11[[#All],[PROD_CODE]], 0))</f>
        <v>Bobcat</v>
      </c>
      <c r="M3435" s="10">
        <v>26070</v>
      </c>
      <c r="N3435">
        <v>10</v>
      </c>
      <c r="O3435" s="10">
        <f t="shared" si="107"/>
        <v>260700</v>
      </c>
    </row>
    <row r="3436" spans="2:15" x14ac:dyDescent="0.3">
      <c r="B3436">
        <v>67</v>
      </c>
      <c r="C3436" t="s">
        <v>40</v>
      </c>
      <c r="D3436" t="s">
        <v>124</v>
      </c>
      <c r="E3436">
        <v>2021</v>
      </c>
      <c r="F3436" s="4">
        <v>1</v>
      </c>
      <c r="G3436" t="str">
        <f t="shared" si="106"/>
        <v>2021Q1</v>
      </c>
      <c r="H3436" t="s">
        <v>137</v>
      </c>
      <c r="I3436" t="str">
        <f>INDEX(Table9[[#All],[Region]], MATCH('Tabular Data'!D3436, Table9[[#All],[EmpID]], 0))</f>
        <v>NW</v>
      </c>
      <c r="J3436" t="str">
        <f>INDEX(Table9[[#All],[PayGrade]], MATCH('Tabular Data'!D3436, Table9[[#All],[EmpID]], 0))</f>
        <v>C11</v>
      </c>
      <c r="K3436" t="str">
        <f>INDEX(Table9[[#All],[Sales Team Lead]], MATCH('Tabular Data'!D3436, Table9[[#All],[EmpID]], 0))</f>
        <v>Lawson, Harry</v>
      </c>
      <c r="L3436" t="str">
        <f>INDEX(Table11[[#All],[Manufacturer]], MATCH('Tabular Data'!C3436, Table11[[#All],[PROD_CODE]], 0))</f>
        <v>Bobcat</v>
      </c>
      <c r="M3436" s="10">
        <v>26070</v>
      </c>
      <c r="N3436">
        <v>10</v>
      </c>
      <c r="O3436" s="10">
        <f t="shared" si="107"/>
        <v>260700</v>
      </c>
    </row>
    <row r="3437" spans="2:15" x14ac:dyDescent="0.3">
      <c r="B3437">
        <v>67</v>
      </c>
      <c r="C3437" t="s">
        <v>40</v>
      </c>
      <c r="D3437" t="s">
        <v>124</v>
      </c>
      <c r="E3437">
        <v>2021</v>
      </c>
      <c r="F3437" s="4">
        <v>1</v>
      </c>
      <c r="G3437" t="str">
        <f t="shared" si="106"/>
        <v>2021Q1</v>
      </c>
      <c r="H3437" t="s">
        <v>138</v>
      </c>
      <c r="I3437" t="str">
        <f>INDEX(Table9[[#All],[Region]], MATCH('Tabular Data'!D3437, Table9[[#All],[EmpID]], 0))</f>
        <v>NW</v>
      </c>
      <c r="J3437" t="str">
        <f>INDEX(Table9[[#All],[PayGrade]], MATCH('Tabular Data'!D3437, Table9[[#All],[EmpID]], 0))</f>
        <v>C11</v>
      </c>
      <c r="K3437" t="str">
        <f>INDEX(Table9[[#All],[Sales Team Lead]], MATCH('Tabular Data'!D3437, Table9[[#All],[EmpID]], 0))</f>
        <v>Lawson, Harry</v>
      </c>
      <c r="L3437" t="str">
        <f>INDEX(Table11[[#All],[Manufacturer]], MATCH('Tabular Data'!C3437, Table11[[#All],[PROD_CODE]], 0))</f>
        <v>Bobcat</v>
      </c>
      <c r="M3437" s="10">
        <v>26070</v>
      </c>
      <c r="N3437">
        <v>8</v>
      </c>
      <c r="O3437" s="10">
        <f t="shared" si="107"/>
        <v>208560</v>
      </c>
    </row>
    <row r="3438" spans="2:15" x14ac:dyDescent="0.3">
      <c r="B3438">
        <v>67</v>
      </c>
      <c r="C3438" t="s">
        <v>40</v>
      </c>
      <c r="D3438" t="s">
        <v>124</v>
      </c>
      <c r="E3438">
        <v>2021</v>
      </c>
      <c r="F3438" s="4">
        <v>1</v>
      </c>
      <c r="G3438" t="str">
        <f t="shared" si="106"/>
        <v>2021Q1</v>
      </c>
      <c r="H3438" t="s">
        <v>139</v>
      </c>
      <c r="I3438" t="str">
        <f>INDEX(Table9[[#All],[Region]], MATCH('Tabular Data'!D3438, Table9[[#All],[EmpID]], 0))</f>
        <v>NW</v>
      </c>
      <c r="J3438" t="str">
        <f>INDEX(Table9[[#All],[PayGrade]], MATCH('Tabular Data'!D3438, Table9[[#All],[EmpID]], 0))</f>
        <v>C11</v>
      </c>
      <c r="K3438" t="str">
        <f>INDEX(Table9[[#All],[Sales Team Lead]], MATCH('Tabular Data'!D3438, Table9[[#All],[EmpID]], 0))</f>
        <v>Lawson, Harry</v>
      </c>
      <c r="L3438" t="str">
        <f>INDEX(Table11[[#All],[Manufacturer]], MATCH('Tabular Data'!C3438, Table11[[#All],[PROD_CODE]], 0))</f>
        <v>Bobcat</v>
      </c>
      <c r="M3438" s="10">
        <v>26070</v>
      </c>
      <c r="N3438">
        <v>12</v>
      </c>
      <c r="O3438" s="10">
        <f t="shared" si="107"/>
        <v>312840</v>
      </c>
    </row>
    <row r="3439" spans="2:15" x14ac:dyDescent="0.3">
      <c r="B3439">
        <v>67</v>
      </c>
      <c r="C3439" t="s">
        <v>40</v>
      </c>
      <c r="D3439" t="s">
        <v>124</v>
      </c>
      <c r="E3439">
        <v>2021</v>
      </c>
      <c r="F3439" s="4">
        <v>1</v>
      </c>
      <c r="G3439" t="str">
        <f t="shared" si="106"/>
        <v>2021Q1</v>
      </c>
      <c r="H3439" t="s">
        <v>140</v>
      </c>
      <c r="I3439" t="str">
        <f>INDEX(Table9[[#All],[Region]], MATCH('Tabular Data'!D3439, Table9[[#All],[EmpID]], 0))</f>
        <v>NW</v>
      </c>
      <c r="J3439" t="str">
        <f>INDEX(Table9[[#All],[PayGrade]], MATCH('Tabular Data'!D3439, Table9[[#All],[EmpID]], 0))</f>
        <v>C11</v>
      </c>
      <c r="K3439" t="str">
        <f>INDEX(Table9[[#All],[Sales Team Lead]], MATCH('Tabular Data'!D3439, Table9[[#All],[EmpID]], 0))</f>
        <v>Lawson, Harry</v>
      </c>
      <c r="L3439" t="str">
        <f>INDEX(Table11[[#All],[Manufacturer]], MATCH('Tabular Data'!C3439, Table11[[#All],[PROD_CODE]], 0))</f>
        <v>Bobcat</v>
      </c>
      <c r="M3439" s="10">
        <v>26070</v>
      </c>
      <c r="N3439">
        <v>15</v>
      </c>
      <c r="O3439" s="10">
        <f t="shared" si="107"/>
        <v>391050</v>
      </c>
    </row>
    <row r="3440" spans="2:15" x14ac:dyDescent="0.3">
      <c r="B3440">
        <v>67</v>
      </c>
      <c r="C3440" t="s">
        <v>40</v>
      </c>
      <c r="D3440" t="s">
        <v>124</v>
      </c>
      <c r="E3440">
        <v>2021</v>
      </c>
      <c r="F3440" s="4">
        <v>1</v>
      </c>
      <c r="G3440" t="str">
        <f t="shared" si="106"/>
        <v>2021Q1</v>
      </c>
      <c r="H3440" t="s">
        <v>141</v>
      </c>
      <c r="I3440" t="str">
        <f>INDEX(Table9[[#All],[Region]], MATCH('Tabular Data'!D3440, Table9[[#All],[EmpID]], 0))</f>
        <v>NW</v>
      </c>
      <c r="J3440" t="str">
        <f>INDEX(Table9[[#All],[PayGrade]], MATCH('Tabular Data'!D3440, Table9[[#All],[EmpID]], 0))</f>
        <v>C11</v>
      </c>
      <c r="K3440" t="str">
        <f>INDEX(Table9[[#All],[Sales Team Lead]], MATCH('Tabular Data'!D3440, Table9[[#All],[EmpID]], 0))</f>
        <v>Lawson, Harry</v>
      </c>
      <c r="L3440" t="str">
        <f>INDEX(Table11[[#All],[Manufacturer]], MATCH('Tabular Data'!C3440, Table11[[#All],[PROD_CODE]], 0))</f>
        <v>Bobcat</v>
      </c>
      <c r="M3440" s="10">
        <v>26070</v>
      </c>
      <c r="N3440">
        <v>17</v>
      </c>
      <c r="O3440" s="10">
        <f t="shared" si="107"/>
        <v>443190</v>
      </c>
    </row>
    <row r="3441" spans="2:15" x14ac:dyDescent="0.3">
      <c r="B3441">
        <v>67</v>
      </c>
      <c r="C3441" t="s">
        <v>40</v>
      </c>
      <c r="D3441" t="s">
        <v>124</v>
      </c>
      <c r="E3441">
        <v>2021</v>
      </c>
      <c r="F3441" s="4">
        <v>1</v>
      </c>
      <c r="G3441" t="str">
        <f t="shared" si="106"/>
        <v>2021Q1</v>
      </c>
      <c r="H3441" t="s">
        <v>142</v>
      </c>
      <c r="I3441" t="str">
        <f>INDEX(Table9[[#All],[Region]], MATCH('Tabular Data'!D3441, Table9[[#All],[EmpID]], 0))</f>
        <v>NW</v>
      </c>
      <c r="J3441" t="str">
        <f>INDEX(Table9[[#All],[PayGrade]], MATCH('Tabular Data'!D3441, Table9[[#All],[EmpID]], 0))</f>
        <v>C11</v>
      </c>
      <c r="K3441" t="str">
        <f>INDEX(Table9[[#All],[Sales Team Lead]], MATCH('Tabular Data'!D3441, Table9[[#All],[EmpID]], 0))</f>
        <v>Lawson, Harry</v>
      </c>
      <c r="L3441" t="str">
        <f>INDEX(Table11[[#All],[Manufacturer]], MATCH('Tabular Data'!C3441, Table11[[#All],[PROD_CODE]], 0))</f>
        <v>Bobcat</v>
      </c>
      <c r="M3441" s="10">
        <v>26070</v>
      </c>
      <c r="N3441">
        <v>13</v>
      </c>
      <c r="O3441" s="10">
        <f t="shared" si="107"/>
        <v>338910</v>
      </c>
    </row>
    <row r="3442" spans="2:15" x14ac:dyDescent="0.3">
      <c r="B3442">
        <v>67</v>
      </c>
      <c r="C3442" t="s">
        <v>40</v>
      </c>
      <c r="D3442" t="s">
        <v>124</v>
      </c>
      <c r="E3442">
        <v>2021</v>
      </c>
      <c r="F3442" s="4">
        <v>1</v>
      </c>
      <c r="G3442" t="str">
        <f t="shared" si="106"/>
        <v>2021Q1</v>
      </c>
      <c r="H3442" t="s">
        <v>143</v>
      </c>
      <c r="I3442" t="str">
        <f>INDEX(Table9[[#All],[Region]], MATCH('Tabular Data'!D3442, Table9[[#All],[EmpID]], 0))</f>
        <v>NW</v>
      </c>
      <c r="J3442" t="str">
        <f>INDEX(Table9[[#All],[PayGrade]], MATCH('Tabular Data'!D3442, Table9[[#All],[EmpID]], 0))</f>
        <v>C11</v>
      </c>
      <c r="K3442" t="str">
        <f>INDEX(Table9[[#All],[Sales Team Lead]], MATCH('Tabular Data'!D3442, Table9[[#All],[EmpID]], 0))</f>
        <v>Lawson, Harry</v>
      </c>
      <c r="L3442" t="str">
        <f>INDEX(Table11[[#All],[Manufacturer]], MATCH('Tabular Data'!C3442, Table11[[#All],[PROD_CODE]], 0))</f>
        <v>Bobcat</v>
      </c>
      <c r="M3442" s="10">
        <v>26070</v>
      </c>
      <c r="N3442">
        <v>21</v>
      </c>
      <c r="O3442" s="10">
        <f t="shared" si="107"/>
        <v>547470</v>
      </c>
    </row>
    <row r="3443" spans="2:15" x14ac:dyDescent="0.3">
      <c r="B3443">
        <v>67</v>
      </c>
      <c r="C3443" t="s">
        <v>40</v>
      </c>
      <c r="D3443" t="s">
        <v>124</v>
      </c>
      <c r="E3443">
        <v>2021</v>
      </c>
      <c r="F3443" s="4">
        <v>1</v>
      </c>
      <c r="G3443" t="str">
        <f t="shared" si="106"/>
        <v>2021Q1</v>
      </c>
      <c r="H3443" t="s">
        <v>144</v>
      </c>
      <c r="I3443" t="str">
        <f>INDEX(Table9[[#All],[Region]], MATCH('Tabular Data'!D3443, Table9[[#All],[EmpID]], 0))</f>
        <v>NW</v>
      </c>
      <c r="J3443" t="str">
        <f>INDEX(Table9[[#All],[PayGrade]], MATCH('Tabular Data'!D3443, Table9[[#All],[EmpID]], 0))</f>
        <v>C11</v>
      </c>
      <c r="K3443" t="str">
        <f>INDEX(Table9[[#All],[Sales Team Lead]], MATCH('Tabular Data'!D3443, Table9[[#All],[EmpID]], 0))</f>
        <v>Lawson, Harry</v>
      </c>
      <c r="L3443" t="str">
        <f>INDEX(Table11[[#All],[Manufacturer]], MATCH('Tabular Data'!C3443, Table11[[#All],[PROD_CODE]], 0))</f>
        <v>Bobcat</v>
      </c>
      <c r="M3443" s="10">
        <v>26070</v>
      </c>
      <c r="N3443">
        <v>24</v>
      </c>
      <c r="O3443" s="10">
        <f t="shared" si="107"/>
        <v>625680</v>
      </c>
    </row>
    <row r="3444" spans="2:15" x14ac:dyDescent="0.3">
      <c r="B3444">
        <v>67</v>
      </c>
      <c r="C3444" t="s">
        <v>40</v>
      </c>
      <c r="D3444" t="s">
        <v>124</v>
      </c>
      <c r="E3444">
        <v>2021</v>
      </c>
      <c r="F3444" s="4">
        <v>1</v>
      </c>
      <c r="G3444" t="str">
        <f t="shared" si="106"/>
        <v>2021Q1</v>
      </c>
      <c r="H3444" t="s">
        <v>145</v>
      </c>
      <c r="I3444" t="str">
        <f>INDEX(Table9[[#All],[Region]], MATCH('Tabular Data'!D3444, Table9[[#All],[EmpID]], 0))</f>
        <v>NW</v>
      </c>
      <c r="J3444" t="str">
        <f>INDEX(Table9[[#All],[PayGrade]], MATCH('Tabular Data'!D3444, Table9[[#All],[EmpID]], 0))</f>
        <v>C11</v>
      </c>
      <c r="K3444" t="str">
        <f>INDEX(Table9[[#All],[Sales Team Lead]], MATCH('Tabular Data'!D3444, Table9[[#All],[EmpID]], 0))</f>
        <v>Lawson, Harry</v>
      </c>
      <c r="L3444" t="str">
        <f>INDEX(Table11[[#All],[Manufacturer]], MATCH('Tabular Data'!C3444, Table11[[#All],[PROD_CODE]], 0))</f>
        <v>Bobcat</v>
      </c>
      <c r="M3444" s="10">
        <v>26070</v>
      </c>
      <c r="N3444">
        <v>15</v>
      </c>
      <c r="O3444" s="10">
        <f t="shared" si="107"/>
        <v>391050</v>
      </c>
    </row>
    <row r="3445" spans="2:15" x14ac:dyDescent="0.3">
      <c r="B3445">
        <v>67</v>
      </c>
      <c r="C3445" t="s">
        <v>40</v>
      </c>
      <c r="D3445" t="s">
        <v>124</v>
      </c>
      <c r="E3445">
        <v>2021</v>
      </c>
      <c r="F3445" s="4">
        <v>1</v>
      </c>
      <c r="G3445" t="str">
        <f t="shared" si="106"/>
        <v>2021Q1</v>
      </c>
      <c r="H3445" t="s">
        <v>146</v>
      </c>
      <c r="I3445" t="str">
        <f>INDEX(Table9[[#All],[Region]], MATCH('Tabular Data'!D3445, Table9[[#All],[EmpID]], 0))</f>
        <v>NW</v>
      </c>
      <c r="J3445" t="str">
        <f>INDEX(Table9[[#All],[PayGrade]], MATCH('Tabular Data'!D3445, Table9[[#All],[EmpID]], 0))</f>
        <v>C11</v>
      </c>
      <c r="K3445" t="str">
        <f>INDEX(Table9[[#All],[Sales Team Lead]], MATCH('Tabular Data'!D3445, Table9[[#All],[EmpID]], 0))</f>
        <v>Lawson, Harry</v>
      </c>
      <c r="L3445" t="str">
        <f>INDEX(Table11[[#All],[Manufacturer]], MATCH('Tabular Data'!C3445, Table11[[#All],[PROD_CODE]], 0))</f>
        <v>Bobcat</v>
      </c>
      <c r="M3445" s="10">
        <v>26070</v>
      </c>
      <c r="N3445">
        <v>14</v>
      </c>
      <c r="O3445" s="10">
        <f t="shared" si="107"/>
        <v>364980</v>
      </c>
    </row>
    <row r="3446" spans="2:15" x14ac:dyDescent="0.3">
      <c r="B3446">
        <v>67</v>
      </c>
      <c r="C3446" t="s">
        <v>40</v>
      </c>
      <c r="D3446" t="s">
        <v>124</v>
      </c>
      <c r="E3446">
        <v>2021</v>
      </c>
      <c r="F3446" s="4">
        <v>1</v>
      </c>
      <c r="G3446" t="str">
        <f t="shared" si="106"/>
        <v>2021Q1</v>
      </c>
      <c r="H3446" t="s">
        <v>147</v>
      </c>
      <c r="I3446" t="str">
        <f>INDEX(Table9[[#All],[Region]], MATCH('Tabular Data'!D3446, Table9[[#All],[EmpID]], 0))</f>
        <v>NW</v>
      </c>
      <c r="J3446" t="str">
        <f>INDEX(Table9[[#All],[PayGrade]], MATCH('Tabular Data'!D3446, Table9[[#All],[EmpID]], 0))</f>
        <v>C11</v>
      </c>
      <c r="K3446" t="str">
        <f>INDEX(Table9[[#All],[Sales Team Lead]], MATCH('Tabular Data'!D3446, Table9[[#All],[EmpID]], 0))</f>
        <v>Lawson, Harry</v>
      </c>
      <c r="L3446" t="str">
        <f>INDEX(Table11[[#All],[Manufacturer]], MATCH('Tabular Data'!C3446, Table11[[#All],[PROD_CODE]], 0))</f>
        <v>Bobcat</v>
      </c>
      <c r="M3446" s="10">
        <v>26070</v>
      </c>
      <c r="N3446">
        <v>20</v>
      </c>
      <c r="O3446" s="10">
        <f t="shared" si="107"/>
        <v>521400</v>
      </c>
    </row>
    <row r="3447" spans="2:15" x14ac:dyDescent="0.3">
      <c r="B3447">
        <v>67</v>
      </c>
      <c r="C3447" t="s">
        <v>40</v>
      </c>
      <c r="D3447" t="s">
        <v>124</v>
      </c>
      <c r="E3447">
        <v>2021</v>
      </c>
      <c r="F3447" s="4">
        <v>1</v>
      </c>
      <c r="G3447" t="str">
        <f t="shared" si="106"/>
        <v>2021Q1</v>
      </c>
      <c r="H3447" t="s">
        <v>148</v>
      </c>
      <c r="I3447" t="str">
        <f>INDEX(Table9[[#All],[Region]], MATCH('Tabular Data'!D3447, Table9[[#All],[EmpID]], 0))</f>
        <v>NW</v>
      </c>
      <c r="J3447" t="str">
        <f>INDEX(Table9[[#All],[PayGrade]], MATCH('Tabular Data'!D3447, Table9[[#All],[EmpID]], 0))</f>
        <v>C11</v>
      </c>
      <c r="K3447" t="str">
        <f>INDEX(Table9[[#All],[Sales Team Lead]], MATCH('Tabular Data'!D3447, Table9[[#All],[EmpID]], 0))</f>
        <v>Lawson, Harry</v>
      </c>
      <c r="L3447" t="str">
        <f>INDEX(Table11[[#All],[Manufacturer]], MATCH('Tabular Data'!C3447, Table11[[#All],[PROD_CODE]], 0))</f>
        <v>Bobcat</v>
      </c>
      <c r="M3447" s="10">
        <v>26070</v>
      </c>
      <c r="N3447">
        <v>15</v>
      </c>
      <c r="O3447" s="10">
        <f t="shared" si="107"/>
        <v>391050</v>
      </c>
    </row>
    <row r="3448" spans="2:15" x14ac:dyDescent="0.3">
      <c r="B3448">
        <v>67</v>
      </c>
      <c r="C3448" t="s">
        <v>40</v>
      </c>
      <c r="D3448" t="s">
        <v>124</v>
      </c>
      <c r="E3448">
        <v>2021</v>
      </c>
      <c r="F3448" s="4">
        <v>1</v>
      </c>
      <c r="G3448" t="str">
        <f t="shared" si="106"/>
        <v>2021Q1</v>
      </c>
      <c r="H3448" t="s">
        <v>149</v>
      </c>
      <c r="I3448" t="str">
        <f>INDEX(Table9[[#All],[Region]], MATCH('Tabular Data'!D3448, Table9[[#All],[EmpID]], 0))</f>
        <v>NW</v>
      </c>
      <c r="J3448" t="str">
        <f>INDEX(Table9[[#All],[PayGrade]], MATCH('Tabular Data'!D3448, Table9[[#All],[EmpID]], 0))</f>
        <v>C11</v>
      </c>
      <c r="K3448" t="str">
        <f>INDEX(Table9[[#All],[Sales Team Lead]], MATCH('Tabular Data'!D3448, Table9[[#All],[EmpID]], 0))</f>
        <v>Lawson, Harry</v>
      </c>
      <c r="L3448" t="str">
        <f>INDEX(Table11[[#All],[Manufacturer]], MATCH('Tabular Data'!C3448, Table11[[#All],[PROD_CODE]], 0))</f>
        <v>Bobcat</v>
      </c>
      <c r="M3448" s="10">
        <v>26070</v>
      </c>
      <c r="N3448">
        <v>18</v>
      </c>
      <c r="O3448" s="10">
        <f t="shared" si="107"/>
        <v>469260</v>
      </c>
    </row>
    <row r="3449" spans="2:15" x14ac:dyDescent="0.3">
      <c r="B3449">
        <v>67</v>
      </c>
      <c r="C3449" t="s">
        <v>40</v>
      </c>
      <c r="D3449" t="s">
        <v>124</v>
      </c>
      <c r="E3449">
        <v>2021</v>
      </c>
      <c r="F3449" s="4">
        <v>2</v>
      </c>
      <c r="G3449" t="str">
        <f t="shared" si="106"/>
        <v>2021Q2</v>
      </c>
      <c r="H3449" t="s">
        <v>150</v>
      </c>
      <c r="I3449" t="str">
        <f>INDEX(Table9[[#All],[Region]], MATCH('Tabular Data'!D3449, Table9[[#All],[EmpID]], 0))</f>
        <v>NW</v>
      </c>
      <c r="J3449" t="str">
        <f>INDEX(Table9[[#All],[PayGrade]], MATCH('Tabular Data'!D3449, Table9[[#All],[EmpID]], 0))</f>
        <v>C11</v>
      </c>
      <c r="K3449" t="str">
        <f>INDEX(Table9[[#All],[Sales Team Lead]], MATCH('Tabular Data'!D3449, Table9[[#All],[EmpID]], 0))</f>
        <v>Lawson, Harry</v>
      </c>
      <c r="L3449" t="str">
        <f>INDEX(Table11[[#All],[Manufacturer]], MATCH('Tabular Data'!C3449, Table11[[#All],[PROD_CODE]], 0))</f>
        <v>Bobcat</v>
      </c>
      <c r="M3449" s="10">
        <v>26070</v>
      </c>
      <c r="N3449">
        <v>32</v>
      </c>
      <c r="O3449" s="10">
        <f t="shared" si="107"/>
        <v>834240</v>
      </c>
    </row>
    <row r="3450" spans="2:15" x14ac:dyDescent="0.3">
      <c r="B3450">
        <v>67</v>
      </c>
      <c r="C3450" t="s">
        <v>40</v>
      </c>
      <c r="D3450" t="s">
        <v>124</v>
      </c>
      <c r="E3450">
        <v>2021</v>
      </c>
      <c r="F3450" s="4">
        <v>2</v>
      </c>
      <c r="G3450" t="str">
        <f t="shared" si="106"/>
        <v>2021Q2</v>
      </c>
      <c r="H3450" t="s">
        <v>151</v>
      </c>
      <c r="I3450" t="str">
        <f>INDEX(Table9[[#All],[Region]], MATCH('Tabular Data'!D3450, Table9[[#All],[EmpID]], 0))</f>
        <v>NW</v>
      </c>
      <c r="J3450" t="str">
        <f>INDEX(Table9[[#All],[PayGrade]], MATCH('Tabular Data'!D3450, Table9[[#All],[EmpID]], 0))</f>
        <v>C11</v>
      </c>
      <c r="K3450" t="str">
        <f>INDEX(Table9[[#All],[Sales Team Lead]], MATCH('Tabular Data'!D3450, Table9[[#All],[EmpID]], 0))</f>
        <v>Lawson, Harry</v>
      </c>
      <c r="L3450" t="str">
        <f>INDEX(Table11[[#All],[Manufacturer]], MATCH('Tabular Data'!C3450, Table11[[#All],[PROD_CODE]], 0))</f>
        <v>Bobcat</v>
      </c>
      <c r="M3450" s="10">
        <v>26070</v>
      </c>
      <c r="N3450">
        <v>28</v>
      </c>
      <c r="O3450" s="10">
        <f t="shared" si="107"/>
        <v>729960</v>
      </c>
    </row>
    <row r="3451" spans="2:15" x14ac:dyDescent="0.3">
      <c r="B3451">
        <v>67</v>
      </c>
      <c r="C3451" t="s">
        <v>40</v>
      </c>
      <c r="D3451" t="s">
        <v>124</v>
      </c>
      <c r="E3451">
        <v>2021</v>
      </c>
      <c r="F3451" s="4">
        <v>2</v>
      </c>
      <c r="G3451" t="str">
        <f t="shared" si="106"/>
        <v>2021Q2</v>
      </c>
      <c r="H3451" t="s">
        <v>152</v>
      </c>
      <c r="I3451" t="str">
        <f>INDEX(Table9[[#All],[Region]], MATCH('Tabular Data'!D3451, Table9[[#All],[EmpID]], 0))</f>
        <v>NW</v>
      </c>
      <c r="J3451" t="str">
        <f>INDEX(Table9[[#All],[PayGrade]], MATCH('Tabular Data'!D3451, Table9[[#All],[EmpID]], 0))</f>
        <v>C11</v>
      </c>
      <c r="K3451" t="str">
        <f>INDEX(Table9[[#All],[Sales Team Lead]], MATCH('Tabular Data'!D3451, Table9[[#All],[EmpID]], 0))</f>
        <v>Lawson, Harry</v>
      </c>
      <c r="L3451" t="str">
        <f>INDEX(Table11[[#All],[Manufacturer]], MATCH('Tabular Data'!C3451, Table11[[#All],[PROD_CODE]], 0))</f>
        <v>Bobcat</v>
      </c>
      <c r="M3451" s="10">
        <v>26070</v>
      </c>
      <c r="N3451">
        <v>21</v>
      </c>
      <c r="O3451" s="10">
        <f t="shared" si="107"/>
        <v>547470</v>
      </c>
    </row>
    <row r="3452" spans="2:15" x14ac:dyDescent="0.3">
      <c r="B3452">
        <v>67</v>
      </c>
      <c r="C3452" t="s">
        <v>40</v>
      </c>
      <c r="D3452" t="s">
        <v>124</v>
      </c>
      <c r="E3452">
        <v>2021</v>
      </c>
      <c r="F3452" s="4">
        <v>2</v>
      </c>
      <c r="G3452" t="str">
        <f t="shared" si="106"/>
        <v>2021Q2</v>
      </c>
      <c r="H3452" t="s">
        <v>153</v>
      </c>
      <c r="I3452" t="str">
        <f>INDEX(Table9[[#All],[Region]], MATCH('Tabular Data'!D3452, Table9[[#All],[EmpID]], 0))</f>
        <v>NW</v>
      </c>
      <c r="J3452" t="str">
        <f>INDEX(Table9[[#All],[PayGrade]], MATCH('Tabular Data'!D3452, Table9[[#All],[EmpID]], 0))</f>
        <v>C11</v>
      </c>
      <c r="K3452" t="str">
        <f>INDEX(Table9[[#All],[Sales Team Lead]], MATCH('Tabular Data'!D3452, Table9[[#All],[EmpID]], 0))</f>
        <v>Lawson, Harry</v>
      </c>
      <c r="L3452" t="str">
        <f>INDEX(Table11[[#All],[Manufacturer]], MATCH('Tabular Data'!C3452, Table11[[#All],[PROD_CODE]], 0))</f>
        <v>Bobcat</v>
      </c>
      <c r="M3452" s="10">
        <v>26070</v>
      </c>
      <c r="N3452">
        <v>37</v>
      </c>
      <c r="O3452" s="10">
        <f t="shared" si="107"/>
        <v>964590</v>
      </c>
    </row>
    <row r="3453" spans="2:15" x14ac:dyDescent="0.3">
      <c r="B3453">
        <v>67</v>
      </c>
      <c r="C3453" t="s">
        <v>40</v>
      </c>
      <c r="D3453" t="s">
        <v>124</v>
      </c>
      <c r="E3453">
        <v>2021</v>
      </c>
      <c r="F3453" s="4">
        <v>2</v>
      </c>
      <c r="G3453" t="str">
        <f t="shared" si="106"/>
        <v>2021Q2</v>
      </c>
      <c r="H3453" t="s">
        <v>154</v>
      </c>
      <c r="I3453" t="str">
        <f>INDEX(Table9[[#All],[Region]], MATCH('Tabular Data'!D3453, Table9[[#All],[EmpID]], 0))</f>
        <v>NW</v>
      </c>
      <c r="J3453" t="str">
        <f>INDEX(Table9[[#All],[PayGrade]], MATCH('Tabular Data'!D3453, Table9[[#All],[EmpID]], 0))</f>
        <v>C11</v>
      </c>
      <c r="K3453" t="str">
        <f>INDEX(Table9[[#All],[Sales Team Lead]], MATCH('Tabular Data'!D3453, Table9[[#All],[EmpID]], 0))</f>
        <v>Lawson, Harry</v>
      </c>
      <c r="L3453" t="str">
        <f>INDEX(Table11[[#All],[Manufacturer]], MATCH('Tabular Data'!C3453, Table11[[#All],[PROD_CODE]], 0))</f>
        <v>Bobcat</v>
      </c>
      <c r="M3453" s="10">
        <v>26070</v>
      </c>
      <c r="N3453">
        <v>21</v>
      </c>
      <c r="O3453" s="10">
        <f t="shared" si="107"/>
        <v>547470</v>
      </c>
    </row>
    <row r="3454" spans="2:15" x14ac:dyDescent="0.3">
      <c r="B3454">
        <v>67</v>
      </c>
      <c r="C3454" t="s">
        <v>40</v>
      </c>
      <c r="D3454" t="s">
        <v>124</v>
      </c>
      <c r="E3454">
        <v>2021</v>
      </c>
      <c r="F3454" s="4">
        <v>2</v>
      </c>
      <c r="G3454" t="str">
        <f t="shared" si="106"/>
        <v>2021Q2</v>
      </c>
      <c r="H3454" t="s">
        <v>155</v>
      </c>
      <c r="I3454" t="str">
        <f>INDEX(Table9[[#All],[Region]], MATCH('Tabular Data'!D3454, Table9[[#All],[EmpID]], 0))</f>
        <v>NW</v>
      </c>
      <c r="J3454" t="str">
        <f>INDEX(Table9[[#All],[PayGrade]], MATCH('Tabular Data'!D3454, Table9[[#All],[EmpID]], 0))</f>
        <v>C11</v>
      </c>
      <c r="K3454" t="str">
        <f>INDEX(Table9[[#All],[Sales Team Lead]], MATCH('Tabular Data'!D3454, Table9[[#All],[EmpID]], 0))</f>
        <v>Lawson, Harry</v>
      </c>
      <c r="L3454" t="str">
        <f>INDEX(Table11[[#All],[Manufacturer]], MATCH('Tabular Data'!C3454, Table11[[#All],[PROD_CODE]], 0))</f>
        <v>Bobcat</v>
      </c>
      <c r="M3454" s="10">
        <v>26070</v>
      </c>
      <c r="N3454">
        <v>40</v>
      </c>
      <c r="O3454" s="10">
        <f t="shared" si="107"/>
        <v>1042800</v>
      </c>
    </row>
    <row r="3455" spans="2:15" x14ac:dyDescent="0.3">
      <c r="B3455">
        <v>67</v>
      </c>
      <c r="C3455" t="s">
        <v>40</v>
      </c>
      <c r="D3455" t="s">
        <v>124</v>
      </c>
      <c r="E3455">
        <v>2021</v>
      </c>
      <c r="F3455" s="4">
        <v>2</v>
      </c>
      <c r="G3455" t="str">
        <f t="shared" si="106"/>
        <v>2021Q2</v>
      </c>
      <c r="H3455" t="s">
        <v>156</v>
      </c>
      <c r="I3455" t="str">
        <f>INDEX(Table9[[#All],[Region]], MATCH('Tabular Data'!D3455, Table9[[#All],[EmpID]], 0))</f>
        <v>NW</v>
      </c>
      <c r="J3455" t="str">
        <f>INDEX(Table9[[#All],[PayGrade]], MATCH('Tabular Data'!D3455, Table9[[#All],[EmpID]], 0))</f>
        <v>C11</v>
      </c>
      <c r="K3455" t="str">
        <f>INDEX(Table9[[#All],[Sales Team Lead]], MATCH('Tabular Data'!D3455, Table9[[#All],[EmpID]], 0))</f>
        <v>Lawson, Harry</v>
      </c>
      <c r="L3455" t="str">
        <f>INDEX(Table11[[#All],[Manufacturer]], MATCH('Tabular Data'!C3455, Table11[[#All],[PROD_CODE]], 0))</f>
        <v>Bobcat</v>
      </c>
      <c r="M3455" s="10">
        <v>26070</v>
      </c>
      <c r="N3455">
        <v>29</v>
      </c>
      <c r="O3455" s="10">
        <f t="shared" si="107"/>
        <v>756030</v>
      </c>
    </row>
    <row r="3456" spans="2:15" x14ac:dyDescent="0.3">
      <c r="B3456">
        <v>67</v>
      </c>
      <c r="C3456" t="s">
        <v>40</v>
      </c>
      <c r="D3456" t="s">
        <v>124</v>
      </c>
      <c r="E3456">
        <v>2021</v>
      </c>
      <c r="F3456" s="4">
        <v>2</v>
      </c>
      <c r="G3456" t="str">
        <f t="shared" si="106"/>
        <v>2021Q2</v>
      </c>
      <c r="H3456" t="s">
        <v>157</v>
      </c>
      <c r="I3456" t="str">
        <f>INDEX(Table9[[#All],[Region]], MATCH('Tabular Data'!D3456, Table9[[#All],[EmpID]], 0))</f>
        <v>NW</v>
      </c>
      <c r="J3456" t="str">
        <f>INDEX(Table9[[#All],[PayGrade]], MATCH('Tabular Data'!D3456, Table9[[#All],[EmpID]], 0))</f>
        <v>C11</v>
      </c>
      <c r="K3456" t="str">
        <f>INDEX(Table9[[#All],[Sales Team Lead]], MATCH('Tabular Data'!D3456, Table9[[#All],[EmpID]], 0))</f>
        <v>Lawson, Harry</v>
      </c>
      <c r="L3456" t="str">
        <f>INDEX(Table11[[#All],[Manufacturer]], MATCH('Tabular Data'!C3456, Table11[[#All],[PROD_CODE]], 0))</f>
        <v>Bobcat</v>
      </c>
      <c r="M3456" s="10">
        <v>26070</v>
      </c>
      <c r="N3456">
        <v>30</v>
      </c>
      <c r="O3456" s="10">
        <f t="shared" si="107"/>
        <v>782100</v>
      </c>
    </row>
    <row r="3457" spans="2:15" x14ac:dyDescent="0.3">
      <c r="B3457">
        <v>67</v>
      </c>
      <c r="C3457" t="s">
        <v>40</v>
      </c>
      <c r="D3457" t="s">
        <v>124</v>
      </c>
      <c r="E3457">
        <v>2021</v>
      </c>
      <c r="F3457" s="4">
        <v>2</v>
      </c>
      <c r="G3457" t="str">
        <f t="shared" si="106"/>
        <v>2021Q2</v>
      </c>
      <c r="H3457" t="s">
        <v>158</v>
      </c>
      <c r="I3457" t="str">
        <f>INDEX(Table9[[#All],[Region]], MATCH('Tabular Data'!D3457, Table9[[#All],[EmpID]], 0))</f>
        <v>NW</v>
      </c>
      <c r="J3457" t="str">
        <f>INDEX(Table9[[#All],[PayGrade]], MATCH('Tabular Data'!D3457, Table9[[#All],[EmpID]], 0))</f>
        <v>C11</v>
      </c>
      <c r="K3457" t="str">
        <f>INDEX(Table9[[#All],[Sales Team Lead]], MATCH('Tabular Data'!D3457, Table9[[#All],[EmpID]], 0))</f>
        <v>Lawson, Harry</v>
      </c>
      <c r="L3457" t="str">
        <f>INDEX(Table11[[#All],[Manufacturer]], MATCH('Tabular Data'!C3457, Table11[[#All],[PROD_CODE]], 0))</f>
        <v>Bobcat</v>
      </c>
      <c r="M3457" s="10">
        <v>26070</v>
      </c>
      <c r="N3457">
        <v>21</v>
      </c>
      <c r="O3457" s="10">
        <f t="shared" si="107"/>
        <v>547470</v>
      </c>
    </row>
    <row r="3458" spans="2:15" x14ac:dyDescent="0.3">
      <c r="B3458">
        <v>67</v>
      </c>
      <c r="C3458" t="s">
        <v>40</v>
      </c>
      <c r="D3458" t="s">
        <v>124</v>
      </c>
      <c r="E3458">
        <v>2021</v>
      </c>
      <c r="F3458" s="4">
        <v>2</v>
      </c>
      <c r="G3458" t="str">
        <f t="shared" si="106"/>
        <v>2021Q2</v>
      </c>
      <c r="H3458" t="s">
        <v>159</v>
      </c>
      <c r="I3458" t="str">
        <f>INDEX(Table9[[#All],[Region]], MATCH('Tabular Data'!D3458, Table9[[#All],[EmpID]], 0))</f>
        <v>NW</v>
      </c>
      <c r="J3458" t="str">
        <f>INDEX(Table9[[#All],[PayGrade]], MATCH('Tabular Data'!D3458, Table9[[#All],[EmpID]], 0))</f>
        <v>C11</v>
      </c>
      <c r="K3458" t="str">
        <f>INDEX(Table9[[#All],[Sales Team Lead]], MATCH('Tabular Data'!D3458, Table9[[#All],[EmpID]], 0))</f>
        <v>Lawson, Harry</v>
      </c>
      <c r="L3458" t="str">
        <f>INDEX(Table11[[#All],[Manufacturer]], MATCH('Tabular Data'!C3458, Table11[[#All],[PROD_CODE]], 0))</f>
        <v>Bobcat</v>
      </c>
      <c r="M3458" s="10">
        <v>26070</v>
      </c>
      <c r="N3458">
        <v>25</v>
      </c>
      <c r="O3458" s="10">
        <f t="shared" si="107"/>
        <v>651750</v>
      </c>
    </row>
    <row r="3459" spans="2:15" x14ac:dyDescent="0.3">
      <c r="B3459">
        <v>67</v>
      </c>
      <c r="C3459" t="s">
        <v>40</v>
      </c>
      <c r="D3459" t="s">
        <v>124</v>
      </c>
      <c r="E3459">
        <v>2021</v>
      </c>
      <c r="F3459" s="4">
        <v>2</v>
      </c>
      <c r="G3459" t="str">
        <f t="shared" si="106"/>
        <v>2021Q2</v>
      </c>
      <c r="H3459" t="s">
        <v>160</v>
      </c>
      <c r="I3459" t="str">
        <f>INDEX(Table9[[#All],[Region]], MATCH('Tabular Data'!D3459, Table9[[#All],[EmpID]], 0))</f>
        <v>NW</v>
      </c>
      <c r="J3459" t="str">
        <f>INDEX(Table9[[#All],[PayGrade]], MATCH('Tabular Data'!D3459, Table9[[#All],[EmpID]], 0))</f>
        <v>C11</v>
      </c>
      <c r="K3459" t="str">
        <f>INDEX(Table9[[#All],[Sales Team Lead]], MATCH('Tabular Data'!D3459, Table9[[#All],[EmpID]], 0))</f>
        <v>Lawson, Harry</v>
      </c>
      <c r="L3459" t="str">
        <f>INDEX(Table11[[#All],[Manufacturer]], MATCH('Tabular Data'!C3459, Table11[[#All],[PROD_CODE]], 0))</f>
        <v>Bobcat</v>
      </c>
      <c r="M3459" s="10">
        <v>26070</v>
      </c>
      <c r="N3459">
        <v>17</v>
      </c>
      <c r="O3459" s="10">
        <f t="shared" si="107"/>
        <v>443190</v>
      </c>
    </row>
    <row r="3460" spans="2:15" x14ac:dyDescent="0.3">
      <c r="B3460">
        <v>67</v>
      </c>
      <c r="C3460" t="s">
        <v>40</v>
      </c>
      <c r="D3460" t="s">
        <v>124</v>
      </c>
      <c r="E3460">
        <v>2021</v>
      </c>
      <c r="F3460" s="4">
        <v>2</v>
      </c>
      <c r="G3460" t="str">
        <f t="shared" ref="G3460:G3523" si="108">_xlfn.CONCAT(E3460, "Q", F3460)</f>
        <v>2021Q2</v>
      </c>
      <c r="H3460" t="s">
        <v>161</v>
      </c>
      <c r="I3460" t="str">
        <f>INDEX(Table9[[#All],[Region]], MATCH('Tabular Data'!D3460, Table9[[#All],[EmpID]], 0))</f>
        <v>NW</v>
      </c>
      <c r="J3460" t="str">
        <f>INDEX(Table9[[#All],[PayGrade]], MATCH('Tabular Data'!D3460, Table9[[#All],[EmpID]], 0))</f>
        <v>C11</v>
      </c>
      <c r="K3460" t="str">
        <f>INDEX(Table9[[#All],[Sales Team Lead]], MATCH('Tabular Data'!D3460, Table9[[#All],[EmpID]], 0))</f>
        <v>Lawson, Harry</v>
      </c>
      <c r="L3460" t="str">
        <f>INDEX(Table11[[#All],[Manufacturer]], MATCH('Tabular Data'!C3460, Table11[[#All],[PROD_CODE]], 0))</f>
        <v>Bobcat</v>
      </c>
      <c r="M3460" s="10">
        <v>26070</v>
      </c>
      <c r="N3460">
        <v>22</v>
      </c>
      <c r="O3460" s="10">
        <f t="shared" ref="O3460:O3523" si="109">M3460*N3460</f>
        <v>573540</v>
      </c>
    </row>
    <row r="3461" spans="2:15" x14ac:dyDescent="0.3">
      <c r="B3461">
        <v>67</v>
      </c>
      <c r="C3461" t="s">
        <v>40</v>
      </c>
      <c r="D3461" t="s">
        <v>124</v>
      </c>
      <c r="E3461">
        <v>2021</v>
      </c>
      <c r="F3461">
        <v>3</v>
      </c>
      <c r="G3461" t="str">
        <f t="shared" si="108"/>
        <v>2021Q3</v>
      </c>
      <c r="H3461" t="s">
        <v>162</v>
      </c>
      <c r="I3461" t="str">
        <f>INDEX(Table9[[#All],[Region]], MATCH('Tabular Data'!D3461, Table9[[#All],[EmpID]], 0))</f>
        <v>NW</v>
      </c>
      <c r="J3461" t="str">
        <f>INDEX(Table9[[#All],[PayGrade]], MATCH('Tabular Data'!D3461, Table9[[#All],[EmpID]], 0))</f>
        <v>C11</v>
      </c>
      <c r="K3461" t="str">
        <f>INDEX(Table9[[#All],[Sales Team Lead]], MATCH('Tabular Data'!D3461, Table9[[#All],[EmpID]], 0))</f>
        <v>Lawson, Harry</v>
      </c>
      <c r="L3461" t="str">
        <f>INDEX(Table11[[#All],[Manufacturer]], MATCH('Tabular Data'!C3461, Table11[[#All],[PROD_CODE]], 0))</f>
        <v>Bobcat</v>
      </c>
      <c r="M3461" s="10">
        <v>26070</v>
      </c>
      <c r="N3461">
        <v>13</v>
      </c>
      <c r="O3461" s="10">
        <f t="shared" si="109"/>
        <v>338910</v>
      </c>
    </row>
    <row r="3462" spans="2:15" x14ac:dyDescent="0.3">
      <c r="B3462">
        <v>67</v>
      </c>
      <c r="C3462" t="s">
        <v>40</v>
      </c>
      <c r="D3462" t="s">
        <v>124</v>
      </c>
      <c r="E3462">
        <v>2021</v>
      </c>
      <c r="F3462">
        <v>3</v>
      </c>
      <c r="G3462" t="str">
        <f t="shared" si="108"/>
        <v>2021Q3</v>
      </c>
      <c r="H3462" t="s">
        <v>163</v>
      </c>
      <c r="I3462" t="str">
        <f>INDEX(Table9[[#All],[Region]], MATCH('Tabular Data'!D3462, Table9[[#All],[EmpID]], 0))</f>
        <v>NW</v>
      </c>
      <c r="J3462" t="str">
        <f>INDEX(Table9[[#All],[PayGrade]], MATCH('Tabular Data'!D3462, Table9[[#All],[EmpID]], 0))</f>
        <v>C11</v>
      </c>
      <c r="K3462" t="str">
        <f>INDEX(Table9[[#All],[Sales Team Lead]], MATCH('Tabular Data'!D3462, Table9[[#All],[EmpID]], 0))</f>
        <v>Lawson, Harry</v>
      </c>
      <c r="L3462" t="str">
        <f>INDEX(Table11[[#All],[Manufacturer]], MATCH('Tabular Data'!C3462, Table11[[#All],[PROD_CODE]], 0))</f>
        <v>Bobcat</v>
      </c>
      <c r="M3462" s="10">
        <v>26070</v>
      </c>
      <c r="N3462">
        <v>6</v>
      </c>
      <c r="O3462" s="10">
        <f t="shared" si="109"/>
        <v>156420</v>
      </c>
    </row>
    <row r="3463" spans="2:15" x14ac:dyDescent="0.3">
      <c r="B3463">
        <v>67</v>
      </c>
      <c r="C3463" t="s">
        <v>40</v>
      </c>
      <c r="D3463" t="s">
        <v>124</v>
      </c>
      <c r="E3463">
        <v>2021</v>
      </c>
      <c r="F3463">
        <v>3</v>
      </c>
      <c r="G3463" t="str">
        <f t="shared" si="108"/>
        <v>2021Q3</v>
      </c>
      <c r="H3463" t="s">
        <v>164</v>
      </c>
      <c r="I3463" t="str">
        <f>INDEX(Table9[[#All],[Region]], MATCH('Tabular Data'!D3463, Table9[[#All],[EmpID]], 0))</f>
        <v>NW</v>
      </c>
      <c r="J3463" t="str">
        <f>INDEX(Table9[[#All],[PayGrade]], MATCH('Tabular Data'!D3463, Table9[[#All],[EmpID]], 0))</f>
        <v>C11</v>
      </c>
      <c r="K3463" t="str">
        <f>INDEX(Table9[[#All],[Sales Team Lead]], MATCH('Tabular Data'!D3463, Table9[[#All],[EmpID]], 0))</f>
        <v>Lawson, Harry</v>
      </c>
      <c r="L3463" t="str">
        <f>INDEX(Table11[[#All],[Manufacturer]], MATCH('Tabular Data'!C3463, Table11[[#All],[PROD_CODE]], 0))</f>
        <v>Bobcat</v>
      </c>
      <c r="M3463" s="10">
        <v>26070</v>
      </c>
      <c r="N3463">
        <v>7</v>
      </c>
      <c r="O3463" s="10">
        <f t="shared" si="109"/>
        <v>182490</v>
      </c>
    </row>
    <row r="3464" spans="2:15" x14ac:dyDescent="0.3">
      <c r="B3464">
        <v>67</v>
      </c>
      <c r="C3464" t="s">
        <v>40</v>
      </c>
      <c r="D3464" t="s">
        <v>124</v>
      </c>
      <c r="E3464">
        <v>2021</v>
      </c>
      <c r="F3464">
        <v>3</v>
      </c>
      <c r="G3464" t="str">
        <f t="shared" si="108"/>
        <v>2021Q3</v>
      </c>
      <c r="H3464" t="s">
        <v>165</v>
      </c>
      <c r="I3464" t="str">
        <f>INDEX(Table9[[#All],[Region]], MATCH('Tabular Data'!D3464, Table9[[#All],[EmpID]], 0))</f>
        <v>NW</v>
      </c>
      <c r="J3464" t="str">
        <f>INDEX(Table9[[#All],[PayGrade]], MATCH('Tabular Data'!D3464, Table9[[#All],[EmpID]], 0))</f>
        <v>C11</v>
      </c>
      <c r="K3464" t="str">
        <f>INDEX(Table9[[#All],[Sales Team Lead]], MATCH('Tabular Data'!D3464, Table9[[#All],[EmpID]], 0))</f>
        <v>Lawson, Harry</v>
      </c>
      <c r="L3464" t="str">
        <f>INDEX(Table11[[#All],[Manufacturer]], MATCH('Tabular Data'!C3464, Table11[[#All],[PROD_CODE]], 0))</f>
        <v>Bobcat</v>
      </c>
      <c r="M3464" s="10">
        <v>26070</v>
      </c>
      <c r="N3464">
        <v>6</v>
      </c>
      <c r="O3464" s="10">
        <f t="shared" si="109"/>
        <v>156420</v>
      </c>
    </row>
    <row r="3465" spans="2:15" x14ac:dyDescent="0.3">
      <c r="B3465">
        <v>67</v>
      </c>
      <c r="C3465" t="s">
        <v>40</v>
      </c>
      <c r="D3465" t="s">
        <v>124</v>
      </c>
      <c r="E3465">
        <v>2021</v>
      </c>
      <c r="F3465">
        <v>3</v>
      </c>
      <c r="G3465" t="str">
        <f t="shared" si="108"/>
        <v>2021Q3</v>
      </c>
      <c r="H3465" t="s">
        <v>166</v>
      </c>
      <c r="I3465" t="str">
        <f>INDEX(Table9[[#All],[Region]], MATCH('Tabular Data'!D3465, Table9[[#All],[EmpID]], 0))</f>
        <v>NW</v>
      </c>
      <c r="J3465" t="str">
        <f>INDEX(Table9[[#All],[PayGrade]], MATCH('Tabular Data'!D3465, Table9[[#All],[EmpID]], 0))</f>
        <v>C11</v>
      </c>
      <c r="K3465" t="str">
        <f>INDEX(Table9[[#All],[Sales Team Lead]], MATCH('Tabular Data'!D3465, Table9[[#All],[EmpID]], 0))</f>
        <v>Lawson, Harry</v>
      </c>
      <c r="L3465" t="str">
        <f>INDEX(Table11[[#All],[Manufacturer]], MATCH('Tabular Data'!C3465, Table11[[#All],[PROD_CODE]], 0))</f>
        <v>Bobcat</v>
      </c>
      <c r="M3465" s="10">
        <v>26070</v>
      </c>
      <c r="N3465">
        <v>6</v>
      </c>
      <c r="O3465" s="10">
        <f t="shared" si="109"/>
        <v>156420</v>
      </c>
    </row>
    <row r="3466" spans="2:15" x14ac:dyDescent="0.3">
      <c r="B3466">
        <v>67</v>
      </c>
      <c r="C3466" t="s">
        <v>40</v>
      </c>
      <c r="D3466" t="s">
        <v>124</v>
      </c>
      <c r="E3466">
        <v>2021</v>
      </c>
      <c r="F3466">
        <v>3</v>
      </c>
      <c r="G3466" t="str">
        <f t="shared" si="108"/>
        <v>2021Q3</v>
      </c>
      <c r="H3466" t="s">
        <v>167</v>
      </c>
      <c r="I3466" t="str">
        <f>INDEX(Table9[[#All],[Region]], MATCH('Tabular Data'!D3466, Table9[[#All],[EmpID]], 0))</f>
        <v>NW</v>
      </c>
      <c r="J3466" t="str">
        <f>INDEX(Table9[[#All],[PayGrade]], MATCH('Tabular Data'!D3466, Table9[[#All],[EmpID]], 0))</f>
        <v>C11</v>
      </c>
      <c r="K3466" t="str">
        <f>INDEX(Table9[[#All],[Sales Team Lead]], MATCH('Tabular Data'!D3466, Table9[[#All],[EmpID]], 0))</f>
        <v>Lawson, Harry</v>
      </c>
      <c r="L3466" t="str">
        <f>INDEX(Table11[[#All],[Manufacturer]], MATCH('Tabular Data'!C3466, Table11[[#All],[PROD_CODE]], 0))</f>
        <v>Bobcat</v>
      </c>
      <c r="M3466" s="10">
        <v>26070</v>
      </c>
      <c r="N3466">
        <v>8</v>
      </c>
      <c r="O3466" s="10">
        <f t="shared" si="109"/>
        <v>208560</v>
      </c>
    </row>
    <row r="3467" spans="2:15" x14ac:dyDescent="0.3">
      <c r="B3467">
        <v>67</v>
      </c>
      <c r="C3467" t="s">
        <v>40</v>
      </c>
      <c r="D3467" t="s">
        <v>124</v>
      </c>
      <c r="E3467">
        <v>2021</v>
      </c>
      <c r="F3467">
        <v>3</v>
      </c>
      <c r="G3467" t="str">
        <f t="shared" si="108"/>
        <v>2021Q3</v>
      </c>
      <c r="H3467" t="s">
        <v>168</v>
      </c>
      <c r="I3467" t="str">
        <f>INDEX(Table9[[#All],[Region]], MATCH('Tabular Data'!D3467, Table9[[#All],[EmpID]], 0))</f>
        <v>NW</v>
      </c>
      <c r="J3467" t="str">
        <f>INDEX(Table9[[#All],[PayGrade]], MATCH('Tabular Data'!D3467, Table9[[#All],[EmpID]], 0))</f>
        <v>C11</v>
      </c>
      <c r="K3467" t="str">
        <f>INDEX(Table9[[#All],[Sales Team Lead]], MATCH('Tabular Data'!D3467, Table9[[#All],[EmpID]], 0))</f>
        <v>Lawson, Harry</v>
      </c>
      <c r="L3467" t="str">
        <f>INDEX(Table11[[#All],[Manufacturer]], MATCH('Tabular Data'!C3467, Table11[[#All],[PROD_CODE]], 0))</f>
        <v>Bobcat</v>
      </c>
      <c r="M3467" s="10">
        <v>26070</v>
      </c>
      <c r="N3467">
        <v>6</v>
      </c>
      <c r="O3467" s="10">
        <f t="shared" si="109"/>
        <v>156420</v>
      </c>
    </row>
    <row r="3468" spans="2:15" x14ac:dyDescent="0.3">
      <c r="B3468">
        <v>67</v>
      </c>
      <c r="C3468" t="s">
        <v>40</v>
      </c>
      <c r="D3468" t="s">
        <v>124</v>
      </c>
      <c r="E3468">
        <v>2021</v>
      </c>
      <c r="F3468">
        <v>3</v>
      </c>
      <c r="G3468" t="str">
        <f t="shared" si="108"/>
        <v>2021Q3</v>
      </c>
      <c r="H3468" t="s">
        <v>169</v>
      </c>
      <c r="I3468" t="str">
        <f>INDEX(Table9[[#All],[Region]], MATCH('Tabular Data'!D3468, Table9[[#All],[EmpID]], 0))</f>
        <v>NW</v>
      </c>
      <c r="J3468" t="str">
        <f>INDEX(Table9[[#All],[PayGrade]], MATCH('Tabular Data'!D3468, Table9[[#All],[EmpID]], 0))</f>
        <v>C11</v>
      </c>
      <c r="K3468" t="str">
        <f>INDEX(Table9[[#All],[Sales Team Lead]], MATCH('Tabular Data'!D3468, Table9[[#All],[EmpID]], 0))</f>
        <v>Lawson, Harry</v>
      </c>
      <c r="L3468" t="str">
        <f>INDEX(Table11[[#All],[Manufacturer]], MATCH('Tabular Data'!C3468, Table11[[#All],[PROD_CODE]], 0))</f>
        <v>Bobcat</v>
      </c>
      <c r="M3468" s="10">
        <v>26070</v>
      </c>
      <c r="N3468">
        <v>13</v>
      </c>
      <c r="O3468" s="10">
        <f t="shared" si="109"/>
        <v>338910</v>
      </c>
    </row>
    <row r="3469" spans="2:15" x14ac:dyDescent="0.3">
      <c r="B3469">
        <v>67</v>
      </c>
      <c r="C3469" t="s">
        <v>40</v>
      </c>
      <c r="D3469" t="s">
        <v>124</v>
      </c>
      <c r="E3469">
        <v>2021</v>
      </c>
      <c r="F3469">
        <v>3</v>
      </c>
      <c r="G3469" t="str">
        <f t="shared" si="108"/>
        <v>2021Q3</v>
      </c>
      <c r="H3469" t="s">
        <v>170</v>
      </c>
      <c r="I3469" t="str">
        <f>INDEX(Table9[[#All],[Region]], MATCH('Tabular Data'!D3469, Table9[[#All],[EmpID]], 0))</f>
        <v>NW</v>
      </c>
      <c r="J3469" t="str">
        <f>INDEX(Table9[[#All],[PayGrade]], MATCH('Tabular Data'!D3469, Table9[[#All],[EmpID]], 0))</f>
        <v>C11</v>
      </c>
      <c r="K3469" t="str">
        <f>INDEX(Table9[[#All],[Sales Team Lead]], MATCH('Tabular Data'!D3469, Table9[[#All],[EmpID]], 0))</f>
        <v>Lawson, Harry</v>
      </c>
      <c r="L3469" t="str">
        <f>INDEX(Table11[[#All],[Manufacturer]], MATCH('Tabular Data'!C3469, Table11[[#All],[PROD_CODE]], 0))</f>
        <v>Bobcat</v>
      </c>
      <c r="M3469" s="10">
        <v>26070</v>
      </c>
      <c r="N3469">
        <v>10</v>
      </c>
      <c r="O3469" s="10">
        <f t="shared" si="109"/>
        <v>260700</v>
      </c>
    </row>
    <row r="3470" spans="2:15" x14ac:dyDescent="0.3">
      <c r="B3470">
        <v>67</v>
      </c>
      <c r="C3470" t="s">
        <v>40</v>
      </c>
      <c r="D3470" t="s">
        <v>124</v>
      </c>
      <c r="E3470">
        <v>2021</v>
      </c>
      <c r="F3470">
        <v>3</v>
      </c>
      <c r="G3470" t="str">
        <f t="shared" si="108"/>
        <v>2021Q3</v>
      </c>
      <c r="H3470" t="s">
        <v>171</v>
      </c>
      <c r="I3470" t="str">
        <f>INDEX(Table9[[#All],[Region]], MATCH('Tabular Data'!D3470, Table9[[#All],[EmpID]], 0))</f>
        <v>NW</v>
      </c>
      <c r="J3470" t="str">
        <f>INDEX(Table9[[#All],[PayGrade]], MATCH('Tabular Data'!D3470, Table9[[#All],[EmpID]], 0))</f>
        <v>C11</v>
      </c>
      <c r="K3470" t="str">
        <f>INDEX(Table9[[#All],[Sales Team Lead]], MATCH('Tabular Data'!D3470, Table9[[#All],[EmpID]], 0))</f>
        <v>Lawson, Harry</v>
      </c>
      <c r="L3470" t="str">
        <f>INDEX(Table11[[#All],[Manufacturer]], MATCH('Tabular Data'!C3470, Table11[[#All],[PROD_CODE]], 0))</f>
        <v>Bobcat</v>
      </c>
      <c r="M3470" s="10">
        <v>26070</v>
      </c>
      <c r="N3470">
        <v>9</v>
      </c>
      <c r="O3470" s="10">
        <f t="shared" si="109"/>
        <v>234630</v>
      </c>
    </row>
    <row r="3471" spans="2:15" x14ac:dyDescent="0.3">
      <c r="B3471">
        <v>67</v>
      </c>
      <c r="C3471" t="s">
        <v>40</v>
      </c>
      <c r="D3471" t="s">
        <v>124</v>
      </c>
      <c r="E3471">
        <v>2021</v>
      </c>
      <c r="F3471">
        <v>3</v>
      </c>
      <c r="G3471" t="str">
        <f t="shared" si="108"/>
        <v>2021Q3</v>
      </c>
      <c r="H3471" t="s">
        <v>172</v>
      </c>
      <c r="I3471" t="str">
        <f>INDEX(Table9[[#All],[Region]], MATCH('Tabular Data'!D3471, Table9[[#All],[EmpID]], 0))</f>
        <v>NW</v>
      </c>
      <c r="J3471" t="str">
        <f>INDEX(Table9[[#All],[PayGrade]], MATCH('Tabular Data'!D3471, Table9[[#All],[EmpID]], 0))</f>
        <v>C11</v>
      </c>
      <c r="K3471" t="str">
        <f>INDEX(Table9[[#All],[Sales Team Lead]], MATCH('Tabular Data'!D3471, Table9[[#All],[EmpID]], 0))</f>
        <v>Lawson, Harry</v>
      </c>
      <c r="L3471" t="str">
        <f>INDEX(Table11[[#All],[Manufacturer]], MATCH('Tabular Data'!C3471, Table11[[#All],[PROD_CODE]], 0))</f>
        <v>Bobcat</v>
      </c>
      <c r="M3471" s="10">
        <v>26070</v>
      </c>
      <c r="N3471">
        <v>17</v>
      </c>
      <c r="O3471" s="10">
        <f t="shared" si="109"/>
        <v>443190</v>
      </c>
    </row>
    <row r="3472" spans="2:15" x14ac:dyDescent="0.3">
      <c r="B3472">
        <v>67</v>
      </c>
      <c r="C3472" t="s">
        <v>40</v>
      </c>
      <c r="D3472" t="s">
        <v>124</v>
      </c>
      <c r="E3472">
        <v>2021</v>
      </c>
      <c r="F3472">
        <v>3</v>
      </c>
      <c r="G3472" t="str">
        <f t="shared" si="108"/>
        <v>2021Q3</v>
      </c>
      <c r="H3472" t="s">
        <v>173</v>
      </c>
      <c r="I3472" t="str">
        <f>INDEX(Table9[[#All],[Region]], MATCH('Tabular Data'!D3472, Table9[[#All],[EmpID]], 0))</f>
        <v>NW</v>
      </c>
      <c r="J3472" t="str">
        <f>INDEX(Table9[[#All],[PayGrade]], MATCH('Tabular Data'!D3472, Table9[[#All],[EmpID]], 0))</f>
        <v>C11</v>
      </c>
      <c r="K3472" t="str">
        <f>INDEX(Table9[[#All],[Sales Team Lead]], MATCH('Tabular Data'!D3472, Table9[[#All],[EmpID]], 0))</f>
        <v>Lawson, Harry</v>
      </c>
      <c r="L3472" t="str">
        <f>INDEX(Table11[[#All],[Manufacturer]], MATCH('Tabular Data'!C3472, Table11[[#All],[PROD_CODE]], 0))</f>
        <v>Bobcat</v>
      </c>
      <c r="M3472" s="10">
        <v>26070</v>
      </c>
      <c r="N3472">
        <v>21</v>
      </c>
      <c r="O3472" s="10">
        <f t="shared" si="109"/>
        <v>547470</v>
      </c>
    </row>
    <row r="3473" spans="2:15" x14ac:dyDescent="0.3">
      <c r="B3473">
        <v>67</v>
      </c>
      <c r="C3473" t="s">
        <v>40</v>
      </c>
      <c r="D3473" t="s">
        <v>124</v>
      </c>
      <c r="E3473">
        <v>2021</v>
      </c>
      <c r="F3473">
        <v>3</v>
      </c>
      <c r="G3473" t="str">
        <f t="shared" si="108"/>
        <v>2021Q3</v>
      </c>
      <c r="H3473" t="s">
        <v>174</v>
      </c>
      <c r="I3473" t="str">
        <f>INDEX(Table9[[#All],[Region]], MATCH('Tabular Data'!D3473, Table9[[#All],[EmpID]], 0))</f>
        <v>NW</v>
      </c>
      <c r="J3473" t="str">
        <f>INDEX(Table9[[#All],[PayGrade]], MATCH('Tabular Data'!D3473, Table9[[#All],[EmpID]], 0))</f>
        <v>C11</v>
      </c>
      <c r="K3473" t="str">
        <f>INDEX(Table9[[#All],[Sales Team Lead]], MATCH('Tabular Data'!D3473, Table9[[#All],[EmpID]], 0))</f>
        <v>Lawson, Harry</v>
      </c>
      <c r="L3473" t="str">
        <f>INDEX(Table11[[#All],[Manufacturer]], MATCH('Tabular Data'!C3473, Table11[[#All],[PROD_CODE]], 0))</f>
        <v>Bobcat</v>
      </c>
      <c r="M3473" s="10">
        <v>26070</v>
      </c>
      <c r="N3473">
        <v>10</v>
      </c>
      <c r="O3473" s="10">
        <f t="shared" si="109"/>
        <v>260700</v>
      </c>
    </row>
    <row r="3474" spans="2:15" x14ac:dyDescent="0.3">
      <c r="B3474">
        <v>67</v>
      </c>
      <c r="C3474" t="s">
        <v>40</v>
      </c>
      <c r="D3474" t="s">
        <v>124</v>
      </c>
      <c r="E3474">
        <v>2021</v>
      </c>
      <c r="F3474">
        <v>4</v>
      </c>
      <c r="G3474" t="str">
        <f t="shared" si="108"/>
        <v>2021Q4</v>
      </c>
      <c r="H3474" t="s">
        <v>175</v>
      </c>
      <c r="I3474" t="str">
        <f>INDEX(Table9[[#All],[Region]], MATCH('Tabular Data'!D3474, Table9[[#All],[EmpID]], 0))</f>
        <v>NW</v>
      </c>
      <c r="J3474" t="str">
        <f>INDEX(Table9[[#All],[PayGrade]], MATCH('Tabular Data'!D3474, Table9[[#All],[EmpID]], 0))</f>
        <v>C11</v>
      </c>
      <c r="K3474" t="str">
        <f>INDEX(Table9[[#All],[Sales Team Lead]], MATCH('Tabular Data'!D3474, Table9[[#All],[EmpID]], 0))</f>
        <v>Lawson, Harry</v>
      </c>
      <c r="L3474" t="str">
        <f>INDEX(Table11[[#All],[Manufacturer]], MATCH('Tabular Data'!C3474, Table11[[#All],[PROD_CODE]], 0))</f>
        <v>Bobcat</v>
      </c>
      <c r="M3474" s="10">
        <v>26070</v>
      </c>
      <c r="N3474">
        <v>7</v>
      </c>
      <c r="O3474" s="10">
        <f t="shared" si="109"/>
        <v>182490</v>
      </c>
    </row>
    <row r="3475" spans="2:15" x14ac:dyDescent="0.3">
      <c r="B3475">
        <v>67</v>
      </c>
      <c r="C3475" t="s">
        <v>40</v>
      </c>
      <c r="D3475" t="s">
        <v>124</v>
      </c>
      <c r="E3475">
        <v>2021</v>
      </c>
      <c r="F3475">
        <v>4</v>
      </c>
      <c r="G3475" t="str">
        <f t="shared" si="108"/>
        <v>2021Q4</v>
      </c>
      <c r="H3475" t="s">
        <v>176</v>
      </c>
      <c r="I3475" t="str">
        <f>INDEX(Table9[[#All],[Region]], MATCH('Tabular Data'!D3475, Table9[[#All],[EmpID]], 0))</f>
        <v>NW</v>
      </c>
      <c r="J3475" t="str">
        <f>INDEX(Table9[[#All],[PayGrade]], MATCH('Tabular Data'!D3475, Table9[[#All],[EmpID]], 0))</f>
        <v>C11</v>
      </c>
      <c r="K3475" t="str">
        <f>INDEX(Table9[[#All],[Sales Team Lead]], MATCH('Tabular Data'!D3475, Table9[[#All],[EmpID]], 0))</f>
        <v>Lawson, Harry</v>
      </c>
      <c r="L3475" t="str">
        <f>INDEX(Table11[[#All],[Manufacturer]], MATCH('Tabular Data'!C3475, Table11[[#All],[PROD_CODE]], 0))</f>
        <v>Bobcat</v>
      </c>
      <c r="M3475" s="10">
        <v>26070</v>
      </c>
      <c r="N3475">
        <v>10</v>
      </c>
      <c r="O3475" s="10">
        <f t="shared" si="109"/>
        <v>260700</v>
      </c>
    </row>
    <row r="3476" spans="2:15" x14ac:dyDescent="0.3">
      <c r="B3476">
        <v>67</v>
      </c>
      <c r="C3476" t="s">
        <v>40</v>
      </c>
      <c r="D3476" t="s">
        <v>124</v>
      </c>
      <c r="E3476">
        <v>2021</v>
      </c>
      <c r="F3476">
        <v>4</v>
      </c>
      <c r="G3476" t="str">
        <f t="shared" si="108"/>
        <v>2021Q4</v>
      </c>
      <c r="H3476" t="s">
        <v>177</v>
      </c>
      <c r="I3476" t="str">
        <f>INDEX(Table9[[#All],[Region]], MATCH('Tabular Data'!D3476, Table9[[#All],[EmpID]], 0))</f>
        <v>NW</v>
      </c>
      <c r="J3476" t="str">
        <f>INDEX(Table9[[#All],[PayGrade]], MATCH('Tabular Data'!D3476, Table9[[#All],[EmpID]], 0))</f>
        <v>C11</v>
      </c>
      <c r="K3476" t="str">
        <f>INDEX(Table9[[#All],[Sales Team Lead]], MATCH('Tabular Data'!D3476, Table9[[#All],[EmpID]], 0))</f>
        <v>Lawson, Harry</v>
      </c>
      <c r="L3476" t="str">
        <f>INDEX(Table11[[#All],[Manufacturer]], MATCH('Tabular Data'!C3476, Table11[[#All],[PROD_CODE]], 0))</f>
        <v>Bobcat</v>
      </c>
      <c r="M3476" s="10">
        <v>26070</v>
      </c>
      <c r="N3476">
        <v>6</v>
      </c>
      <c r="O3476" s="10">
        <f t="shared" si="109"/>
        <v>156420</v>
      </c>
    </row>
    <row r="3477" spans="2:15" x14ac:dyDescent="0.3">
      <c r="B3477">
        <v>67</v>
      </c>
      <c r="C3477" t="s">
        <v>40</v>
      </c>
      <c r="D3477" t="s">
        <v>124</v>
      </c>
      <c r="E3477">
        <v>2021</v>
      </c>
      <c r="F3477">
        <v>4</v>
      </c>
      <c r="G3477" t="str">
        <f t="shared" si="108"/>
        <v>2021Q4</v>
      </c>
      <c r="H3477" t="s">
        <v>178</v>
      </c>
      <c r="I3477" t="str">
        <f>INDEX(Table9[[#All],[Region]], MATCH('Tabular Data'!D3477, Table9[[#All],[EmpID]], 0))</f>
        <v>NW</v>
      </c>
      <c r="J3477" t="str">
        <f>INDEX(Table9[[#All],[PayGrade]], MATCH('Tabular Data'!D3477, Table9[[#All],[EmpID]], 0))</f>
        <v>C11</v>
      </c>
      <c r="K3477" t="str">
        <f>INDEX(Table9[[#All],[Sales Team Lead]], MATCH('Tabular Data'!D3477, Table9[[#All],[EmpID]], 0))</f>
        <v>Lawson, Harry</v>
      </c>
      <c r="L3477" t="str">
        <f>INDEX(Table11[[#All],[Manufacturer]], MATCH('Tabular Data'!C3477, Table11[[#All],[PROD_CODE]], 0))</f>
        <v>Bobcat</v>
      </c>
      <c r="M3477" s="10">
        <v>26070</v>
      </c>
      <c r="N3477">
        <v>10</v>
      </c>
      <c r="O3477" s="10">
        <f t="shared" si="109"/>
        <v>260700</v>
      </c>
    </row>
    <row r="3478" spans="2:15" x14ac:dyDescent="0.3">
      <c r="B3478">
        <v>67</v>
      </c>
      <c r="C3478" t="s">
        <v>40</v>
      </c>
      <c r="D3478" t="s">
        <v>124</v>
      </c>
      <c r="E3478">
        <v>2021</v>
      </c>
      <c r="F3478">
        <v>4</v>
      </c>
      <c r="G3478" t="str">
        <f t="shared" si="108"/>
        <v>2021Q4</v>
      </c>
      <c r="H3478" t="s">
        <v>179</v>
      </c>
      <c r="I3478" t="str">
        <f>INDEX(Table9[[#All],[Region]], MATCH('Tabular Data'!D3478, Table9[[#All],[EmpID]], 0))</f>
        <v>NW</v>
      </c>
      <c r="J3478" t="str">
        <f>INDEX(Table9[[#All],[PayGrade]], MATCH('Tabular Data'!D3478, Table9[[#All],[EmpID]], 0))</f>
        <v>C11</v>
      </c>
      <c r="K3478" t="str">
        <f>INDEX(Table9[[#All],[Sales Team Lead]], MATCH('Tabular Data'!D3478, Table9[[#All],[EmpID]], 0))</f>
        <v>Lawson, Harry</v>
      </c>
      <c r="L3478" t="str">
        <f>INDEX(Table11[[#All],[Manufacturer]], MATCH('Tabular Data'!C3478, Table11[[#All],[PROD_CODE]], 0))</f>
        <v>Bobcat</v>
      </c>
      <c r="M3478" s="10">
        <v>26070</v>
      </c>
      <c r="N3478">
        <v>3</v>
      </c>
      <c r="O3478" s="10">
        <f t="shared" si="109"/>
        <v>78210</v>
      </c>
    </row>
    <row r="3479" spans="2:15" x14ac:dyDescent="0.3">
      <c r="B3479">
        <v>67</v>
      </c>
      <c r="C3479" t="s">
        <v>40</v>
      </c>
      <c r="D3479" t="s">
        <v>124</v>
      </c>
      <c r="E3479">
        <v>2021</v>
      </c>
      <c r="F3479">
        <v>4</v>
      </c>
      <c r="G3479" t="str">
        <f t="shared" si="108"/>
        <v>2021Q4</v>
      </c>
      <c r="H3479" t="s">
        <v>180</v>
      </c>
      <c r="I3479" t="str">
        <f>INDEX(Table9[[#All],[Region]], MATCH('Tabular Data'!D3479, Table9[[#All],[EmpID]], 0))</f>
        <v>NW</v>
      </c>
      <c r="J3479" t="str">
        <f>INDEX(Table9[[#All],[PayGrade]], MATCH('Tabular Data'!D3479, Table9[[#All],[EmpID]], 0))</f>
        <v>C11</v>
      </c>
      <c r="K3479" t="str">
        <f>INDEX(Table9[[#All],[Sales Team Lead]], MATCH('Tabular Data'!D3479, Table9[[#All],[EmpID]], 0))</f>
        <v>Lawson, Harry</v>
      </c>
      <c r="L3479" t="str">
        <f>INDEX(Table11[[#All],[Manufacturer]], MATCH('Tabular Data'!C3479, Table11[[#All],[PROD_CODE]], 0))</f>
        <v>Bobcat</v>
      </c>
      <c r="M3479" s="10">
        <v>26070</v>
      </c>
      <c r="N3479">
        <v>1</v>
      </c>
      <c r="O3479" s="10">
        <f t="shared" si="109"/>
        <v>26070</v>
      </c>
    </row>
    <row r="3480" spans="2:15" x14ac:dyDescent="0.3">
      <c r="B3480">
        <v>67</v>
      </c>
      <c r="C3480" t="s">
        <v>40</v>
      </c>
      <c r="D3480" t="s">
        <v>124</v>
      </c>
      <c r="E3480">
        <v>2021</v>
      </c>
      <c r="F3480">
        <v>4</v>
      </c>
      <c r="G3480" t="str">
        <f t="shared" si="108"/>
        <v>2021Q4</v>
      </c>
      <c r="H3480" t="s">
        <v>181</v>
      </c>
      <c r="I3480" t="str">
        <f>INDEX(Table9[[#All],[Region]], MATCH('Tabular Data'!D3480, Table9[[#All],[EmpID]], 0))</f>
        <v>NW</v>
      </c>
      <c r="J3480" t="str">
        <f>INDEX(Table9[[#All],[PayGrade]], MATCH('Tabular Data'!D3480, Table9[[#All],[EmpID]], 0))</f>
        <v>C11</v>
      </c>
      <c r="K3480" t="str">
        <f>INDEX(Table9[[#All],[Sales Team Lead]], MATCH('Tabular Data'!D3480, Table9[[#All],[EmpID]], 0))</f>
        <v>Lawson, Harry</v>
      </c>
      <c r="L3480" t="str">
        <f>INDEX(Table11[[#All],[Manufacturer]], MATCH('Tabular Data'!C3480, Table11[[#All],[PROD_CODE]], 0))</f>
        <v>Bobcat</v>
      </c>
      <c r="M3480" s="10">
        <v>26070</v>
      </c>
      <c r="N3480">
        <v>6</v>
      </c>
      <c r="O3480" s="10">
        <f t="shared" si="109"/>
        <v>156420</v>
      </c>
    </row>
    <row r="3481" spans="2:15" x14ac:dyDescent="0.3">
      <c r="B3481">
        <v>67</v>
      </c>
      <c r="C3481" t="s">
        <v>40</v>
      </c>
      <c r="D3481" t="s">
        <v>124</v>
      </c>
      <c r="E3481">
        <v>2021</v>
      </c>
      <c r="F3481">
        <v>4</v>
      </c>
      <c r="G3481" t="str">
        <f t="shared" si="108"/>
        <v>2021Q4</v>
      </c>
      <c r="H3481" t="s">
        <v>182</v>
      </c>
      <c r="I3481" t="str">
        <f>INDEX(Table9[[#All],[Region]], MATCH('Tabular Data'!D3481, Table9[[#All],[EmpID]], 0))</f>
        <v>NW</v>
      </c>
      <c r="J3481" t="str">
        <f>INDEX(Table9[[#All],[PayGrade]], MATCH('Tabular Data'!D3481, Table9[[#All],[EmpID]], 0))</f>
        <v>C11</v>
      </c>
      <c r="K3481" t="str">
        <f>INDEX(Table9[[#All],[Sales Team Lead]], MATCH('Tabular Data'!D3481, Table9[[#All],[EmpID]], 0))</f>
        <v>Lawson, Harry</v>
      </c>
      <c r="L3481" t="str">
        <f>INDEX(Table11[[#All],[Manufacturer]], MATCH('Tabular Data'!C3481, Table11[[#All],[PROD_CODE]], 0))</f>
        <v>Bobcat</v>
      </c>
      <c r="M3481" s="10">
        <v>26070</v>
      </c>
      <c r="N3481">
        <v>12</v>
      </c>
      <c r="O3481" s="10">
        <f t="shared" si="109"/>
        <v>312840</v>
      </c>
    </row>
    <row r="3482" spans="2:15" x14ac:dyDescent="0.3">
      <c r="B3482">
        <v>67</v>
      </c>
      <c r="C3482" t="s">
        <v>40</v>
      </c>
      <c r="D3482" t="s">
        <v>124</v>
      </c>
      <c r="E3482">
        <v>2021</v>
      </c>
      <c r="F3482">
        <v>4</v>
      </c>
      <c r="G3482" t="str">
        <f t="shared" si="108"/>
        <v>2021Q4</v>
      </c>
      <c r="H3482" t="s">
        <v>183</v>
      </c>
      <c r="I3482" t="str">
        <f>INDEX(Table9[[#All],[Region]], MATCH('Tabular Data'!D3482, Table9[[#All],[EmpID]], 0))</f>
        <v>NW</v>
      </c>
      <c r="J3482" t="str">
        <f>INDEX(Table9[[#All],[PayGrade]], MATCH('Tabular Data'!D3482, Table9[[#All],[EmpID]], 0))</f>
        <v>C11</v>
      </c>
      <c r="K3482" t="str">
        <f>INDEX(Table9[[#All],[Sales Team Lead]], MATCH('Tabular Data'!D3482, Table9[[#All],[EmpID]], 0))</f>
        <v>Lawson, Harry</v>
      </c>
      <c r="L3482" t="str">
        <f>INDEX(Table11[[#All],[Manufacturer]], MATCH('Tabular Data'!C3482, Table11[[#All],[PROD_CODE]], 0))</f>
        <v>Bobcat</v>
      </c>
      <c r="M3482" s="10">
        <v>26070</v>
      </c>
      <c r="N3482">
        <v>6</v>
      </c>
      <c r="O3482" s="10">
        <f t="shared" si="109"/>
        <v>156420</v>
      </c>
    </row>
    <row r="3483" spans="2:15" x14ac:dyDescent="0.3">
      <c r="B3483">
        <v>67</v>
      </c>
      <c r="C3483" t="s">
        <v>40</v>
      </c>
      <c r="D3483" t="s">
        <v>124</v>
      </c>
      <c r="E3483">
        <v>2021</v>
      </c>
      <c r="F3483">
        <v>4</v>
      </c>
      <c r="G3483" t="str">
        <f t="shared" si="108"/>
        <v>2021Q4</v>
      </c>
      <c r="H3483" t="s">
        <v>184</v>
      </c>
      <c r="I3483" t="str">
        <f>INDEX(Table9[[#All],[Region]], MATCH('Tabular Data'!D3483, Table9[[#All],[EmpID]], 0))</f>
        <v>NW</v>
      </c>
      <c r="J3483" t="str">
        <f>INDEX(Table9[[#All],[PayGrade]], MATCH('Tabular Data'!D3483, Table9[[#All],[EmpID]], 0))</f>
        <v>C11</v>
      </c>
      <c r="K3483" t="str">
        <f>INDEX(Table9[[#All],[Sales Team Lead]], MATCH('Tabular Data'!D3483, Table9[[#All],[EmpID]], 0))</f>
        <v>Lawson, Harry</v>
      </c>
      <c r="L3483" t="str">
        <f>INDEX(Table11[[#All],[Manufacturer]], MATCH('Tabular Data'!C3483, Table11[[#All],[PROD_CODE]], 0))</f>
        <v>Bobcat</v>
      </c>
      <c r="M3483" s="10">
        <v>26070</v>
      </c>
      <c r="N3483">
        <v>8</v>
      </c>
      <c r="O3483" s="10">
        <f t="shared" si="109"/>
        <v>208560</v>
      </c>
    </row>
    <row r="3484" spans="2:15" x14ac:dyDescent="0.3">
      <c r="B3484">
        <v>67</v>
      </c>
      <c r="C3484" t="s">
        <v>40</v>
      </c>
      <c r="D3484" t="s">
        <v>124</v>
      </c>
      <c r="E3484">
        <v>2021</v>
      </c>
      <c r="F3484">
        <v>4</v>
      </c>
      <c r="G3484" t="str">
        <f t="shared" si="108"/>
        <v>2021Q4</v>
      </c>
      <c r="H3484" t="s">
        <v>185</v>
      </c>
      <c r="I3484" t="str">
        <f>INDEX(Table9[[#All],[Region]], MATCH('Tabular Data'!D3484, Table9[[#All],[EmpID]], 0))</f>
        <v>NW</v>
      </c>
      <c r="J3484" t="str">
        <f>INDEX(Table9[[#All],[PayGrade]], MATCH('Tabular Data'!D3484, Table9[[#All],[EmpID]], 0))</f>
        <v>C11</v>
      </c>
      <c r="K3484" t="str">
        <f>INDEX(Table9[[#All],[Sales Team Lead]], MATCH('Tabular Data'!D3484, Table9[[#All],[EmpID]], 0))</f>
        <v>Lawson, Harry</v>
      </c>
      <c r="L3484" t="str">
        <f>INDEX(Table11[[#All],[Manufacturer]], MATCH('Tabular Data'!C3484, Table11[[#All],[PROD_CODE]], 0))</f>
        <v>Bobcat</v>
      </c>
      <c r="M3484" s="10">
        <v>26070</v>
      </c>
      <c r="N3484">
        <v>9</v>
      </c>
      <c r="O3484" s="10">
        <f t="shared" si="109"/>
        <v>234630</v>
      </c>
    </row>
    <row r="3485" spans="2:15" x14ac:dyDescent="0.3">
      <c r="B3485">
        <v>67</v>
      </c>
      <c r="C3485" t="s">
        <v>40</v>
      </c>
      <c r="D3485" t="s">
        <v>124</v>
      </c>
      <c r="E3485">
        <v>2021</v>
      </c>
      <c r="F3485">
        <v>4</v>
      </c>
      <c r="G3485" t="str">
        <f t="shared" si="108"/>
        <v>2021Q4</v>
      </c>
      <c r="H3485" t="s">
        <v>186</v>
      </c>
      <c r="I3485" t="str">
        <f>INDEX(Table9[[#All],[Region]], MATCH('Tabular Data'!D3485, Table9[[#All],[EmpID]], 0))</f>
        <v>NW</v>
      </c>
      <c r="J3485" t="str">
        <f>INDEX(Table9[[#All],[PayGrade]], MATCH('Tabular Data'!D3485, Table9[[#All],[EmpID]], 0))</f>
        <v>C11</v>
      </c>
      <c r="K3485" t="str">
        <f>INDEX(Table9[[#All],[Sales Team Lead]], MATCH('Tabular Data'!D3485, Table9[[#All],[EmpID]], 0))</f>
        <v>Lawson, Harry</v>
      </c>
      <c r="L3485" t="str">
        <f>INDEX(Table11[[#All],[Manufacturer]], MATCH('Tabular Data'!C3485, Table11[[#All],[PROD_CODE]], 0))</f>
        <v>Bobcat</v>
      </c>
      <c r="M3485" s="10">
        <v>26070</v>
      </c>
      <c r="N3485">
        <v>6</v>
      </c>
      <c r="O3485" s="10">
        <f t="shared" si="109"/>
        <v>156420</v>
      </c>
    </row>
    <row r="3486" spans="2:15" x14ac:dyDescent="0.3">
      <c r="B3486">
        <v>67</v>
      </c>
      <c r="C3486" t="s">
        <v>40</v>
      </c>
      <c r="D3486" t="s">
        <v>124</v>
      </c>
      <c r="E3486">
        <v>2021</v>
      </c>
      <c r="F3486">
        <v>4</v>
      </c>
      <c r="G3486" t="str">
        <f t="shared" si="108"/>
        <v>2021Q4</v>
      </c>
      <c r="H3486" t="s">
        <v>187</v>
      </c>
      <c r="I3486" t="str">
        <f>INDEX(Table9[[#All],[Region]], MATCH('Tabular Data'!D3486, Table9[[#All],[EmpID]], 0))</f>
        <v>NW</v>
      </c>
      <c r="J3486" t="str">
        <f>INDEX(Table9[[#All],[PayGrade]], MATCH('Tabular Data'!D3486, Table9[[#All],[EmpID]], 0))</f>
        <v>C11</v>
      </c>
      <c r="K3486" t="str">
        <f>INDEX(Table9[[#All],[Sales Team Lead]], MATCH('Tabular Data'!D3486, Table9[[#All],[EmpID]], 0))</f>
        <v>Lawson, Harry</v>
      </c>
      <c r="L3486" t="str">
        <f>INDEX(Table11[[#All],[Manufacturer]], MATCH('Tabular Data'!C3486, Table11[[#All],[PROD_CODE]], 0))</f>
        <v>Bobcat</v>
      </c>
      <c r="M3486" s="10">
        <v>26070</v>
      </c>
      <c r="N3486">
        <v>8</v>
      </c>
      <c r="O3486" s="10">
        <f t="shared" si="109"/>
        <v>208560</v>
      </c>
    </row>
    <row r="3487" spans="2:15" x14ac:dyDescent="0.3">
      <c r="B3487">
        <v>68</v>
      </c>
      <c r="C3487" t="s">
        <v>40</v>
      </c>
      <c r="D3487" t="s">
        <v>124</v>
      </c>
      <c r="E3487">
        <v>2020</v>
      </c>
      <c r="F3487" s="4">
        <v>1</v>
      </c>
      <c r="G3487" t="str">
        <f t="shared" si="108"/>
        <v>2020Q1</v>
      </c>
      <c r="H3487" t="s">
        <v>136</v>
      </c>
      <c r="I3487" t="str">
        <f>INDEX(Table9[[#All],[Region]], MATCH('Tabular Data'!D3487, Table9[[#All],[EmpID]], 0))</f>
        <v>NW</v>
      </c>
      <c r="J3487" t="str">
        <f>INDEX(Table9[[#All],[PayGrade]], MATCH('Tabular Data'!D3487, Table9[[#All],[EmpID]], 0))</f>
        <v>C11</v>
      </c>
      <c r="K3487" t="str">
        <f>INDEX(Table9[[#All],[Sales Team Lead]], MATCH('Tabular Data'!D3487, Table9[[#All],[EmpID]], 0))</f>
        <v>Lawson, Harry</v>
      </c>
      <c r="L3487" t="str">
        <f>INDEX(Table11[[#All],[Manufacturer]], MATCH('Tabular Data'!C3487, Table11[[#All],[PROD_CODE]], 0))</f>
        <v>Bobcat</v>
      </c>
      <c r="M3487" s="10">
        <v>22987</v>
      </c>
      <c r="N3487">
        <v>11</v>
      </c>
      <c r="O3487" s="10">
        <f t="shared" si="109"/>
        <v>252857</v>
      </c>
    </row>
    <row r="3488" spans="2:15" x14ac:dyDescent="0.3">
      <c r="B3488">
        <v>68</v>
      </c>
      <c r="C3488" t="s">
        <v>40</v>
      </c>
      <c r="D3488" t="s">
        <v>124</v>
      </c>
      <c r="E3488">
        <v>2020</v>
      </c>
      <c r="F3488" s="4">
        <v>1</v>
      </c>
      <c r="G3488" t="str">
        <f t="shared" si="108"/>
        <v>2020Q1</v>
      </c>
      <c r="H3488" t="s">
        <v>137</v>
      </c>
      <c r="I3488" t="str">
        <f>INDEX(Table9[[#All],[Region]], MATCH('Tabular Data'!D3488, Table9[[#All],[EmpID]], 0))</f>
        <v>NW</v>
      </c>
      <c r="J3488" t="str">
        <f>INDEX(Table9[[#All],[PayGrade]], MATCH('Tabular Data'!D3488, Table9[[#All],[EmpID]], 0))</f>
        <v>C11</v>
      </c>
      <c r="K3488" t="str">
        <f>INDEX(Table9[[#All],[Sales Team Lead]], MATCH('Tabular Data'!D3488, Table9[[#All],[EmpID]], 0))</f>
        <v>Lawson, Harry</v>
      </c>
      <c r="L3488" t="str">
        <f>INDEX(Table11[[#All],[Manufacturer]], MATCH('Tabular Data'!C3488, Table11[[#All],[PROD_CODE]], 0))</f>
        <v>Bobcat</v>
      </c>
      <c r="M3488" s="10">
        <v>22987</v>
      </c>
      <c r="N3488">
        <v>10</v>
      </c>
      <c r="O3488" s="10">
        <f t="shared" si="109"/>
        <v>229870</v>
      </c>
    </row>
    <row r="3489" spans="2:15" x14ac:dyDescent="0.3">
      <c r="B3489">
        <v>68</v>
      </c>
      <c r="C3489" t="s">
        <v>40</v>
      </c>
      <c r="D3489" t="s">
        <v>124</v>
      </c>
      <c r="E3489">
        <v>2020</v>
      </c>
      <c r="F3489" s="4">
        <v>1</v>
      </c>
      <c r="G3489" t="str">
        <f t="shared" si="108"/>
        <v>2020Q1</v>
      </c>
      <c r="H3489" t="s">
        <v>138</v>
      </c>
      <c r="I3489" t="str">
        <f>INDEX(Table9[[#All],[Region]], MATCH('Tabular Data'!D3489, Table9[[#All],[EmpID]], 0))</f>
        <v>NW</v>
      </c>
      <c r="J3489" t="str">
        <f>INDEX(Table9[[#All],[PayGrade]], MATCH('Tabular Data'!D3489, Table9[[#All],[EmpID]], 0))</f>
        <v>C11</v>
      </c>
      <c r="K3489" t="str">
        <f>INDEX(Table9[[#All],[Sales Team Lead]], MATCH('Tabular Data'!D3489, Table9[[#All],[EmpID]], 0))</f>
        <v>Lawson, Harry</v>
      </c>
      <c r="L3489" t="str">
        <f>INDEX(Table11[[#All],[Manufacturer]], MATCH('Tabular Data'!C3489, Table11[[#All],[PROD_CODE]], 0))</f>
        <v>Bobcat</v>
      </c>
      <c r="M3489" s="10">
        <v>22987</v>
      </c>
      <c r="N3489">
        <v>10</v>
      </c>
      <c r="O3489" s="10">
        <f t="shared" si="109"/>
        <v>229870</v>
      </c>
    </row>
    <row r="3490" spans="2:15" x14ac:dyDescent="0.3">
      <c r="B3490">
        <v>68</v>
      </c>
      <c r="C3490" t="s">
        <v>40</v>
      </c>
      <c r="D3490" t="s">
        <v>124</v>
      </c>
      <c r="E3490">
        <v>2020</v>
      </c>
      <c r="F3490" s="4">
        <v>1</v>
      </c>
      <c r="G3490" t="str">
        <f t="shared" si="108"/>
        <v>2020Q1</v>
      </c>
      <c r="H3490" t="s">
        <v>139</v>
      </c>
      <c r="I3490" t="str">
        <f>INDEX(Table9[[#All],[Region]], MATCH('Tabular Data'!D3490, Table9[[#All],[EmpID]], 0))</f>
        <v>NW</v>
      </c>
      <c r="J3490" t="str">
        <f>INDEX(Table9[[#All],[PayGrade]], MATCH('Tabular Data'!D3490, Table9[[#All],[EmpID]], 0))</f>
        <v>C11</v>
      </c>
      <c r="K3490" t="str">
        <f>INDEX(Table9[[#All],[Sales Team Lead]], MATCH('Tabular Data'!D3490, Table9[[#All],[EmpID]], 0))</f>
        <v>Lawson, Harry</v>
      </c>
      <c r="L3490" t="str">
        <f>INDEX(Table11[[#All],[Manufacturer]], MATCH('Tabular Data'!C3490, Table11[[#All],[PROD_CODE]], 0))</f>
        <v>Bobcat</v>
      </c>
      <c r="M3490" s="10">
        <v>22987</v>
      </c>
      <c r="N3490">
        <v>18</v>
      </c>
      <c r="O3490" s="10">
        <f t="shared" si="109"/>
        <v>413766</v>
      </c>
    </row>
    <row r="3491" spans="2:15" x14ac:dyDescent="0.3">
      <c r="B3491">
        <v>68</v>
      </c>
      <c r="C3491" t="s">
        <v>40</v>
      </c>
      <c r="D3491" t="s">
        <v>124</v>
      </c>
      <c r="E3491">
        <v>2020</v>
      </c>
      <c r="F3491" s="4">
        <v>1</v>
      </c>
      <c r="G3491" t="str">
        <f t="shared" si="108"/>
        <v>2020Q1</v>
      </c>
      <c r="H3491" t="s">
        <v>140</v>
      </c>
      <c r="I3491" t="str">
        <f>INDEX(Table9[[#All],[Region]], MATCH('Tabular Data'!D3491, Table9[[#All],[EmpID]], 0))</f>
        <v>NW</v>
      </c>
      <c r="J3491" t="str">
        <f>INDEX(Table9[[#All],[PayGrade]], MATCH('Tabular Data'!D3491, Table9[[#All],[EmpID]], 0))</f>
        <v>C11</v>
      </c>
      <c r="K3491" t="str">
        <f>INDEX(Table9[[#All],[Sales Team Lead]], MATCH('Tabular Data'!D3491, Table9[[#All],[EmpID]], 0))</f>
        <v>Lawson, Harry</v>
      </c>
      <c r="L3491" t="str">
        <f>INDEX(Table11[[#All],[Manufacturer]], MATCH('Tabular Data'!C3491, Table11[[#All],[PROD_CODE]], 0))</f>
        <v>Bobcat</v>
      </c>
      <c r="M3491" s="10">
        <v>22987</v>
      </c>
      <c r="N3491">
        <v>12</v>
      </c>
      <c r="O3491" s="10">
        <f t="shared" si="109"/>
        <v>275844</v>
      </c>
    </row>
    <row r="3492" spans="2:15" x14ac:dyDescent="0.3">
      <c r="B3492">
        <v>68</v>
      </c>
      <c r="C3492" t="s">
        <v>40</v>
      </c>
      <c r="D3492" t="s">
        <v>124</v>
      </c>
      <c r="E3492">
        <v>2020</v>
      </c>
      <c r="F3492" s="4">
        <v>1</v>
      </c>
      <c r="G3492" t="str">
        <f t="shared" si="108"/>
        <v>2020Q1</v>
      </c>
      <c r="H3492" t="s">
        <v>141</v>
      </c>
      <c r="I3492" t="str">
        <f>INDEX(Table9[[#All],[Region]], MATCH('Tabular Data'!D3492, Table9[[#All],[EmpID]], 0))</f>
        <v>NW</v>
      </c>
      <c r="J3492" t="str">
        <f>INDEX(Table9[[#All],[PayGrade]], MATCH('Tabular Data'!D3492, Table9[[#All],[EmpID]], 0))</f>
        <v>C11</v>
      </c>
      <c r="K3492" t="str">
        <f>INDEX(Table9[[#All],[Sales Team Lead]], MATCH('Tabular Data'!D3492, Table9[[#All],[EmpID]], 0))</f>
        <v>Lawson, Harry</v>
      </c>
      <c r="L3492" t="str">
        <f>INDEX(Table11[[#All],[Manufacturer]], MATCH('Tabular Data'!C3492, Table11[[#All],[PROD_CODE]], 0))</f>
        <v>Bobcat</v>
      </c>
      <c r="M3492" s="10">
        <v>22987</v>
      </c>
      <c r="N3492">
        <v>26</v>
      </c>
      <c r="O3492" s="10">
        <f t="shared" si="109"/>
        <v>597662</v>
      </c>
    </row>
    <row r="3493" spans="2:15" x14ac:dyDescent="0.3">
      <c r="B3493">
        <v>68</v>
      </c>
      <c r="C3493" t="s">
        <v>40</v>
      </c>
      <c r="D3493" t="s">
        <v>124</v>
      </c>
      <c r="E3493">
        <v>2020</v>
      </c>
      <c r="F3493" s="4">
        <v>1</v>
      </c>
      <c r="G3493" t="str">
        <f t="shared" si="108"/>
        <v>2020Q1</v>
      </c>
      <c r="H3493" t="s">
        <v>142</v>
      </c>
      <c r="I3493" t="str">
        <f>INDEX(Table9[[#All],[Region]], MATCH('Tabular Data'!D3493, Table9[[#All],[EmpID]], 0))</f>
        <v>NW</v>
      </c>
      <c r="J3493" t="str">
        <f>INDEX(Table9[[#All],[PayGrade]], MATCH('Tabular Data'!D3493, Table9[[#All],[EmpID]], 0))</f>
        <v>C11</v>
      </c>
      <c r="K3493" t="str">
        <f>INDEX(Table9[[#All],[Sales Team Lead]], MATCH('Tabular Data'!D3493, Table9[[#All],[EmpID]], 0))</f>
        <v>Lawson, Harry</v>
      </c>
      <c r="L3493" t="str">
        <f>INDEX(Table11[[#All],[Manufacturer]], MATCH('Tabular Data'!C3493, Table11[[#All],[PROD_CODE]], 0))</f>
        <v>Bobcat</v>
      </c>
      <c r="M3493" s="10">
        <v>22987</v>
      </c>
      <c r="N3493">
        <v>18</v>
      </c>
      <c r="O3493" s="10">
        <f t="shared" si="109"/>
        <v>413766</v>
      </c>
    </row>
    <row r="3494" spans="2:15" x14ac:dyDescent="0.3">
      <c r="B3494">
        <v>68</v>
      </c>
      <c r="C3494" t="s">
        <v>40</v>
      </c>
      <c r="D3494" t="s">
        <v>124</v>
      </c>
      <c r="E3494">
        <v>2020</v>
      </c>
      <c r="F3494" s="4">
        <v>1</v>
      </c>
      <c r="G3494" t="str">
        <f t="shared" si="108"/>
        <v>2020Q1</v>
      </c>
      <c r="H3494" t="s">
        <v>143</v>
      </c>
      <c r="I3494" t="str">
        <f>INDEX(Table9[[#All],[Region]], MATCH('Tabular Data'!D3494, Table9[[#All],[EmpID]], 0))</f>
        <v>NW</v>
      </c>
      <c r="J3494" t="str">
        <f>INDEX(Table9[[#All],[PayGrade]], MATCH('Tabular Data'!D3494, Table9[[#All],[EmpID]], 0))</f>
        <v>C11</v>
      </c>
      <c r="K3494" t="str">
        <f>INDEX(Table9[[#All],[Sales Team Lead]], MATCH('Tabular Data'!D3494, Table9[[#All],[EmpID]], 0))</f>
        <v>Lawson, Harry</v>
      </c>
      <c r="L3494" t="str">
        <f>INDEX(Table11[[#All],[Manufacturer]], MATCH('Tabular Data'!C3494, Table11[[#All],[PROD_CODE]], 0))</f>
        <v>Bobcat</v>
      </c>
      <c r="M3494" s="10">
        <v>22987</v>
      </c>
      <c r="N3494">
        <v>29</v>
      </c>
      <c r="O3494" s="10">
        <f t="shared" si="109"/>
        <v>666623</v>
      </c>
    </row>
    <row r="3495" spans="2:15" x14ac:dyDescent="0.3">
      <c r="B3495">
        <v>68</v>
      </c>
      <c r="C3495" t="s">
        <v>40</v>
      </c>
      <c r="D3495" t="s">
        <v>124</v>
      </c>
      <c r="E3495">
        <v>2020</v>
      </c>
      <c r="F3495" s="4">
        <v>1</v>
      </c>
      <c r="G3495" t="str">
        <f t="shared" si="108"/>
        <v>2020Q1</v>
      </c>
      <c r="H3495" t="s">
        <v>144</v>
      </c>
      <c r="I3495" t="str">
        <f>INDEX(Table9[[#All],[Region]], MATCH('Tabular Data'!D3495, Table9[[#All],[EmpID]], 0))</f>
        <v>NW</v>
      </c>
      <c r="J3495" t="str">
        <f>INDEX(Table9[[#All],[PayGrade]], MATCH('Tabular Data'!D3495, Table9[[#All],[EmpID]], 0))</f>
        <v>C11</v>
      </c>
      <c r="K3495" t="str">
        <f>INDEX(Table9[[#All],[Sales Team Lead]], MATCH('Tabular Data'!D3495, Table9[[#All],[EmpID]], 0))</f>
        <v>Lawson, Harry</v>
      </c>
      <c r="L3495" t="str">
        <f>INDEX(Table11[[#All],[Manufacturer]], MATCH('Tabular Data'!C3495, Table11[[#All],[PROD_CODE]], 0))</f>
        <v>Bobcat</v>
      </c>
      <c r="M3495" s="10">
        <v>22987</v>
      </c>
      <c r="N3495">
        <v>14</v>
      </c>
      <c r="O3495" s="10">
        <f t="shared" si="109"/>
        <v>321818</v>
      </c>
    </row>
    <row r="3496" spans="2:15" x14ac:dyDescent="0.3">
      <c r="B3496">
        <v>68</v>
      </c>
      <c r="C3496" t="s">
        <v>40</v>
      </c>
      <c r="D3496" t="s">
        <v>124</v>
      </c>
      <c r="E3496">
        <v>2020</v>
      </c>
      <c r="F3496" s="4">
        <v>1</v>
      </c>
      <c r="G3496" t="str">
        <f t="shared" si="108"/>
        <v>2020Q1</v>
      </c>
      <c r="H3496" t="s">
        <v>145</v>
      </c>
      <c r="I3496" t="str">
        <f>INDEX(Table9[[#All],[Region]], MATCH('Tabular Data'!D3496, Table9[[#All],[EmpID]], 0))</f>
        <v>NW</v>
      </c>
      <c r="J3496" t="str">
        <f>INDEX(Table9[[#All],[PayGrade]], MATCH('Tabular Data'!D3496, Table9[[#All],[EmpID]], 0))</f>
        <v>C11</v>
      </c>
      <c r="K3496" t="str">
        <f>INDEX(Table9[[#All],[Sales Team Lead]], MATCH('Tabular Data'!D3496, Table9[[#All],[EmpID]], 0))</f>
        <v>Lawson, Harry</v>
      </c>
      <c r="L3496" t="str">
        <f>INDEX(Table11[[#All],[Manufacturer]], MATCH('Tabular Data'!C3496, Table11[[#All],[PROD_CODE]], 0))</f>
        <v>Bobcat</v>
      </c>
      <c r="M3496" s="10">
        <v>22987</v>
      </c>
      <c r="N3496">
        <v>9</v>
      </c>
      <c r="O3496" s="10">
        <f t="shared" si="109"/>
        <v>206883</v>
      </c>
    </row>
    <row r="3497" spans="2:15" x14ac:dyDescent="0.3">
      <c r="B3497">
        <v>68</v>
      </c>
      <c r="C3497" t="s">
        <v>40</v>
      </c>
      <c r="D3497" t="s">
        <v>124</v>
      </c>
      <c r="E3497">
        <v>2020</v>
      </c>
      <c r="F3497" s="4">
        <v>1</v>
      </c>
      <c r="G3497" t="str">
        <f t="shared" si="108"/>
        <v>2020Q1</v>
      </c>
      <c r="H3497" t="s">
        <v>146</v>
      </c>
      <c r="I3497" t="str">
        <f>INDEX(Table9[[#All],[Region]], MATCH('Tabular Data'!D3497, Table9[[#All],[EmpID]], 0))</f>
        <v>NW</v>
      </c>
      <c r="J3497" t="str">
        <f>INDEX(Table9[[#All],[PayGrade]], MATCH('Tabular Data'!D3497, Table9[[#All],[EmpID]], 0))</f>
        <v>C11</v>
      </c>
      <c r="K3497" t="str">
        <f>INDEX(Table9[[#All],[Sales Team Lead]], MATCH('Tabular Data'!D3497, Table9[[#All],[EmpID]], 0))</f>
        <v>Lawson, Harry</v>
      </c>
      <c r="L3497" t="str">
        <f>INDEX(Table11[[#All],[Manufacturer]], MATCH('Tabular Data'!C3497, Table11[[#All],[PROD_CODE]], 0))</f>
        <v>Bobcat</v>
      </c>
      <c r="M3497" s="10">
        <v>22987</v>
      </c>
      <c r="N3497">
        <v>15</v>
      </c>
      <c r="O3497" s="10">
        <f t="shared" si="109"/>
        <v>344805</v>
      </c>
    </row>
    <row r="3498" spans="2:15" x14ac:dyDescent="0.3">
      <c r="B3498">
        <v>68</v>
      </c>
      <c r="C3498" t="s">
        <v>40</v>
      </c>
      <c r="D3498" t="s">
        <v>124</v>
      </c>
      <c r="E3498">
        <v>2020</v>
      </c>
      <c r="F3498" s="4">
        <v>1</v>
      </c>
      <c r="G3498" t="str">
        <f t="shared" si="108"/>
        <v>2020Q1</v>
      </c>
      <c r="H3498" t="s">
        <v>147</v>
      </c>
      <c r="I3498" t="str">
        <f>INDEX(Table9[[#All],[Region]], MATCH('Tabular Data'!D3498, Table9[[#All],[EmpID]], 0))</f>
        <v>NW</v>
      </c>
      <c r="J3498" t="str">
        <f>INDEX(Table9[[#All],[PayGrade]], MATCH('Tabular Data'!D3498, Table9[[#All],[EmpID]], 0))</f>
        <v>C11</v>
      </c>
      <c r="K3498" t="str">
        <f>INDEX(Table9[[#All],[Sales Team Lead]], MATCH('Tabular Data'!D3498, Table9[[#All],[EmpID]], 0))</f>
        <v>Lawson, Harry</v>
      </c>
      <c r="L3498" t="str">
        <f>INDEX(Table11[[#All],[Manufacturer]], MATCH('Tabular Data'!C3498, Table11[[#All],[PROD_CODE]], 0))</f>
        <v>Bobcat</v>
      </c>
      <c r="M3498" s="10">
        <v>22987</v>
      </c>
      <c r="N3498">
        <v>12</v>
      </c>
      <c r="O3498" s="10">
        <f t="shared" si="109"/>
        <v>275844</v>
      </c>
    </row>
    <row r="3499" spans="2:15" x14ac:dyDescent="0.3">
      <c r="B3499">
        <v>68</v>
      </c>
      <c r="C3499" t="s">
        <v>40</v>
      </c>
      <c r="D3499" t="s">
        <v>124</v>
      </c>
      <c r="E3499">
        <v>2020</v>
      </c>
      <c r="F3499" s="4">
        <v>1</v>
      </c>
      <c r="G3499" t="str">
        <f t="shared" si="108"/>
        <v>2020Q1</v>
      </c>
      <c r="H3499" t="s">
        <v>148</v>
      </c>
      <c r="I3499" t="str">
        <f>INDEX(Table9[[#All],[Region]], MATCH('Tabular Data'!D3499, Table9[[#All],[EmpID]], 0))</f>
        <v>NW</v>
      </c>
      <c r="J3499" t="str">
        <f>INDEX(Table9[[#All],[PayGrade]], MATCH('Tabular Data'!D3499, Table9[[#All],[EmpID]], 0))</f>
        <v>C11</v>
      </c>
      <c r="K3499" t="str">
        <f>INDEX(Table9[[#All],[Sales Team Lead]], MATCH('Tabular Data'!D3499, Table9[[#All],[EmpID]], 0))</f>
        <v>Lawson, Harry</v>
      </c>
      <c r="L3499" t="str">
        <f>INDEX(Table11[[#All],[Manufacturer]], MATCH('Tabular Data'!C3499, Table11[[#All],[PROD_CODE]], 0))</f>
        <v>Bobcat</v>
      </c>
      <c r="M3499" s="10">
        <v>22987</v>
      </c>
      <c r="N3499">
        <v>19</v>
      </c>
      <c r="O3499" s="10">
        <f t="shared" si="109"/>
        <v>436753</v>
      </c>
    </row>
    <row r="3500" spans="2:15" x14ac:dyDescent="0.3">
      <c r="B3500">
        <v>68</v>
      </c>
      <c r="C3500" t="s">
        <v>40</v>
      </c>
      <c r="D3500" t="s">
        <v>124</v>
      </c>
      <c r="E3500">
        <v>2020</v>
      </c>
      <c r="F3500" s="4">
        <v>1</v>
      </c>
      <c r="G3500" t="str">
        <f t="shared" si="108"/>
        <v>2020Q1</v>
      </c>
      <c r="H3500" t="s">
        <v>149</v>
      </c>
      <c r="I3500" t="str">
        <f>INDEX(Table9[[#All],[Region]], MATCH('Tabular Data'!D3500, Table9[[#All],[EmpID]], 0))</f>
        <v>NW</v>
      </c>
      <c r="J3500" t="str">
        <f>INDEX(Table9[[#All],[PayGrade]], MATCH('Tabular Data'!D3500, Table9[[#All],[EmpID]], 0))</f>
        <v>C11</v>
      </c>
      <c r="K3500" t="str">
        <f>INDEX(Table9[[#All],[Sales Team Lead]], MATCH('Tabular Data'!D3500, Table9[[#All],[EmpID]], 0))</f>
        <v>Lawson, Harry</v>
      </c>
      <c r="L3500" t="str">
        <f>INDEX(Table11[[#All],[Manufacturer]], MATCH('Tabular Data'!C3500, Table11[[#All],[PROD_CODE]], 0))</f>
        <v>Bobcat</v>
      </c>
      <c r="M3500" s="10">
        <v>22987</v>
      </c>
      <c r="N3500">
        <v>13</v>
      </c>
      <c r="O3500" s="10">
        <f t="shared" si="109"/>
        <v>298831</v>
      </c>
    </row>
    <row r="3501" spans="2:15" x14ac:dyDescent="0.3">
      <c r="B3501">
        <v>68</v>
      </c>
      <c r="C3501" t="s">
        <v>40</v>
      </c>
      <c r="D3501" t="s">
        <v>124</v>
      </c>
      <c r="E3501">
        <v>2020</v>
      </c>
      <c r="F3501" s="4">
        <v>2</v>
      </c>
      <c r="G3501" t="str">
        <f t="shared" si="108"/>
        <v>2020Q2</v>
      </c>
      <c r="H3501" t="s">
        <v>150</v>
      </c>
      <c r="I3501" t="str">
        <f>INDEX(Table9[[#All],[Region]], MATCH('Tabular Data'!D3501, Table9[[#All],[EmpID]], 0))</f>
        <v>NW</v>
      </c>
      <c r="J3501" t="str">
        <f>INDEX(Table9[[#All],[PayGrade]], MATCH('Tabular Data'!D3501, Table9[[#All],[EmpID]], 0))</f>
        <v>C11</v>
      </c>
      <c r="K3501" t="str">
        <f>INDEX(Table9[[#All],[Sales Team Lead]], MATCH('Tabular Data'!D3501, Table9[[#All],[EmpID]], 0))</f>
        <v>Lawson, Harry</v>
      </c>
      <c r="L3501" t="str">
        <f>INDEX(Table11[[#All],[Manufacturer]], MATCH('Tabular Data'!C3501, Table11[[#All],[PROD_CODE]], 0))</f>
        <v>Bobcat</v>
      </c>
      <c r="M3501" s="10">
        <v>22987</v>
      </c>
      <c r="N3501">
        <v>18</v>
      </c>
      <c r="O3501" s="10">
        <f t="shared" si="109"/>
        <v>413766</v>
      </c>
    </row>
    <row r="3502" spans="2:15" x14ac:dyDescent="0.3">
      <c r="B3502">
        <v>68</v>
      </c>
      <c r="C3502" t="s">
        <v>40</v>
      </c>
      <c r="D3502" t="s">
        <v>124</v>
      </c>
      <c r="E3502">
        <v>2020</v>
      </c>
      <c r="F3502" s="4">
        <v>2</v>
      </c>
      <c r="G3502" t="str">
        <f t="shared" si="108"/>
        <v>2020Q2</v>
      </c>
      <c r="H3502" t="s">
        <v>151</v>
      </c>
      <c r="I3502" t="str">
        <f>INDEX(Table9[[#All],[Region]], MATCH('Tabular Data'!D3502, Table9[[#All],[EmpID]], 0))</f>
        <v>NW</v>
      </c>
      <c r="J3502" t="str">
        <f>INDEX(Table9[[#All],[PayGrade]], MATCH('Tabular Data'!D3502, Table9[[#All],[EmpID]], 0))</f>
        <v>C11</v>
      </c>
      <c r="K3502" t="str">
        <f>INDEX(Table9[[#All],[Sales Team Lead]], MATCH('Tabular Data'!D3502, Table9[[#All],[EmpID]], 0))</f>
        <v>Lawson, Harry</v>
      </c>
      <c r="L3502" t="str">
        <f>INDEX(Table11[[#All],[Manufacturer]], MATCH('Tabular Data'!C3502, Table11[[#All],[PROD_CODE]], 0))</f>
        <v>Bobcat</v>
      </c>
      <c r="M3502" s="10">
        <v>22987</v>
      </c>
      <c r="N3502">
        <v>21</v>
      </c>
      <c r="O3502" s="10">
        <f t="shared" si="109"/>
        <v>482727</v>
      </c>
    </row>
    <row r="3503" spans="2:15" x14ac:dyDescent="0.3">
      <c r="B3503">
        <v>68</v>
      </c>
      <c r="C3503" t="s">
        <v>40</v>
      </c>
      <c r="D3503" t="s">
        <v>124</v>
      </c>
      <c r="E3503">
        <v>2020</v>
      </c>
      <c r="F3503" s="4">
        <v>2</v>
      </c>
      <c r="G3503" t="str">
        <f t="shared" si="108"/>
        <v>2020Q2</v>
      </c>
      <c r="H3503" t="s">
        <v>152</v>
      </c>
      <c r="I3503" t="str">
        <f>INDEX(Table9[[#All],[Region]], MATCH('Tabular Data'!D3503, Table9[[#All],[EmpID]], 0))</f>
        <v>NW</v>
      </c>
      <c r="J3503" t="str">
        <f>INDEX(Table9[[#All],[PayGrade]], MATCH('Tabular Data'!D3503, Table9[[#All],[EmpID]], 0))</f>
        <v>C11</v>
      </c>
      <c r="K3503" t="str">
        <f>INDEX(Table9[[#All],[Sales Team Lead]], MATCH('Tabular Data'!D3503, Table9[[#All],[EmpID]], 0))</f>
        <v>Lawson, Harry</v>
      </c>
      <c r="L3503" t="str">
        <f>INDEX(Table11[[#All],[Manufacturer]], MATCH('Tabular Data'!C3503, Table11[[#All],[PROD_CODE]], 0))</f>
        <v>Bobcat</v>
      </c>
      <c r="M3503" s="10">
        <v>22987</v>
      </c>
      <c r="N3503">
        <v>22</v>
      </c>
      <c r="O3503" s="10">
        <f t="shared" si="109"/>
        <v>505714</v>
      </c>
    </row>
    <row r="3504" spans="2:15" x14ac:dyDescent="0.3">
      <c r="B3504">
        <v>68</v>
      </c>
      <c r="C3504" t="s">
        <v>40</v>
      </c>
      <c r="D3504" t="s">
        <v>124</v>
      </c>
      <c r="E3504">
        <v>2020</v>
      </c>
      <c r="F3504" s="4">
        <v>2</v>
      </c>
      <c r="G3504" t="str">
        <f t="shared" si="108"/>
        <v>2020Q2</v>
      </c>
      <c r="H3504" t="s">
        <v>153</v>
      </c>
      <c r="I3504" t="str">
        <f>INDEX(Table9[[#All],[Region]], MATCH('Tabular Data'!D3504, Table9[[#All],[EmpID]], 0))</f>
        <v>NW</v>
      </c>
      <c r="J3504" t="str">
        <f>INDEX(Table9[[#All],[PayGrade]], MATCH('Tabular Data'!D3504, Table9[[#All],[EmpID]], 0))</f>
        <v>C11</v>
      </c>
      <c r="K3504" t="str">
        <f>INDEX(Table9[[#All],[Sales Team Lead]], MATCH('Tabular Data'!D3504, Table9[[#All],[EmpID]], 0))</f>
        <v>Lawson, Harry</v>
      </c>
      <c r="L3504" t="str">
        <f>INDEX(Table11[[#All],[Manufacturer]], MATCH('Tabular Data'!C3504, Table11[[#All],[PROD_CODE]], 0))</f>
        <v>Bobcat</v>
      </c>
      <c r="M3504" s="10">
        <v>22987</v>
      </c>
      <c r="N3504">
        <v>21</v>
      </c>
      <c r="O3504" s="10">
        <f t="shared" si="109"/>
        <v>482727</v>
      </c>
    </row>
    <row r="3505" spans="2:15" x14ac:dyDescent="0.3">
      <c r="B3505">
        <v>68</v>
      </c>
      <c r="C3505" t="s">
        <v>40</v>
      </c>
      <c r="D3505" t="s">
        <v>124</v>
      </c>
      <c r="E3505">
        <v>2020</v>
      </c>
      <c r="F3505" s="4">
        <v>2</v>
      </c>
      <c r="G3505" t="str">
        <f t="shared" si="108"/>
        <v>2020Q2</v>
      </c>
      <c r="H3505" t="s">
        <v>154</v>
      </c>
      <c r="I3505" t="str">
        <f>INDEX(Table9[[#All],[Region]], MATCH('Tabular Data'!D3505, Table9[[#All],[EmpID]], 0))</f>
        <v>NW</v>
      </c>
      <c r="J3505" t="str">
        <f>INDEX(Table9[[#All],[PayGrade]], MATCH('Tabular Data'!D3505, Table9[[#All],[EmpID]], 0))</f>
        <v>C11</v>
      </c>
      <c r="K3505" t="str">
        <f>INDEX(Table9[[#All],[Sales Team Lead]], MATCH('Tabular Data'!D3505, Table9[[#All],[EmpID]], 0))</f>
        <v>Lawson, Harry</v>
      </c>
      <c r="L3505" t="str">
        <f>INDEX(Table11[[#All],[Manufacturer]], MATCH('Tabular Data'!C3505, Table11[[#All],[PROD_CODE]], 0))</f>
        <v>Bobcat</v>
      </c>
      <c r="M3505" s="10">
        <v>22987</v>
      </c>
      <c r="N3505">
        <v>26</v>
      </c>
      <c r="O3505" s="10">
        <f t="shared" si="109"/>
        <v>597662</v>
      </c>
    </row>
    <row r="3506" spans="2:15" x14ac:dyDescent="0.3">
      <c r="B3506">
        <v>68</v>
      </c>
      <c r="C3506" t="s">
        <v>40</v>
      </c>
      <c r="D3506" t="s">
        <v>124</v>
      </c>
      <c r="E3506">
        <v>2020</v>
      </c>
      <c r="F3506" s="4">
        <v>2</v>
      </c>
      <c r="G3506" t="str">
        <f t="shared" si="108"/>
        <v>2020Q2</v>
      </c>
      <c r="H3506" t="s">
        <v>155</v>
      </c>
      <c r="I3506" t="str">
        <f>INDEX(Table9[[#All],[Region]], MATCH('Tabular Data'!D3506, Table9[[#All],[EmpID]], 0))</f>
        <v>NW</v>
      </c>
      <c r="J3506" t="str">
        <f>INDEX(Table9[[#All],[PayGrade]], MATCH('Tabular Data'!D3506, Table9[[#All],[EmpID]], 0))</f>
        <v>C11</v>
      </c>
      <c r="K3506" t="str">
        <f>INDEX(Table9[[#All],[Sales Team Lead]], MATCH('Tabular Data'!D3506, Table9[[#All],[EmpID]], 0))</f>
        <v>Lawson, Harry</v>
      </c>
      <c r="L3506" t="str">
        <f>INDEX(Table11[[#All],[Manufacturer]], MATCH('Tabular Data'!C3506, Table11[[#All],[PROD_CODE]], 0))</f>
        <v>Bobcat</v>
      </c>
      <c r="M3506" s="10">
        <v>22987</v>
      </c>
      <c r="N3506">
        <v>19</v>
      </c>
      <c r="O3506" s="10">
        <f t="shared" si="109"/>
        <v>436753</v>
      </c>
    </row>
    <row r="3507" spans="2:15" x14ac:dyDescent="0.3">
      <c r="B3507">
        <v>68</v>
      </c>
      <c r="C3507" t="s">
        <v>40</v>
      </c>
      <c r="D3507" t="s">
        <v>124</v>
      </c>
      <c r="E3507">
        <v>2020</v>
      </c>
      <c r="F3507" s="4">
        <v>2</v>
      </c>
      <c r="G3507" t="str">
        <f t="shared" si="108"/>
        <v>2020Q2</v>
      </c>
      <c r="H3507" t="s">
        <v>156</v>
      </c>
      <c r="I3507" t="str">
        <f>INDEX(Table9[[#All],[Region]], MATCH('Tabular Data'!D3507, Table9[[#All],[EmpID]], 0))</f>
        <v>NW</v>
      </c>
      <c r="J3507" t="str">
        <f>INDEX(Table9[[#All],[PayGrade]], MATCH('Tabular Data'!D3507, Table9[[#All],[EmpID]], 0))</f>
        <v>C11</v>
      </c>
      <c r="K3507" t="str">
        <f>INDEX(Table9[[#All],[Sales Team Lead]], MATCH('Tabular Data'!D3507, Table9[[#All],[EmpID]], 0))</f>
        <v>Lawson, Harry</v>
      </c>
      <c r="L3507" t="str">
        <f>INDEX(Table11[[#All],[Manufacturer]], MATCH('Tabular Data'!C3507, Table11[[#All],[PROD_CODE]], 0))</f>
        <v>Bobcat</v>
      </c>
      <c r="M3507" s="10">
        <v>22987</v>
      </c>
      <c r="N3507">
        <v>19</v>
      </c>
      <c r="O3507" s="10">
        <f t="shared" si="109"/>
        <v>436753</v>
      </c>
    </row>
    <row r="3508" spans="2:15" x14ac:dyDescent="0.3">
      <c r="B3508">
        <v>68</v>
      </c>
      <c r="C3508" t="s">
        <v>40</v>
      </c>
      <c r="D3508" t="s">
        <v>124</v>
      </c>
      <c r="E3508">
        <v>2020</v>
      </c>
      <c r="F3508" s="4">
        <v>2</v>
      </c>
      <c r="G3508" t="str">
        <f t="shared" si="108"/>
        <v>2020Q2</v>
      </c>
      <c r="H3508" t="s">
        <v>157</v>
      </c>
      <c r="I3508" t="str">
        <f>INDEX(Table9[[#All],[Region]], MATCH('Tabular Data'!D3508, Table9[[#All],[EmpID]], 0))</f>
        <v>NW</v>
      </c>
      <c r="J3508" t="str">
        <f>INDEX(Table9[[#All],[PayGrade]], MATCH('Tabular Data'!D3508, Table9[[#All],[EmpID]], 0))</f>
        <v>C11</v>
      </c>
      <c r="K3508" t="str">
        <f>INDEX(Table9[[#All],[Sales Team Lead]], MATCH('Tabular Data'!D3508, Table9[[#All],[EmpID]], 0))</f>
        <v>Lawson, Harry</v>
      </c>
      <c r="L3508" t="str">
        <f>INDEX(Table11[[#All],[Manufacturer]], MATCH('Tabular Data'!C3508, Table11[[#All],[PROD_CODE]], 0))</f>
        <v>Bobcat</v>
      </c>
      <c r="M3508" s="10">
        <v>22987</v>
      </c>
      <c r="N3508">
        <v>21</v>
      </c>
      <c r="O3508" s="10">
        <f t="shared" si="109"/>
        <v>482727</v>
      </c>
    </row>
    <row r="3509" spans="2:15" x14ac:dyDescent="0.3">
      <c r="B3509">
        <v>68</v>
      </c>
      <c r="C3509" t="s">
        <v>40</v>
      </c>
      <c r="D3509" t="s">
        <v>124</v>
      </c>
      <c r="E3509">
        <v>2020</v>
      </c>
      <c r="F3509" s="4">
        <v>2</v>
      </c>
      <c r="G3509" t="str">
        <f t="shared" si="108"/>
        <v>2020Q2</v>
      </c>
      <c r="H3509" t="s">
        <v>158</v>
      </c>
      <c r="I3509" t="str">
        <f>INDEX(Table9[[#All],[Region]], MATCH('Tabular Data'!D3509, Table9[[#All],[EmpID]], 0))</f>
        <v>NW</v>
      </c>
      <c r="J3509" t="str">
        <f>INDEX(Table9[[#All],[PayGrade]], MATCH('Tabular Data'!D3509, Table9[[#All],[EmpID]], 0))</f>
        <v>C11</v>
      </c>
      <c r="K3509" t="str">
        <f>INDEX(Table9[[#All],[Sales Team Lead]], MATCH('Tabular Data'!D3509, Table9[[#All],[EmpID]], 0))</f>
        <v>Lawson, Harry</v>
      </c>
      <c r="L3509" t="str">
        <f>INDEX(Table11[[#All],[Manufacturer]], MATCH('Tabular Data'!C3509, Table11[[#All],[PROD_CODE]], 0))</f>
        <v>Bobcat</v>
      </c>
      <c r="M3509" s="10">
        <v>22987</v>
      </c>
      <c r="N3509">
        <v>28</v>
      </c>
      <c r="O3509" s="10">
        <f t="shared" si="109"/>
        <v>643636</v>
      </c>
    </row>
    <row r="3510" spans="2:15" x14ac:dyDescent="0.3">
      <c r="B3510">
        <v>68</v>
      </c>
      <c r="C3510" t="s">
        <v>40</v>
      </c>
      <c r="D3510" t="s">
        <v>124</v>
      </c>
      <c r="E3510">
        <v>2020</v>
      </c>
      <c r="F3510" s="4">
        <v>2</v>
      </c>
      <c r="G3510" t="str">
        <f t="shared" si="108"/>
        <v>2020Q2</v>
      </c>
      <c r="H3510" t="s">
        <v>159</v>
      </c>
      <c r="I3510" t="str">
        <f>INDEX(Table9[[#All],[Region]], MATCH('Tabular Data'!D3510, Table9[[#All],[EmpID]], 0))</f>
        <v>NW</v>
      </c>
      <c r="J3510" t="str">
        <f>INDEX(Table9[[#All],[PayGrade]], MATCH('Tabular Data'!D3510, Table9[[#All],[EmpID]], 0))</f>
        <v>C11</v>
      </c>
      <c r="K3510" t="str">
        <f>INDEX(Table9[[#All],[Sales Team Lead]], MATCH('Tabular Data'!D3510, Table9[[#All],[EmpID]], 0))</f>
        <v>Lawson, Harry</v>
      </c>
      <c r="L3510" t="str">
        <f>INDEX(Table11[[#All],[Manufacturer]], MATCH('Tabular Data'!C3510, Table11[[#All],[PROD_CODE]], 0))</f>
        <v>Bobcat</v>
      </c>
      <c r="M3510" s="10">
        <v>22987</v>
      </c>
      <c r="N3510">
        <v>18</v>
      </c>
      <c r="O3510" s="10">
        <f t="shared" si="109"/>
        <v>413766</v>
      </c>
    </row>
    <row r="3511" spans="2:15" x14ac:dyDescent="0.3">
      <c r="B3511">
        <v>68</v>
      </c>
      <c r="C3511" t="s">
        <v>40</v>
      </c>
      <c r="D3511" t="s">
        <v>124</v>
      </c>
      <c r="E3511">
        <v>2020</v>
      </c>
      <c r="F3511" s="4">
        <v>2</v>
      </c>
      <c r="G3511" t="str">
        <f t="shared" si="108"/>
        <v>2020Q2</v>
      </c>
      <c r="H3511" t="s">
        <v>160</v>
      </c>
      <c r="I3511" t="str">
        <f>INDEX(Table9[[#All],[Region]], MATCH('Tabular Data'!D3511, Table9[[#All],[EmpID]], 0))</f>
        <v>NW</v>
      </c>
      <c r="J3511" t="str">
        <f>INDEX(Table9[[#All],[PayGrade]], MATCH('Tabular Data'!D3511, Table9[[#All],[EmpID]], 0))</f>
        <v>C11</v>
      </c>
      <c r="K3511" t="str">
        <f>INDEX(Table9[[#All],[Sales Team Lead]], MATCH('Tabular Data'!D3511, Table9[[#All],[EmpID]], 0))</f>
        <v>Lawson, Harry</v>
      </c>
      <c r="L3511" t="str">
        <f>INDEX(Table11[[#All],[Manufacturer]], MATCH('Tabular Data'!C3511, Table11[[#All],[PROD_CODE]], 0))</f>
        <v>Bobcat</v>
      </c>
      <c r="M3511" s="10">
        <v>22987</v>
      </c>
      <c r="N3511">
        <v>14</v>
      </c>
      <c r="O3511" s="10">
        <f t="shared" si="109"/>
        <v>321818</v>
      </c>
    </row>
    <row r="3512" spans="2:15" x14ac:dyDescent="0.3">
      <c r="B3512">
        <v>68</v>
      </c>
      <c r="C3512" t="s">
        <v>40</v>
      </c>
      <c r="D3512" t="s">
        <v>124</v>
      </c>
      <c r="E3512">
        <v>2020</v>
      </c>
      <c r="F3512" s="4">
        <v>2</v>
      </c>
      <c r="G3512" t="str">
        <f t="shared" si="108"/>
        <v>2020Q2</v>
      </c>
      <c r="H3512" t="s">
        <v>161</v>
      </c>
      <c r="I3512" t="str">
        <f>INDEX(Table9[[#All],[Region]], MATCH('Tabular Data'!D3512, Table9[[#All],[EmpID]], 0))</f>
        <v>NW</v>
      </c>
      <c r="J3512" t="str">
        <f>INDEX(Table9[[#All],[PayGrade]], MATCH('Tabular Data'!D3512, Table9[[#All],[EmpID]], 0))</f>
        <v>C11</v>
      </c>
      <c r="K3512" t="str">
        <f>INDEX(Table9[[#All],[Sales Team Lead]], MATCH('Tabular Data'!D3512, Table9[[#All],[EmpID]], 0))</f>
        <v>Lawson, Harry</v>
      </c>
      <c r="L3512" t="str">
        <f>INDEX(Table11[[#All],[Manufacturer]], MATCH('Tabular Data'!C3512, Table11[[#All],[PROD_CODE]], 0))</f>
        <v>Bobcat</v>
      </c>
      <c r="M3512" s="10">
        <v>22987</v>
      </c>
      <c r="N3512">
        <v>23</v>
      </c>
      <c r="O3512" s="10">
        <f t="shared" si="109"/>
        <v>528701</v>
      </c>
    </row>
    <row r="3513" spans="2:15" x14ac:dyDescent="0.3">
      <c r="B3513">
        <v>68</v>
      </c>
      <c r="C3513" t="s">
        <v>40</v>
      </c>
      <c r="D3513" t="s">
        <v>124</v>
      </c>
      <c r="E3513">
        <v>2020</v>
      </c>
      <c r="F3513">
        <v>3</v>
      </c>
      <c r="G3513" t="str">
        <f t="shared" si="108"/>
        <v>2020Q3</v>
      </c>
      <c r="H3513" t="s">
        <v>162</v>
      </c>
      <c r="I3513" t="str">
        <f>INDEX(Table9[[#All],[Region]], MATCH('Tabular Data'!D3513, Table9[[#All],[EmpID]], 0))</f>
        <v>NW</v>
      </c>
      <c r="J3513" t="str">
        <f>INDEX(Table9[[#All],[PayGrade]], MATCH('Tabular Data'!D3513, Table9[[#All],[EmpID]], 0))</f>
        <v>C11</v>
      </c>
      <c r="K3513" t="str">
        <f>INDEX(Table9[[#All],[Sales Team Lead]], MATCH('Tabular Data'!D3513, Table9[[#All],[EmpID]], 0))</f>
        <v>Lawson, Harry</v>
      </c>
      <c r="L3513" t="str">
        <f>INDEX(Table11[[#All],[Manufacturer]], MATCH('Tabular Data'!C3513, Table11[[#All],[PROD_CODE]], 0))</f>
        <v>Bobcat</v>
      </c>
      <c r="M3513" s="10">
        <v>22987</v>
      </c>
      <c r="N3513">
        <v>9</v>
      </c>
      <c r="O3513" s="10">
        <f t="shared" si="109"/>
        <v>206883</v>
      </c>
    </row>
    <row r="3514" spans="2:15" x14ac:dyDescent="0.3">
      <c r="B3514">
        <v>68</v>
      </c>
      <c r="C3514" t="s">
        <v>40</v>
      </c>
      <c r="D3514" t="s">
        <v>124</v>
      </c>
      <c r="E3514">
        <v>2020</v>
      </c>
      <c r="F3514">
        <v>3</v>
      </c>
      <c r="G3514" t="str">
        <f t="shared" si="108"/>
        <v>2020Q3</v>
      </c>
      <c r="H3514" t="s">
        <v>163</v>
      </c>
      <c r="I3514" t="str">
        <f>INDEX(Table9[[#All],[Region]], MATCH('Tabular Data'!D3514, Table9[[#All],[EmpID]], 0))</f>
        <v>NW</v>
      </c>
      <c r="J3514" t="str">
        <f>INDEX(Table9[[#All],[PayGrade]], MATCH('Tabular Data'!D3514, Table9[[#All],[EmpID]], 0))</f>
        <v>C11</v>
      </c>
      <c r="K3514" t="str">
        <f>INDEX(Table9[[#All],[Sales Team Lead]], MATCH('Tabular Data'!D3514, Table9[[#All],[EmpID]], 0))</f>
        <v>Lawson, Harry</v>
      </c>
      <c r="L3514" t="str">
        <f>INDEX(Table11[[#All],[Manufacturer]], MATCH('Tabular Data'!C3514, Table11[[#All],[PROD_CODE]], 0))</f>
        <v>Bobcat</v>
      </c>
      <c r="M3514" s="10">
        <v>22987</v>
      </c>
      <c r="N3514">
        <v>15</v>
      </c>
      <c r="O3514" s="10">
        <f t="shared" si="109"/>
        <v>344805</v>
      </c>
    </row>
    <row r="3515" spans="2:15" x14ac:dyDescent="0.3">
      <c r="B3515">
        <v>68</v>
      </c>
      <c r="C3515" t="s">
        <v>40</v>
      </c>
      <c r="D3515" t="s">
        <v>124</v>
      </c>
      <c r="E3515">
        <v>2020</v>
      </c>
      <c r="F3515">
        <v>3</v>
      </c>
      <c r="G3515" t="str">
        <f t="shared" si="108"/>
        <v>2020Q3</v>
      </c>
      <c r="H3515" t="s">
        <v>164</v>
      </c>
      <c r="I3515" t="str">
        <f>INDEX(Table9[[#All],[Region]], MATCH('Tabular Data'!D3515, Table9[[#All],[EmpID]], 0))</f>
        <v>NW</v>
      </c>
      <c r="J3515" t="str">
        <f>INDEX(Table9[[#All],[PayGrade]], MATCH('Tabular Data'!D3515, Table9[[#All],[EmpID]], 0))</f>
        <v>C11</v>
      </c>
      <c r="K3515" t="str">
        <f>INDEX(Table9[[#All],[Sales Team Lead]], MATCH('Tabular Data'!D3515, Table9[[#All],[EmpID]], 0))</f>
        <v>Lawson, Harry</v>
      </c>
      <c r="L3515" t="str">
        <f>INDEX(Table11[[#All],[Manufacturer]], MATCH('Tabular Data'!C3515, Table11[[#All],[PROD_CODE]], 0))</f>
        <v>Bobcat</v>
      </c>
      <c r="M3515" s="10">
        <v>22987</v>
      </c>
      <c r="N3515">
        <v>6</v>
      </c>
      <c r="O3515" s="10">
        <f t="shared" si="109"/>
        <v>137922</v>
      </c>
    </row>
    <row r="3516" spans="2:15" x14ac:dyDescent="0.3">
      <c r="B3516">
        <v>68</v>
      </c>
      <c r="C3516" t="s">
        <v>40</v>
      </c>
      <c r="D3516" t="s">
        <v>124</v>
      </c>
      <c r="E3516">
        <v>2020</v>
      </c>
      <c r="F3516">
        <v>3</v>
      </c>
      <c r="G3516" t="str">
        <f t="shared" si="108"/>
        <v>2020Q3</v>
      </c>
      <c r="H3516" t="s">
        <v>165</v>
      </c>
      <c r="I3516" t="str">
        <f>INDEX(Table9[[#All],[Region]], MATCH('Tabular Data'!D3516, Table9[[#All],[EmpID]], 0))</f>
        <v>NW</v>
      </c>
      <c r="J3516" t="str">
        <f>INDEX(Table9[[#All],[PayGrade]], MATCH('Tabular Data'!D3516, Table9[[#All],[EmpID]], 0))</f>
        <v>C11</v>
      </c>
      <c r="K3516" t="str">
        <f>INDEX(Table9[[#All],[Sales Team Lead]], MATCH('Tabular Data'!D3516, Table9[[#All],[EmpID]], 0))</f>
        <v>Lawson, Harry</v>
      </c>
      <c r="L3516" t="str">
        <f>INDEX(Table11[[#All],[Manufacturer]], MATCH('Tabular Data'!C3516, Table11[[#All],[PROD_CODE]], 0))</f>
        <v>Bobcat</v>
      </c>
      <c r="M3516" s="10">
        <v>22987</v>
      </c>
      <c r="N3516">
        <v>15</v>
      </c>
      <c r="O3516" s="10">
        <f t="shared" si="109"/>
        <v>344805</v>
      </c>
    </row>
    <row r="3517" spans="2:15" x14ac:dyDescent="0.3">
      <c r="B3517">
        <v>68</v>
      </c>
      <c r="C3517" t="s">
        <v>40</v>
      </c>
      <c r="D3517" t="s">
        <v>124</v>
      </c>
      <c r="E3517">
        <v>2020</v>
      </c>
      <c r="F3517">
        <v>3</v>
      </c>
      <c r="G3517" t="str">
        <f t="shared" si="108"/>
        <v>2020Q3</v>
      </c>
      <c r="H3517" t="s">
        <v>166</v>
      </c>
      <c r="I3517" t="str">
        <f>INDEX(Table9[[#All],[Region]], MATCH('Tabular Data'!D3517, Table9[[#All],[EmpID]], 0))</f>
        <v>NW</v>
      </c>
      <c r="J3517" t="str">
        <f>INDEX(Table9[[#All],[PayGrade]], MATCH('Tabular Data'!D3517, Table9[[#All],[EmpID]], 0))</f>
        <v>C11</v>
      </c>
      <c r="K3517" t="str">
        <f>INDEX(Table9[[#All],[Sales Team Lead]], MATCH('Tabular Data'!D3517, Table9[[#All],[EmpID]], 0))</f>
        <v>Lawson, Harry</v>
      </c>
      <c r="L3517" t="str">
        <f>INDEX(Table11[[#All],[Manufacturer]], MATCH('Tabular Data'!C3517, Table11[[#All],[PROD_CODE]], 0))</f>
        <v>Bobcat</v>
      </c>
      <c r="M3517" s="10">
        <v>22987</v>
      </c>
      <c r="N3517">
        <v>7</v>
      </c>
      <c r="O3517" s="10">
        <f t="shared" si="109"/>
        <v>160909</v>
      </c>
    </row>
    <row r="3518" spans="2:15" x14ac:dyDescent="0.3">
      <c r="B3518">
        <v>68</v>
      </c>
      <c r="C3518" t="s">
        <v>40</v>
      </c>
      <c r="D3518" t="s">
        <v>124</v>
      </c>
      <c r="E3518">
        <v>2020</v>
      </c>
      <c r="F3518">
        <v>3</v>
      </c>
      <c r="G3518" t="str">
        <f t="shared" si="108"/>
        <v>2020Q3</v>
      </c>
      <c r="H3518" t="s">
        <v>167</v>
      </c>
      <c r="I3518" t="str">
        <f>INDEX(Table9[[#All],[Region]], MATCH('Tabular Data'!D3518, Table9[[#All],[EmpID]], 0))</f>
        <v>NW</v>
      </c>
      <c r="J3518" t="str">
        <f>INDEX(Table9[[#All],[PayGrade]], MATCH('Tabular Data'!D3518, Table9[[#All],[EmpID]], 0))</f>
        <v>C11</v>
      </c>
      <c r="K3518" t="str">
        <f>INDEX(Table9[[#All],[Sales Team Lead]], MATCH('Tabular Data'!D3518, Table9[[#All],[EmpID]], 0))</f>
        <v>Lawson, Harry</v>
      </c>
      <c r="L3518" t="str">
        <f>INDEX(Table11[[#All],[Manufacturer]], MATCH('Tabular Data'!C3518, Table11[[#All],[PROD_CODE]], 0))</f>
        <v>Bobcat</v>
      </c>
      <c r="M3518" s="10">
        <v>22987</v>
      </c>
      <c r="N3518">
        <v>3</v>
      </c>
      <c r="O3518" s="10">
        <f t="shared" si="109"/>
        <v>68961</v>
      </c>
    </row>
    <row r="3519" spans="2:15" x14ac:dyDescent="0.3">
      <c r="B3519">
        <v>68</v>
      </c>
      <c r="C3519" t="s">
        <v>40</v>
      </c>
      <c r="D3519" t="s">
        <v>124</v>
      </c>
      <c r="E3519">
        <v>2020</v>
      </c>
      <c r="F3519">
        <v>3</v>
      </c>
      <c r="G3519" t="str">
        <f t="shared" si="108"/>
        <v>2020Q3</v>
      </c>
      <c r="H3519" t="s">
        <v>168</v>
      </c>
      <c r="I3519" t="str">
        <f>INDEX(Table9[[#All],[Region]], MATCH('Tabular Data'!D3519, Table9[[#All],[EmpID]], 0))</f>
        <v>NW</v>
      </c>
      <c r="J3519" t="str">
        <f>INDEX(Table9[[#All],[PayGrade]], MATCH('Tabular Data'!D3519, Table9[[#All],[EmpID]], 0))</f>
        <v>C11</v>
      </c>
      <c r="K3519" t="str">
        <f>INDEX(Table9[[#All],[Sales Team Lead]], MATCH('Tabular Data'!D3519, Table9[[#All],[EmpID]], 0))</f>
        <v>Lawson, Harry</v>
      </c>
      <c r="L3519" t="str">
        <f>INDEX(Table11[[#All],[Manufacturer]], MATCH('Tabular Data'!C3519, Table11[[#All],[PROD_CODE]], 0))</f>
        <v>Bobcat</v>
      </c>
      <c r="M3519" s="10">
        <v>22987</v>
      </c>
      <c r="N3519">
        <v>14</v>
      </c>
      <c r="O3519" s="10">
        <f t="shared" si="109"/>
        <v>321818</v>
      </c>
    </row>
    <row r="3520" spans="2:15" x14ac:dyDescent="0.3">
      <c r="B3520">
        <v>68</v>
      </c>
      <c r="C3520" t="s">
        <v>40</v>
      </c>
      <c r="D3520" t="s">
        <v>124</v>
      </c>
      <c r="E3520">
        <v>2020</v>
      </c>
      <c r="F3520">
        <v>3</v>
      </c>
      <c r="G3520" t="str">
        <f t="shared" si="108"/>
        <v>2020Q3</v>
      </c>
      <c r="H3520" t="s">
        <v>169</v>
      </c>
      <c r="I3520" t="str">
        <f>INDEX(Table9[[#All],[Region]], MATCH('Tabular Data'!D3520, Table9[[#All],[EmpID]], 0))</f>
        <v>NW</v>
      </c>
      <c r="J3520" t="str">
        <f>INDEX(Table9[[#All],[PayGrade]], MATCH('Tabular Data'!D3520, Table9[[#All],[EmpID]], 0))</f>
        <v>C11</v>
      </c>
      <c r="K3520" t="str">
        <f>INDEX(Table9[[#All],[Sales Team Lead]], MATCH('Tabular Data'!D3520, Table9[[#All],[EmpID]], 0))</f>
        <v>Lawson, Harry</v>
      </c>
      <c r="L3520" t="str">
        <f>INDEX(Table11[[#All],[Manufacturer]], MATCH('Tabular Data'!C3520, Table11[[#All],[PROD_CODE]], 0))</f>
        <v>Bobcat</v>
      </c>
      <c r="M3520" s="10">
        <v>22987</v>
      </c>
      <c r="N3520">
        <v>12</v>
      </c>
      <c r="O3520" s="10">
        <f t="shared" si="109"/>
        <v>275844</v>
      </c>
    </row>
    <row r="3521" spans="2:15" x14ac:dyDescent="0.3">
      <c r="B3521">
        <v>68</v>
      </c>
      <c r="C3521" t="s">
        <v>40</v>
      </c>
      <c r="D3521" t="s">
        <v>124</v>
      </c>
      <c r="E3521">
        <v>2020</v>
      </c>
      <c r="F3521">
        <v>3</v>
      </c>
      <c r="G3521" t="str">
        <f t="shared" si="108"/>
        <v>2020Q3</v>
      </c>
      <c r="H3521" t="s">
        <v>170</v>
      </c>
      <c r="I3521" t="str">
        <f>INDEX(Table9[[#All],[Region]], MATCH('Tabular Data'!D3521, Table9[[#All],[EmpID]], 0))</f>
        <v>NW</v>
      </c>
      <c r="J3521" t="str">
        <f>INDEX(Table9[[#All],[PayGrade]], MATCH('Tabular Data'!D3521, Table9[[#All],[EmpID]], 0))</f>
        <v>C11</v>
      </c>
      <c r="K3521" t="str">
        <f>INDEX(Table9[[#All],[Sales Team Lead]], MATCH('Tabular Data'!D3521, Table9[[#All],[EmpID]], 0))</f>
        <v>Lawson, Harry</v>
      </c>
      <c r="L3521" t="str">
        <f>INDEX(Table11[[#All],[Manufacturer]], MATCH('Tabular Data'!C3521, Table11[[#All],[PROD_CODE]], 0))</f>
        <v>Bobcat</v>
      </c>
      <c r="M3521" s="10">
        <v>22987</v>
      </c>
      <c r="N3521">
        <v>23</v>
      </c>
      <c r="O3521" s="10">
        <f t="shared" si="109"/>
        <v>528701</v>
      </c>
    </row>
    <row r="3522" spans="2:15" x14ac:dyDescent="0.3">
      <c r="B3522">
        <v>68</v>
      </c>
      <c r="C3522" t="s">
        <v>40</v>
      </c>
      <c r="D3522" t="s">
        <v>124</v>
      </c>
      <c r="E3522">
        <v>2020</v>
      </c>
      <c r="F3522">
        <v>3</v>
      </c>
      <c r="G3522" t="str">
        <f t="shared" si="108"/>
        <v>2020Q3</v>
      </c>
      <c r="H3522" t="s">
        <v>171</v>
      </c>
      <c r="I3522" t="str">
        <f>INDEX(Table9[[#All],[Region]], MATCH('Tabular Data'!D3522, Table9[[#All],[EmpID]], 0))</f>
        <v>NW</v>
      </c>
      <c r="J3522" t="str">
        <f>INDEX(Table9[[#All],[PayGrade]], MATCH('Tabular Data'!D3522, Table9[[#All],[EmpID]], 0))</f>
        <v>C11</v>
      </c>
      <c r="K3522" t="str">
        <f>INDEX(Table9[[#All],[Sales Team Lead]], MATCH('Tabular Data'!D3522, Table9[[#All],[EmpID]], 0))</f>
        <v>Lawson, Harry</v>
      </c>
      <c r="L3522" t="str">
        <f>INDEX(Table11[[#All],[Manufacturer]], MATCH('Tabular Data'!C3522, Table11[[#All],[PROD_CODE]], 0))</f>
        <v>Bobcat</v>
      </c>
      <c r="M3522" s="10">
        <v>22987</v>
      </c>
      <c r="N3522">
        <v>10</v>
      </c>
      <c r="O3522" s="10">
        <f t="shared" si="109"/>
        <v>229870</v>
      </c>
    </row>
    <row r="3523" spans="2:15" x14ac:dyDescent="0.3">
      <c r="B3523">
        <v>68</v>
      </c>
      <c r="C3523" t="s">
        <v>40</v>
      </c>
      <c r="D3523" t="s">
        <v>124</v>
      </c>
      <c r="E3523">
        <v>2020</v>
      </c>
      <c r="F3523">
        <v>3</v>
      </c>
      <c r="G3523" t="str">
        <f t="shared" si="108"/>
        <v>2020Q3</v>
      </c>
      <c r="H3523" t="s">
        <v>172</v>
      </c>
      <c r="I3523" t="str">
        <f>INDEX(Table9[[#All],[Region]], MATCH('Tabular Data'!D3523, Table9[[#All],[EmpID]], 0))</f>
        <v>NW</v>
      </c>
      <c r="J3523" t="str">
        <f>INDEX(Table9[[#All],[PayGrade]], MATCH('Tabular Data'!D3523, Table9[[#All],[EmpID]], 0))</f>
        <v>C11</v>
      </c>
      <c r="K3523" t="str">
        <f>INDEX(Table9[[#All],[Sales Team Lead]], MATCH('Tabular Data'!D3523, Table9[[#All],[EmpID]], 0))</f>
        <v>Lawson, Harry</v>
      </c>
      <c r="L3523" t="str">
        <f>INDEX(Table11[[#All],[Manufacturer]], MATCH('Tabular Data'!C3523, Table11[[#All],[PROD_CODE]], 0))</f>
        <v>Bobcat</v>
      </c>
      <c r="M3523" s="10">
        <v>22987</v>
      </c>
      <c r="N3523">
        <v>9</v>
      </c>
      <c r="O3523" s="10">
        <f t="shared" si="109"/>
        <v>206883</v>
      </c>
    </row>
    <row r="3524" spans="2:15" x14ac:dyDescent="0.3">
      <c r="B3524">
        <v>68</v>
      </c>
      <c r="C3524" t="s">
        <v>40</v>
      </c>
      <c r="D3524" t="s">
        <v>124</v>
      </c>
      <c r="E3524">
        <v>2020</v>
      </c>
      <c r="F3524">
        <v>3</v>
      </c>
      <c r="G3524" t="str">
        <f t="shared" ref="G3524:G3587" si="110">_xlfn.CONCAT(E3524, "Q", F3524)</f>
        <v>2020Q3</v>
      </c>
      <c r="H3524" t="s">
        <v>173</v>
      </c>
      <c r="I3524" t="str">
        <f>INDEX(Table9[[#All],[Region]], MATCH('Tabular Data'!D3524, Table9[[#All],[EmpID]], 0))</f>
        <v>NW</v>
      </c>
      <c r="J3524" t="str">
        <f>INDEX(Table9[[#All],[PayGrade]], MATCH('Tabular Data'!D3524, Table9[[#All],[EmpID]], 0))</f>
        <v>C11</v>
      </c>
      <c r="K3524" t="str">
        <f>INDEX(Table9[[#All],[Sales Team Lead]], MATCH('Tabular Data'!D3524, Table9[[#All],[EmpID]], 0))</f>
        <v>Lawson, Harry</v>
      </c>
      <c r="L3524" t="str">
        <f>INDEX(Table11[[#All],[Manufacturer]], MATCH('Tabular Data'!C3524, Table11[[#All],[PROD_CODE]], 0))</f>
        <v>Bobcat</v>
      </c>
      <c r="M3524" s="10">
        <v>22987</v>
      </c>
      <c r="N3524">
        <v>9</v>
      </c>
      <c r="O3524" s="10">
        <f t="shared" ref="O3524:O3587" si="111">M3524*N3524</f>
        <v>206883</v>
      </c>
    </row>
    <row r="3525" spans="2:15" x14ac:dyDescent="0.3">
      <c r="B3525">
        <v>68</v>
      </c>
      <c r="C3525" t="s">
        <v>40</v>
      </c>
      <c r="D3525" t="s">
        <v>124</v>
      </c>
      <c r="E3525">
        <v>2020</v>
      </c>
      <c r="F3525">
        <v>3</v>
      </c>
      <c r="G3525" t="str">
        <f t="shared" si="110"/>
        <v>2020Q3</v>
      </c>
      <c r="H3525" t="s">
        <v>174</v>
      </c>
      <c r="I3525" t="str">
        <f>INDEX(Table9[[#All],[Region]], MATCH('Tabular Data'!D3525, Table9[[#All],[EmpID]], 0))</f>
        <v>NW</v>
      </c>
      <c r="J3525" t="str">
        <f>INDEX(Table9[[#All],[PayGrade]], MATCH('Tabular Data'!D3525, Table9[[#All],[EmpID]], 0))</f>
        <v>C11</v>
      </c>
      <c r="K3525" t="str">
        <f>INDEX(Table9[[#All],[Sales Team Lead]], MATCH('Tabular Data'!D3525, Table9[[#All],[EmpID]], 0))</f>
        <v>Lawson, Harry</v>
      </c>
      <c r="L3525" t="str">
        <f>INDEX(Table11[[#All],[Manufacturer]], MATCH('Tabular Data'!C3525, Table11[[#All],[PROD_CODE]], 0))</f>
        <v>Bobcat</v>
      </c>
      <c r="M3525" s="10">
        <v>22987</v>
      </c>
      <c r="N3525">
        <v>15</v>
      </c>
      <c r="O3525" s="10">
        <f t="shared" si="111"/>
        <v>344805</v>
      </c>
    </row>
    <row r="3526" spans="2:15" x14ac:dyDescent="0.3">
      <c r="B3526">
        <v>68</v>
      </c>
      <c r="C3526" t="s">
        <v>40</v>
      </c>
      <c r="D3526" t="s">
        <v>124</v>
      </c>
      <c r="E3526">
        <v>2020</v>
      </c>
      <c r="F3526">
        <v>4</v>
      </c>
      <c r="G3526" t="str">
        <f t="shared" si="110"/>
        <v>2020Q4</v>
      </c>
      <c r="H3526" t="s">
        <v>175</v>
      </c>
      <c r="I3526" t="str">
        <f>INDEX(Table9[[#All],[Region]], MATCH('Tabular Data'!D3526, Table9[[#All],[EmpID]], 0))</f>
        <v>NW</v>
      </c>
      <c r="J3526" t="str">
        <f>INDEX(Table9[[#All],[PayGrade]], MATCH('Tabular Data'!D3526, Table9[[#All],[EmpID]], 0))</f>
        <v>C11</v>
      </c>
      <c r="K3526" t="str">
        <f>INDEX(Table9[[#All],[Sales Team Lead]], MATCH('Tabular Data'!D3526, Table9[[#All],[EmpID]], 0))</f>
        <v>Lawson, Harry</v>
      </c>
      <c r="L3526" t="str">
        <f>INDEX(Table11[[#All],[Manufacturer]], MATCH('Tabular Data'!C3526, Table11[[#All],[PROD_CODE]], 0))</f>
        <v>Bobcat</v>
      </c>
      <c r="M3526" s="10">
        <v>23505</v>
      </c>
      <c r="N3526">
        <v>7</v>
      </c>
      <c r="O3526" s="10">
        <f t="shared" si="111"/>
        <v>164535</v>
      </c>
    </row>
    <row r="3527" spans="2:15" x14ac:dyDescent="0.3">
      <c r="B3527">
        <v>68</v>
      </c>
      <c r="C3527" t="s">
        <v>40</v>
      </c>
      <c r="D3527" t="s">
        <v>124</v>
      </c>
      <c r="E3527">
        <v>2020</v>
      </c>
      <c r="F3527">
        <v>4</v>
      </c>
      <c r="G3527" t="str">
        <f t="shared" si="110"/>
        <v>2020Q4</v>
      </c>
      <c r="H3527" t="s">
        <v>176</v>
      </c>
      <c r="I3527" t="str">
        <f>INDEX(Table9[[#All],[Region]], MATCH('Tabular Data'!D3527, Table9[[#All],[EmpID]], 0))</f>
        <v>NW</v>
      </c>
      <c r="J3527" t="str">
        <f>INDEX(Table9[[#All],[PayGrade]], MATCH('Tabular Data'!D3527, Table9[[#All],[EmpID]], 0))</f>
        <v>C11</v>
      </c>
      <c r="K3527" t="str">
        <f>INDEX(Table9[[#All],[Sales Team Lead]], MATCH('Tabular Data'!D3527, Table9[[#All],[EmpID]], 0))</f>
        <v>Lawson, Harry</v>
      </c>
      <c r="L3527" t="str">
        <f>INDEX(Table11[[#All],[Manufacturer]], MATCH('Tabular Data'!C3527, Table11[[#All],[PROD_CODE]], 0))</f>
        <v>Bobcat</v>
      </c>
      <c r="M3527" s="10">
        <v>23505</v>
      </c>
      <c r="N3527">
        <v>9</v>
      </c>
      <c r="O3527" s="10">
        <f t="shared" si="111"/>
        <v>211545</v>
      </c>
    </row>
    <row r="3528" spans="2:15" x14ac:dyDescent="0.3">
      <c r="B3528">
        <v>68</v>
      </c>
      <c r="C3528" t="s">
        <v>40</v>
      </c>
      <c r="D3528" t="s">
        <v>124</v>
      </c>
      <c r="E3528">
        <v>2020</v>
      </c>
      <c r="F3528">
        <v>4</v>
      </c>
      <c r="G3528" t="str">
        <f t="shared" si="110"/>
        <v>2020Q4</v>
      </c>
      <c r="H3528" t="s">
        <v>177</v>
      </c>
      <c r="I3528" t="str">
        <f>INDEX(Table9[[#All],[Region]], MATCH('Tabular Data'!D3528, Table9[[#All],[EmpID]], 0))</f>
        <v>NW</v>
      </c>
      <c r="J3528" t="str">
        <f>INDEX(Table9[[#All],[PayGrade]], MATCH('Tabular Data'!D3528, Table9[[#All],[EmpID]], 0))</f>
        <v>C11</v>
      </c>
      <c r="K3528" t="str">
        <f>INDEX(Table9[[#All],[Sales Team Lead]], MATCH('Tabular Data'!D3528, Table9[[#All],[EmpID]], 0))</f>
        <v>Lawson, Harry</v>
      </c>
      <c r="L3528" t="str">
        <f>INDEX(Table11[[#All],[Manufacturer]], MATCH('Tabular Data'!C3528, Table11[[#All],[PROD_CODE]], 0))</f>
        <v>Bobcat</v>
      </c>
      <c r="M3528" s="10">
        <v>23505</v>
      </c>
      <c r="N3528">
        <v>4</v>
      </c>
      <c r="O3528" s="10">
        <f t="shared" si="111"/>
        <v>94020</v>
      </c>
    </row>
    <row r="3529" spans="2:15" x14ac:dyDescent="0.3">
      <c r="B3529">
        <v>68</v>
      </c>
      <c r="C3529" t="s">
        <v>40</v>
      </c>
      <c r="D3529" t="s">
        <v>124</v>
      </c>
      <c r="E3529">
        <v>2020</v>
      </c>
      <c r="F3529">
        <v>4</v>
      </c>
      <c r="G3529" t="str">
        <f t="shared" si="110"/>
        <v>2020Q4</v>
      </c>
      <c r="H3529" t="s">
        <v>178</v>
      </c>
      <c r="I3529" t="str">
        <f>INDEX(Table9[[#All],[Region]], MATCH('Tabular Data'!D3529, Table9[[#All],[EmpID]], 0))</f>
        <v>NW</v>
      </c>
      <c r="J3529" t="str">
        <f>INDEX(Table9[[#All],[PayGrade]], MATCH('Tabular Data'!D3529, Table9[[#All],[EmpID]], 0))</f>
        <v>C11</v>
      </c>
      <c r="K3529" t="str">
        <f>INDEX(Table9[[#All],[Sales Team Lead]], MATCH('Tabular Data'!D3529, Table9[[#All],[EmpID]], 0))</f>
        <v>Lawson, Harry</v>
      </c>
      <c r="L3529" t="str">
        <f>INDEX(Table11[[#All],[Manufacturer]], MATCH('Tabular Data'!C3529, Table11[[#All],[PROD_CODE]], 0))</f>
        <v>Bobcat</v>
      </c>
      <c r="M3529" s="10">
        <v>23505</v>
      </c>
      <c r="N3529">
        <v>7</v>
      </c>
      <c r="O3529" s="10">
        <f t="shared" si="111"/>
        <v>164535</v>
      </c>
    </row>
    <row r="3530" spans="2:15" x14ac:dyDescent="0.3">
      <c r="B3530">
        <v>68</v>
      </c>
      <c r="C3530" t="s">
        <v>40</v>
      </c>
      <c r="D3530" t="s">
        <v>124</v>
      </c>
      <c r="E3530">
        <v>2020</v>
      </c>
      <c r="F3530">
        <v>4</v>
      </c>
      <c r="G3530" t="str">
        <f t="shared" si="110"/>
        <v>2020Q4</v>
      </c>
      <c r="H3530" t="s">
        <v>179</v>
      </c>
      <c r="I3530" t="str">
        <f>INDEX(Table9[[#All],[Region]], MATCH('Tabular Data'!D3530, Table9[[#All],[EmpID]], 0))</f>
        <v>NW</v>
      </c>
      <c r="J3530" t="str">
        <f>INDEX(Table9[[#All],[PayGrade]], MATCH('Tabular Data'!D3530, Table9[[#All],[EmpID]], 0))</f>
        <v>C11</v>
      </c>
      <c r="K3530" t="str">
        <f>INDEX(Table9[[#All],[Sales Team Lead]], MATCH('Tabular Data'!D3530, Table9[[#All],[EmpID]], 0))</f>
        <v>Lawson, Harry</v>
      </c>
      <c r="L3530" t="str">
        <f>INDEX(Table11[[#All],[Manufacturer]], MATCH('Tabular Data'!C3530, Table11[[#All],[PROD_CODE]], 0))</f>
        <v>Bobcat</v>
      </c>
      <c r="M3530" s="10">
        <v>23505</v>
      </c>
      <c r="N3530">
        <v>7</v>
      </c>
      <c r="O3530" s="10">
        <f t="shared" si="111"/>
        <v>164535</v>
      </c>
    </row>
    <row r="3531" spans="2:15" x14ac:dyDescent="0.3">
      <c r="B3531">
        <v>68</v>
      </c>
      <c r="C3531" t="s">
        <v>40</v>
      </c>
      <c r="D3531" t="s">
        <v>124</v>
      </c>
      <c r="E3531">
        <v>2020</v>
      </c>
      <c r="F3531">
        <v>4</v>
      </c>
      <c r="G3531" t="str">
        <f t="shared" si="110"/>
        <v>2020Q4</v>
      </c>
      <c r="H3531" t="s">
        <v>180</v>
      </c>
      <c r="I3531" t="str">
        <f>INDEX(Table9[[#All],[Region]], MATCH('Tabular Data'!D3531, Table9[[#All],[EmpID]], 0))</f>
        <v>NW</v>
      </c>
      <c r="J3531" t="str">
        <f>INDEX(Table9[[#All],[PayGrade]], MATCH('Tabular Data'!D3531, Table9[[#All],[EmpID]], 0))</f>
        <v>C11</v>
      </c>
      <c r="K3531" t="str">
        <f>INDEX(Table9[[#All],[Sales Team Lead]], MATCH('Tabular Data'!D3531, Table9[[#All],[EmpID]], 0))</f>
        <v>Lawson, Harry</v>
      </c>
      <c r="L3531" t="str">
        <f>INDEX(Table11[[#All],[Manufacturer]], MATCH('Tabular Data'!C3531, Table11[[#All],[PROD_CODE]], 0))</f>
        <v>Bobcat</v>
      </c>
      <c r="M3531" s="10">
        <v>23505</v>
      </c>
      <c r="N3531">
        <v>7</v>
      </c>
      <c r="O3531" s="10">
        <f t="shared" si="111"/>
        <v>164535</v>
      </c>
    </row>
    <row r="3532" spans="2:15" x14ac:dyDescent="0.3">
      <c r="B3532">
        <v>68</v>
      </c>
      <c r="C3532" t="s">
        <v>40</v>
      </c>
      <c r="D3532" t="s">
        <v>124</v>
      </c>
      <c r="E3532">
        <v>2020</v>
      </c>
      <c r="F3532">
        <v>4</v>
      </c>
      <c r="G3532" t="str">
        <f t="shared" si="110"/>
        <v>2020Q4</v>
      </c>
      <c r="H3532" t="s">
        <v>181</v>
      </c>
      <c r="I3532" t="str">
        <f>INDEX(Table9[[#All],[Region]], MATCH('Tabular Data'!D3532, Table9[[#All],[EmpID]], 0))</f>
        <v>NW</v>
      </c>
      <c r="J3532" t="str">
        <f>INDEX(Table9[[#All],[PayGrade]], MATCH('Tabular Data'!D3532, Table9[[#All],[EmpID]], 0))</f>
        <v>C11</v>
      </c>
      <c r="K3532" t="str">
        <f>INDEX(Table9[[#All],[Sales Team Lead]], MATCH('Tabular Data'!D3532, Table9[[#All],[EmpID]], 0))</f>
        <v>Lawson, Harry</v>
      </c>
      <c r="L3532" t="str">
        <f>INDEX(Table11[[#All],[Manufacturer]], MATCH('Tabular Data'!C3532, Table11[[#All],[PROD_CODE]], 0))</f>
        <v>Bobcat</v>
      </c>
      <c r="M3532" s="10">
        <v>23505</v>
      </c>
      <c r="N3532">
        <v>7</v>
      </c>
      <c r="O3532" s="10">
        <f t="shared" si="111"/>
        <v>164535</v>
      </c>
    </row>
    <row r="3533" spans="2:15" x14ac:dyDescent="0.3">
      <c r="B3533">
        <v>68</v>
      </c>
      <c r="C3533" t="s">
        <v>40</v>
      </c>
      <c r="D3533" t="s">
        <v>124</v>
      </c>
      <c r="E3533">
        <v>2020</v>
      </c>
      <c r="F3533">
        <v>4</v>
      </c>
      <c r="G3533" t="str">
        <f t="shared" si="110"/>
        <v>2020Q4</v>
      </c>
      <c r="H3533" t="s">
        <v>182</v>
      </c>
      <c r="I3533" t="str">
        <f>INDEX(Table9[[#All],[Region]], MATCH('Tabular Data'!D3533, Table9[[#All],[EmpID]], 0))</f>
        <v>NW</v>
      </c>
      <c r="J3533" t="str">
        <f>INDEX(Table9[[#All],[PayGrade]], MATCH('Tabular Data'!D3533, Table9[[#All],[EmpID]], 0))</f>
        <v>C11</v>
      </c>
      <c r="K3533" t="str">
        <f>INDEX(Table9[[#All],[Sales Team Lead]], MATCH('Tabular Data'!D3533, Table9[[#All],[EmpID]], 0))</f>
        <v>Lawson, Harry</v>
      </c>
      <c r="L3533" t="str">
        <f>INDEX(Table11[[#All],[Manufacturer]], MATCH('Tabular Data'!C3533, Table11[[#All],[PROD_CODE]], 0))</f>
        <v>Bobcat</v>
      </c>
      <c r="M3533" s="10">
        <v>23505</v>
      </c>
      <c r="N3533">
        <v>8</v>
      </c>
      <c r="O3533" s="10">
        <f t="shared" si="111"/>
        <v>188040</v>
      </c>
    </row>
    <row r="3534" spans="2:15" x14ac:dyDescent="0.3">
      <c r="B3534">
        <v>68</v>
      </c>
      <c r="C3534" t="s">
        <v>40</v>
      </c>
      <c r="D3534" t="s">
        <v>124</v>
      </c>
      <c r="E3534">
        <v>2020</v>
      </c>
      <c r="F3534">
        <v>4</v>
      </c>
      <c r="G3534" t="str">
        <f t="shared" si="110"/>
        <v>2020Q4</v>
      </c>
      <c r="H3534" t="s">
        <v>183</v>
      </c>
      <c r="I3534" t="str">
        <f>INDEX(Table9[[#All],[Region]], MATCH('Tabular Data'!D3534, Table9[[#All],[EmpID]], 0))</f>
        <v>NW</v>
      </c>
      <c r="J3534" t="str">
        <f>INDEX(Table9[[#All],[PayGrade]], MATCH('Tabular Data'!D3534, Table9[[#All],[EmpID]], 0))</f>
        <v>C11</v>
      </c>
      <c r="K3534" t="str">
        <f>INDEX(Table9[[#All],[Sales Team Lead]], MATCH('Tabular Data'!D3534, Table9[[#All],[EmpID]], 0))</f>
        <v>Lawson, Harry</v>
      </c>
      <c r="L3534" t="str">
        <f>INDEX(Table11[[#All],[Manufacturer]], MATCH('Tabular Data'!C3534, Table11[[#All],[PROD_CODE]], 0))</f>
        <v>Bobcat</v>
      </c>
      <c r="M3534" s="10">
        <v>23505</v>
      </c>
      <c r="N3534">
        <v>11</v>
      </c>
      <c r="O3534" s="10">
        <f t="shared" si="111"/>
        <v>258555</v>
      </c>
    </row>
    <row r="3535" spans="2:15" x14ac:dyDescent="0.3">
      <c r="B3535">
        <v>68</v>
      </c>
      <c r="C3535" t="s">
        <v>40</v>
      </c>
      <c r="D3535" t="s">
        <v>124</v>
      </c>
      <c r="E3535">
        <v>2020</v>
      </c>
      <c r="F3535">
        <v>4</v>
      </c>
      <c r="G3535" t="str">
        <f t="shared" si="110"/>
        <v>2020Q4</v>
      </c>
      <c r="H3535" t="s">
        <v>184</v>
      </c>
      <c r="I3535" t="str">
        <f>INDEX(Table9[[#All],[Region]], MATCH('Tabular Data'!D3535, Table9[[#All],[EmpID]], 0))</f>
        <v>NW</v>
      </c>
      <c r="J3535" t="str">
        <f>INDEX(Table9[[#All],[PayGrade]], MATCH('Tabular Data'!D3535, Table9[[#All],[EmpID]], 0))</f>
        <v>C11</v>
      </c>
      <c r="K3535" t="str">
        <f>INDEX(Table9[[#All],[Sales Team Lead]], MATCH('Tabular Data'!D3535, Table9[[#All],[EmpID]], 0))</f>
        <v>Lawson, Harry</v>
      </c>
      <c r="L3535" t="str">
        <f>INDEX(Table11[[#All],[Manufacturer]], MATCH('Tabular Data'!C3535, Table11[[#All],[PROD_CODE]], 0))</f>
        <v>Bobcat</v>
      </c>
      <c r="M3535" s="10">
        <v>23505</v>
      </c>
      <c r="N3535">
        <v>12</v>
      </c>
      <c r="O3535" s="10">
        <f t="shared" si="111"/>
        <v>282060</v>
      </c>
    </row>
    <row r="3536" spans="2:15" x14ac:dyDescent="0.3">
      <c r="B3536">
        <v>68</v>
      </c>
      <c r="C3536" t="s">
        <v>40</v>
      </c>
      <c r="D3536" t="s">
        <v>124</v>
      </c>
      <c r="E3536">
        <v>2020</v>
      </c>
      <c r="F3536">
        <v>4</v>
      </c>
      <c r="G3536" t="str">
        <f t="shared" si="110"/>
        <v>2020Q4</v>
      </c>
      <c r="H3536" t="s">
        <v>185</v>
      </c>
      <c r="I3536" t="str">
        <f>INDEX(Table9[[#All],[Region]], MATCH('Tabular Data'!D3536, Table9[[#All],[EmpID]], 0))</f>
        <v>NW</v>
      </c>
      <c r="J3536" t="str">
        <f>INDEX(Table9[[#All],[PayGrade]], MATCH('Tabular Data'!D3536, Table9[[#All],[EmpID]], 0))</f>
        <v>C11</v>
      </c>
      <c r="K3536" t="str">
        <f>INDEX(Table9[[#All],[Sales Team Lead]], MATCH('Tabular Data'!D3536, Table9[[#All],[EmpID]], 0))</f>
        <v>Lawson, Harry</v>
      </c>
      <c r="L3536" t="str">
        <f>INDEX(Table11[[#All],[Manufacturer]], MATCH('Tabular Data'!C3536, Table11[[#All],[PROD_CODE]], 0))</f>
        <v>Bobcat</v>
      </c>
      <c r="M3536" s="10">
        <v>23505</v>
      </c>
      <c r="N3536">
        <v>11</v>
      </c>
      <c r="O3536" s="10">
        <f t="shared" si="111"/>
        <v>258555</v>
      </c>
    </row>
    <row r="3537" spans="2:15" x14ac:dyDescent="0.3">
      <c r="B3537">
        <v>68</v>
      </c>
      <c r="C3537" t="s">
        <v>40</v>
      </c>
      <c r="D3537" t="s">
        <v>124</v>
      </c>
      <c r="E3537">
        <v>2020</v>
      </c>
      <c r="F3537">
        <v>4</v>
      </c>
      <c r="G3537" t="str">
        <f t="shared" si="110"/>
        <v>2020Q4</v>
      </c>
      <c r="H3537" t="s">
        <v>186</v>
      </c>
      <c r="I3537" t="str">
        <f>INDEX(Table9[[#All],[Region]], MATCH('Tabular Data'!D3537, Table9[[#All],[EmpID]], 0))</f>
        <v>NW</v>
      </c>
      <c r="J3537" t="str">
        <f>INDEX(Table9[[#All],[PayGrade]], MATCH('Tabular Data'!D3537, Table9[[#All],[EmpID]], 0))</f>
        <v>C11</v>
      </c>
      <c r="K3537" t="str">
        <f>INDEX(Table9[[#All],[Sales Team Lead]], MATCH('Tabular Data'!D3537, Table9[[#All],[EmpID]], 0))</f>
        <v>Lawson, Harry</v>
      </c>
      <c r="L3537" t="str">
        <f>INDEX(Table11[[#All],[Manufacturer]], MATCH('Tabular Data'!C3537, Table11[[#All],[PROD_CODE]], 0))</f>
        <v>Bobcat</v>
      </c>
      <c r="M3537" s="10">
        <v>23505</v>
      </c>
      <c r="N3537">
        <v>9</v>
      </c>
      <c r="O3537" s="10">
        <f t="shared" si="111"/>
        <v>211545</v>
      </c>
    </row>
    <row r="3538" spans="2:15" x14ac:dyDescent="0.3">
      <c r="B3538">
        <v>68</v>
      </c>
      <c r="C3538" t="s">
        <v>40</v>
      </c>
      <c r="D3538" t="s">
        <v>124</v>
      </c>
      <c r="E3538">
        <v>2020</v>
      </c>
      <c r="F3538">
        <v>4</v>
      </c>
      <c r="G3538" t="str">
        <f t="shared" si="110"/>
        <v>2020Q4</v>
      </c>
      <c r="H3538" t="s">
        <v>187</v>
      </c>
      <c r="I3538" t="str">
        <f>INDEX(Table9[[#All],[Region]], MATCH('Tabular Data'!D3538, Table9[[#All],[EmpID]], 0))</f>
        <v>NW</v>
      </c>
      <c r="J3538" t="str">
        <f>INDEX(Table9[[#All],[PayGrade]], MATCH('Tabular Data'!D3538, Table9[[#All],[EmpID]], 0))</f>
        <v>C11</v>
      </c>
      <c r="K3538" t="str">
        <f>INDEX(Table9[[#All],[Sales Team Lead]], MATCH('Tabular Data'!D3538, Table9[[#All],[EmpID]], 0))</f>
        <v>Lawson, Harry</v>
      </c>
      <c r="L3538" t="str">
        <f>INDEX(Table11[[#All],[Manufacturer]], MATCH('Tabular Data'!C3538, Table11[[#All],[PROD_CODE]], 0))</f>
        <v>Bobcat</v>
      </c>
      <c r="M3538" s="10">
        <v>23505</v>
      </c>
      <c r="N3538">
        <v>5</v>
      </c>
      <c r="O3538" s="10">
        <f t="shared" si="111"/>
        <v>117525</v>
      </c>
    </row>
    <row r="3539" spans="2:15" x14ac:dyDescent="0.3">
      <c r="B3539">
        <v>69</v>
      </c>
      <c r="C3539" t="s">
        <v>33</v>
      </c>
      <c r="D3539" t="s">
        <v>125</v>
      </c>
      <c r="E3539">
        <v>2021</v>
      </c>
      <c r="F3539" s="4">
        <v>1</v>
      </c>
      <c r="G3539" t="str">
        <f t="shared" si="110"/>
        <v>2021Q1</v>
      </c>
      <c r="H3539" t="s">
        <v>136</v>
      </c>
      <c r="I3539" t="str">
        <f>INDEX(Table9[[#All],[Region]], MATCH('Tabular Data'!D3539, Table9[[#All],[EmpID]], 0))</f>
        <v>SW</v>
      </c>
      <c r="J3539" t="str">
        <f>INDEX(Table9[[#All],[PayGrade]], MATCH('Tabular Data'!D3539, Table9[[#All],[EmpID]], 0))</f>
        <v>C12</v>
      </c>
      <c r="K3539" t="str">
        <f>INDEX(Table9[[#All],[Sales Team Lead]], MATCH('Tabular Data'!D3539, Table9[[#All],[EmpID]], 0))</f>
        <v>Allen, Maude</v>
      </c>
      <c r="L3539" t="str">
        <f>INDEX(Table11[[#All],[Manufacturer]], MATCH('Tabular Data'!C3539, Table11[[#All],[PROD_CODE]], 0))</f>
        <v>Bobcat</v>
      </c>
      <c r="M3539" s="10">
        <v>12220</v>
      </c>
      <c r="N3539">
        <v>7</v>
      </c>
      <c r="O3539" s="10">
        <f t="shared" si="111"/>
        <v>85540</v>
      </c>
    </row>
    <row r="3540" spans="2:15" x14ac:dyDescent="0.3">
      <c r="B3540">
        <v>69</v>
      </c>
      <c r="C3540" t="s">
        <v>33</v>
      </c>
      <c r="D3540" t="s">
        <v>125</v>
      </c>
      <c r="E3540">
        <v>2021</v>
      </c>
      <c r="F3540" s="4">
        <v>1</v>
      </c>
      <c r="G3540" t="str">
        <f t="shared" si="110"/>
        <v>2021Q1</v>
      </c>
      <c r="H3540" t="s">
        <v>137</v>
      </c>
      <c r="I3540" t="str">
        <f>INDEX(Table9[[#All],[Region]], MATCH('Tabular Data'!D3540, Table9[[#All],[EmpID]], 0))</f>
        <v>SW</v>
      </c>
      <c r="J3540" t="str">
        <f>INDEX(Table9[[#All],[PayGrade]], MATCH('Tabular Data'!D3540, Table9[[#All],[EmpID]], 0))</f>
        <v>C12</v>
      </c>
      <c r="K3540" t="str">
        <f>INDEX(Table9[[#All],[Sales Team Lead]], MATCH('Tabular Data'!D3540, Table9[[#All],[EmpID]], 0))</f>
        <v>Allen, Maude</v>
      </c>
      <c r="L3540" t="str">
        <f>INDEX(Table11[[#All],[Manufacturer]], MATCH('Tabular Data'!C3540, Table11[[#All],[PROD_CODE]], 0))</f>
        <v>Bobcat</v>
      </c>
      <c r="M3540" s="10">
        <v>12220</v>
      </c>
      <c r="N3540">
        <v>12</v>
      </c>
      <c r="O3540" s="10">
        <f t="shared" si="111"/>
        <v>146640</v>
      </c>
    </row>
    <row r="3541" spans="2:15" x14ac:dyDescent="0.3">
      <c r="B3541">
        <v>69</v>
      </c>
      <c r="C3541" t="s">
        <v>33</v>
      </c>
      <c r="D3541" t="s">
        <v>125</v>
      </c>
      <c r="E3541">
        <v>2021</v>
      </c>
      <c r="F3541" s="4">
        <v>1</v>
      </c>
      <c r="G3541" t="str">
        <f t="shared" si="110"/>
        <v>2021Q1</v>
      </c>
      <c r="H3541" t="s">
        <v>138</v>
      </c>
      <c r="I3541" t="str">
        <f>INDEX(Table9[[#All],[Region]], MATCH('Tabular Data'!D3541, Table9[[#All],[EmpID]], 0))</f>
        <v>SW</v>
      </c>
      <c r="J3541" t="str">
        <f>INDEX(Table9[[#All],[PayGrade]], MATCH('Tabular Data'!D3541, Table9[[#All],[EmpID]], 0))</f>
        <v>C12</v>
      </c>
      <c r="K3541" t="str">
        <f>INDEX(Table9[[#All],[Sales Team Lead]], MATCH('Tabular Data'!D3541, Table9[[#All],[EmpID]], 0))</f>
        <v>Allen, Maude</v>
      </c>
      <c r="L3541" t="str">
        <f>INDEX(Table11[[#All],[Manufacturer]], MATCH('Tabular Data'!C3541, Table11[[#All],[PROD_CODE]], 0))</f>
        <v>Bobcat</v>
      </c>
      <c r="M3541" s="10">
        <v>12220</v>
      </c>
      <c r="N3541">
        <v>12</v>
      </c>
      <c r="O3541" s="10">
        <f t="shared" si="111"/>
        <v>146640</v>
      </c>
    </row>
    <row r="3542" spans="2:15" x14ac:dyDescent="0.3">
      <c r="B3542">
        <v>69</v>
      </c>
      <c r="C3542" t="s">
        <v>33</v>
      </c>
      <c r="D3542" t="s">
        <v>125</v>
      </c>
      <c r="E3542">
        <v>2021</v>
      </c>
      <c r="F3542" s="4">
        <v>1</v>
      </c>
      <c r="G3542" t="str">
        <f t="shared" si="110"/>
        <v>2021Q1</v>
      </c>
      <c r="H3542" t="s">
        <v>139</v>
      </c>
      <c r="I3542" t="str">
        <f>INDEX(Table9[[#All],[Region]], MATCH('Tabular Data'!D3542, Table9[[#All],[EmpID]], 0))</f>
        <v>SW</v>
      </c>
      <c r="J3542" t="str">
        <f>INDEX(Table9[[#All],[PayGrade]], MATCH('Tabular Data'!D3542, Table9[[#All],[EmpID]], 0))</f>
        <v>C12</v>
      </c>
      <c r="K3542" t="str">
        <f>INDEX(Table9[[#All],[Sales Team Lead]], MATCH('Tabular Data'!D3542, Table9[[#All],[EmpID]], 0))</f>
        <v>Allen, Maude</v>
      </c>
      <c r="L3542" t="str">
        <f>INDEX(Table11[[#All],[Manufacturer]], MATCH('Tabular Data'!C3542, Table11[[#All],[PROD_CODE]], 0))</f>
        <v>Bobcat</v>
      </c>
      <c r="M3542" s="10">
        <v>12220</v>
      </c>
      <c r="N3542">
        <v>12</v>
      </c>
      <c r="O3542" s="10">
        <f t="shared" si="111"/>
        <v>146640</v>
      </c>
    </row>
    <row r="3543" spans="2:15" x14ac:dyDescent="0.3">
      <c r="B3543">
        <v>69</v>
      </c>
      <c r="C3543" t="s">
        <v>33</v>
      </c>
      <c r="D3543" t="s">
        <v>125</v>
      </c>
      <c r="E3543">
        <v>2021</v>
      </c>
      <c r="F3543" s="4">
        <v>1</v>
      </c>
      <c r="G3543" t="str">
        <f t="shared" si="110"/>
        <v>2021Q1</v>
      </c>
      <c r="H3543" t="s">
        <v>140</v>
      </c>
      <c r="I3543" t="str">
        <f>INDEX(Table9[[#All],[Region]], MATCH('Tabular Data'!D3543, Table9[[#All],[EmpID]], 0))</f>
        <v>SW</v>
      </c>
      <c r="J3543" t="str">
        <f>INDEX(Table9[[#All],[PayGrade]], MATCH('Tabular Data'!D3543, Table9[[#All],[EmpID]], 0))</f>
        <v>C12</v>
      </c>
      <c r="K3543" t="str">
        <f>INDEX(Table9[[#All],[Sales Team Lead]], MATCH('Tabular Data'!D3543, Table9[[#All],[EmpID]], 0))</f>
        <v>Allen, Maude</v>
      </c>
      <c r="L3543" t="str">
        <f>INDEX(Table11[[#All],[Manufacturer]], MATCH('Tabular Data'!C3543, Table11[[#All],[PROD_CODE]], 0))</f>
        <v>Bobcat</v>
      </c>
      <c r="M3543" s="10">
        <v>12220</v>
      </c>
      <c r="N3543">
        <v>10</v>
      </c>
      <c r="O3543" s="10">
        <f t="shared" si="111"/>
        <v>122200</v>
      </c>
    </row>
    <row r="3544" spans="2:15" x14ac:dyDescent="0.3">
      <c r="B3544">
        <v>69</v>
      </c>
      <c r="C3544" t="s">
        <v>33</v>
      </c>
      <c r="D3544" t="s">
        <v>125</v>
      </c>
      <c r="E3544">
        <v>2021</v>
      </c>
      <c r="F3544" s="4">
        <v>1</v>
      </c>
      <c r="G3544" t="str">
        <f t="shared" si="110"/>
        <v>2021Q1</v>
      </c>
      <c r="H3544" t="s">
        <v>141</v>
      </c>
      <c r="I3544" t="str">
        <f>INDEX(Table9[[#All],[Region]], MATCH('Tabular Data'!D3544, Table9[[#All],[EmpID]], 0))</f>
        <v>SW</v>
      </c>
      <c r="J3544" t="str">
        <f>INDEX(Table9[[#All],[PayGrade]], MATCH('Tabular Data'!D3544, Table9[[#All],[EmpID]], 0))</f>
        <v>C12</v>
      </c>
      <c r="K3544" t="str">
        <f>INDEX(Table9[[#All],[Sales Team Lead]], MATCH('Tabular Data'!D3544, Table9[[#All],[EmpID]], 0))</f>
        <v>Allen, Maude</v>
      </c>
      <c r="L3544" t="str">
        <f>INDEX(Table11[[#All],[Manufacturer]], MATCH('Tabular Data'!C3544, Table11[[#All],[PROD_CODE]], 0))</f>
        <v>Bobcat</v>
      </c>
      <c r="M3544" s="10">
        <v>12220</v>
      </c>
      <c r="N3544">
        <v>18</v>
      </c>
      <c r="O3544" s="10">
        <f t="shared" si="111"/>
        <v>219960</v>
      </c>
    </row>
    <row r="3545" spans="2:15" x14ac:dyDescent="0.3">
      <c r="B3545">
        <v>69</v>
      </c>
      <c r="C3545" t="s">
        <v>33</v>
      </c>
      <c r="D3545" t="s">
        <v>125</v>
      </c>
      <c r="E3545">
        <v>2021</v>
      </c>
      <c r="F3545" s="4">
        <v>1</v>
      </c>
      <c r="G3545" t="str">
        <f t="shared" si="110"/>
        <v>2021Q1</v>
      </c>
      <c r="H3545" t="s">
        <v>142</v>
      </c>
      <c r="I3545" t="str">
        <f>INDEX(Table9[[#All],[Region]], MATCH('Tabular Data'!D3545, Table9[[#All],[EmpID]], 0))</f>
        <v>SW</v>
      </c>
      <c r="J3545" t="str">
        <f>INDEX(Table9[[#All],[PayGrade]], MATCH('Tabular Data'!D3545, Table9[[#All],[EmpID]], 0))</f>
        <v>C12</v>
      </c>
      <c r="K3545" t="str">
        <f>INDEX(Table9[[#All],[Sales Team Lead]], MATCH('Tabular Data'!D3545, Table9[[#All],[EmpID]], 0))</f>
        <v>Allen, Maude</v>
      </c>
      <c r="L3545" t="str">
        <f>INDEX(Table11[[#All],[Manufacturer]], MATCH('Tabular Data'!C3545, Table11[[#All],[PROD_CODE]], 0))</f>
        <v>Bobcat</v>
      </c>
      <c r="M3545" s="10">
        <v>12220</v>
      </c>
      <c r="N3545">
        <v>31</v>
      </c>
      <c r="O3545" s="10">
        <f t="shared" si="111"/>
        <v>378820</v>
      </c>
    </row>
    <row r="3546" spans="2:15" x14ac:dyDescent="0.3">
      <c r="B3546">
        <v>69</v>
      </c>
      <c r="C3546" t="s">
        <v>33</v>
      </c>
      <c r="D3546" t="s">
        <v>125</v>
      </c>
      <c r="E3546">
        <v>2021</v>
      </c>
      <c r="F3546" s="4">
        <v>1</v>
      </c>
      <c r="G3546" t="str">
        <f t="shared" si="110"/>
        <v>2021Q1</v>
      </c>
      <c r="H3546" t="s">
        <v>143</v>
      </c>
      <c r="I3546" t="str">
        <f>INDEX(Table9[[#All],[Region]], MATCH('Tabular Data'!D3546, Table9[[#All],[EmpID]], 0))</f>
        <v>SW</v>
      </c>
      <c r="J3546" t="str">
        <f>INDEX(Table9[[#All],[PayGrade]], MATCH('Tabular Data'!D3546, Table9[[#All],[EmpID]], 0))</f>
        <v>C12</v>
      </c>
      <c r="K3546" t="str">
        <f>INDEX(Table9[[#All],[Sales Team Lead]], MATCH('Tabular Data'!D3546, Table9[[#All],[EmpID]], 0))</f>
        <v>Allen, Maude</v>
      </c>
      <c r="L3546" t="str">
        <f>INDEX(Table11[[#All],[Manufacturer]], MATCH('Tabular Data'!C3546, Table11[[#All],[PROD_CODE]], 0))</f>
        <v>Bobcat</v>
      </c>
      <c r="M3546" s="10">
        <v>12220</v>
      </c>
      <c r="N3546">
        <v>17</v>
      </c>
      <c r="O3546" s="10">
        <f t="shared" si="111"/>
        <v>207740</v>
      </c>
    </row>
    <row r="3547" spans="2:15" x14ac:dyDescent="0.3">
      <c r="B3547">
        <v>69</v>
      </c>
      <c r="C3547" t="s">
        <v>33</v>
      </c>
      <c r="D3547" t="s">
        <v>125</v>
      </c>
      <c r="E3547">
        <v>2021</v>
      </c>
      <c r="F3547" s="4">
        <v>1</v>
      </c>
      <c r="G3547" t="str">
        <f t="shared" si="110"/>
        <v>2021Q1</v>
      </c>
      <c r="H3547" t="s">
        <v>144</v>
      </c>
      <c r="I3547" t="str">
        <f>INDEX(Table9[[#All],[Region]], MATCH('Tabular Data'!D3547, Table9[[#All],[EmpID]], 0))</f>
        <v>SW</v>
      </c>
      <c r="J3547" t="str">
        <f>INDEX(Table9[[#All],[PayGrade]], MATCH('Tabular Data'!D3547, Table9[[#All],[EmpID]], 0))</f>
        <v>C12</v>
      </c>
      <c r="K3547" t="str">
        <f>INDEX(Table9[[#All],[Sales Team Lead]], MATCH('Tabular Data'!D3547, Table9[[#All],[EmpID]], 0))</f>
        <v>Allen, Maude</v>
      </c>
      <c r="L3547" t="str">
        <f>INDEX(Table11[[#All],[Manufacturer]], MATCH('Tabular Data'!C3547, Table11[[#All],[PROD_CODE]], 0))</f>
        <v>Bobcat</v>
      </c>
      <c r="M3547" s="10">
        <v>12220</v>
      </c>
      <c r="N3547">
        <v>20</v>
      </c>
      <c r="O3547" s="10">
        <f t="shared" si="111"/>
        <v>244400</v>
      </c>
    </row>
    <row r="3548" spans="2:15" x14ac:dyDescent="0.3">
      <c r="B3548">
        <v>69</v>
      </c>
      <c r="C3548" t="s">
        <v>33</v>
      </c>
      <c r="D3548" t="s">
        <v>125</v>
      </c>
      <c r="E3548">
        <v>2021</v>
      </c>
      <c r="F3548" s="4">
        <v>1</v>
      </c>
      <c r="G3548" t="str">
        <f t="shared" si="110"/>
        <v>2021Q1</v>
      </c>
      <c r="H3548" t="s">
        <v>145</v>
      </c>
      <c r="I3548" t="str">
        <f>INDEX(Table9[[#All],[Region]], MATCH('Tabular Data'!D3548, Table9[[#All],[EmpID]], 0))</f>
        <v>SW</v>
      </c>
      <c r="J3548" t="str">
        <f>INDEX(Table9[[#All],[PayGrade]], MATCH('Tabular Data'!D3548, Table9[[#All],[EmpID]], 0))</f>
        <v>C12</v>
      </c>
      <c r="K3548" t="str">
        <f>INDEX(Table9[[#All],[Sales Team Lead]], MATCH('Tabular Data'!D3548, Table9[[#All],[EmpID]], 0))</f>
        <v>Allen, Maude</v>
      </c>
      <c r="L3548" t="str">
        <f>INDEX(Table11[[#All],[Manufacturer]], MATCH('Tabular Data'!C3548, Table11[[#All],[PROD_CODE]], 0))</f>
        <v>Bobcat</v>
      </c>
      <c r="M3548" s="10">
        <v>12220</v>
      </c>
      <c r="N3548">
        <v>18</v>
      </c>
      <c r="O3548" s="10">
        <f t="shared" si="111"/>
        <v>219960</v>
      </c>
    </row>
    <row r="3549" spans="2:15" x14ac:dyDescent="0.3">
      <c r="B3549">
        <v>69</v>
      </c>
      <c r="C3549" t="s">
        <v>33</v>
      </c>
      <c r="D3549" t="s">
        <v>125</v>
      </c>
      <c r="E3549">
        <v>2021</v>
      </c>
      <c r="F3549" s="4">
        <v>1</v>
      </c>
      <c r="G3549" t="str">
        <f t="shared" si="110"/>
        <v>2021Q1</v>
      </c>
      <c r="H3549" t="s">
        <v>146</v>
      </c>
      <c r="I3549" t="str">
        <f>INDEX(Table9[[#All],[Region]], MATCH('Tabular Data'!D3549, Table9[[#All],[EmpID]], 0))</f>
        <v>SW</v>
      </c>
      <c r="J3549" t="str">
        <f>INDEX(Table9[[#All],[PayGrade]], MATCH('Tabular Data'!D3549, Table9[[#All],[EmpID]], 0))</f>
        <v>C12</v>
      </c>
      <c r="K3549" t="str">
        <f>INDEX(Table9[[#All],[Sales Team Lead]], MATCH('Tabular Data'!D3549, Table9[[#All],[EmpID]], 0))</f>
        <v>Allen, Maude</v>
      </c>
      <c r="L3549" t="str">
        <f>INDEX(Table11[[#All],[Manufacturer]], MATCH('Tabular Data'!C3549, Table11[[#All],[PROD_CODE]], 0))</f>
        <v>Bobcat</v>
      </c>
      <c r="M3549" s="10">
        <v>12220</v>
      </c>
      <c r="N3549">
        <v>11</v>
      </c>
      <c r="O3549" s="10">
        <f t="shared" si="111"/>
        <v>134420</v>
      </c>
    </row>
    <row r="3550" spans="2:15" x14ac:dyDescent="0.3">
      <c r="B3550">
        <v>69</v>
      </c>
      <c r="C3550" t="s">
        <v>33</v>
      </c>
      <c r="D3550" t="s">
        <v>125</v>
      </c>
      <c r="E3550">
        <v>2021</v>
      </c>
      <c r="F3550" s="4">
        <v>1</v>
      </c>
      <c r="G3550" t="str">
        <f t="shared" si="110"/>
        <v>2021Q1</v>
      </c>
      <c r="H3550" t="s">
        <v>147</v>
      </c>
      <c r="I3550" t="str">
        <f>INDEX(Table9[[#All],[Region]], MATCH('Tabular Data'!D3550, Table9[[#All],[EmpID]], 0))</f>
        <v>SW</v>
      </c>
      <c r="J3550" t="str">
        <f>INDEX(Table9[[#All],[PayGrade]], MATCH('Tabular Data'!D3550, Table9[[#All],[EmpID]], 0))</f>
        <v>C12</v>
      </c>
      <c r="K3550" t="str">
        <f>INDEX(Table9[[#All],[Sales Team Lead]], MATCH('Tabular Data'!D3550, Table9[[#All],[EmpID]], 0))</f>
        <v>Allen, Maude</v>
      </c>
      <c r="L3550" t="str">
        <f>INDEX(Table11[[#All],[Manufacturer]], MATCH('Tabular Data'!C3550, Table11[[#All],[PROD_CODE]], 0))</f>
        <v>Bobcat</v>
      </c>
      <c r="M3550" s="10">
        <v>12220</v>
      </c>
      <c r="N3550">
        <v>10</v>
      </c>
      <c r="O3550" s="10">
        <f t="shared" si="111"/>
        <v>122200</v>
      </c>
    </row>
    <row r="3551" spans="2:15" x14ac:dyDescent="0.3">
      <c r="B3551">
        <v>69</v>
      </c>
      <c r="C3551" t="s">
        <v>33</v>
      </c>
      <c r="D3551" t="s">
        <v>125</v>
      </c>
      <c r="E3551">
        <v>2021</v>
      </c>
      <c r="F3551" s="4">
        <v>1</v>
      </c>
      <c r="G3551" t="str">
        <f t="shared" si="110"/>
        <v>2021Q1</v>
      </c>
      <c r="H3551" t="s">
        <v>148</v>
      </c>
      <c r="I3551" t="str">
        <f>INDEX(Table9[[#All],[Region]], MATCH('Tabular Data'!D3551, Table9[[#All],[EmpID]], 0))</f>
        <v>SW</v>
      </c>
      <c r="J3551" t="str">
        <f>INDEX(Table9[[#All],[PayGrade]], MATCH('Tabular Data'!D3551, Table9[[#All],[EmpID]], 0))</f>
        <v>C12</v>
      </c>
      <c r="K3551" t="str">
        <f>INDEX(Table9[[#All],[Sales Team Lead]], MATCH('Tabular Data'!D3551, Table9[[#All],[EmpID]], 0))</f>
        <v>Allen, Maude</v>
      </c>
      <c r="L3551" t="str">
        <f>INDEX(Table11[[#All],[Manufacturer]], MATCH('Tabular Data'!C3551, Table11[[#All],[PROD_CODE]], 0))</f>
        <v>Bobcat</v>
      </c>
      <c r="M3551" s="10">
        <v>12220</v>
      </c>
      <c r="N3551">
        <v>19</v>
      </c>
      <c r="O3551" s="10">
        <f t="shared" si="111"/>
        <v>232180</v>
      </c>
    </row>
    <row r="3552" spans="2:15" x14ac:dyDescent="0.3">
      <c r="B3552">
        <v>69</v>
      </c>
      <c r="C3552" t="s">
        <v>33</v>
      </c>
      <c r="D3552" t="s">
        <v>125</v>
      </c>
      <c r="E3552">
        <v>2021</v>
      </c>
      <c r="F3552" s="4">
        <v>1</v>
      </c>
      <c r="G3552" t="str">
        <f t="shared" si="110"/>
        <v>2021Q1</v>
      </c>
      <c r="H3552" t="s">
        <v>149</v>
      </c>
      <c r="I3552" t="str">
        <f>INDEX(Table9[[#All],[Region]], MATCH('Tabular Data'!D3552, Table9[[#All],[EmpID]], 0))</f>
        <v>SW</v>
      </c>
      <c r="J3552" t="str">
        <f>INDEX(Table9[[#All],[PayGrade]], MATCH('Tabular Data'!D3552, Table9[[#All],[EmpID]], 0))</f>
        <v>C12</v>
      </c>
      <c r="K3552" t="str">
        <f>INDEX(Table9[[#All],[Sales Team Lead]], MATCH('Tabular Data'!D3552, Table9[[#All],[EmpID]], 0))</f>
        <v>Allen, Maude</v>
      </c>
      <c r="L3552" t="str">
        <f>INDEX(Table11[[#All],[Manufacturer]], MATCH('Tabular Data'!C3552, Table11[[#All],[PROD_CODE]], 0))</f>
        <v>Bobcat</v>
      </c>
      <c r="M3552" s="10">
        <v>12220</v>
      </c>
      <c r="N3552">
        <v>20</v>
      </c>
      <c r="O3552" s="10">
        <f t="shared" si="111"/>
        <v>244400</v>
      </c>
    </row>
    <row r="3553" spans="2:15" x14ac:dyDescent="0.3">
      <c r="B3553">
        <v>69</v>
      </c>
      <c r="C3553" t="s">
        <v>33</v>
      </c>
      <c r="D3553" t="s">
        <v>125</v>
      </c>
      <c r="E3553">
        <v>2021</v>
      </c>
      <c r="F3553" s="4">
        <v>2</v>
      </c>
      <c r="G3553" t="str">
        <f t="shared" si="110"/>
        <v>2021Q2</v>
      </c>
      <c r="H3553" t="s">
        <v>150</v>
      </c>
      <c r="I3553" t="str">
        <f>INDEX(Table9[[#All],[Region]], MATCH('Tabular Data'!D3553, Table9[[#All],[EmpID]], 0))</f>
        <v>SW</v>
      </c>
      <c r="J3553" t="str">
        <f>INDEX(Table9[[#All],[PayGrade]], MATCH('Tabular Data'!D3553, Table9[[#All],[EmpID]], 0))</f>
        <v>C12</v>
      </c>
      <c r="K3553" t="str">
        <f>INDEX(Table9[[#All],[Sales Team Lead]], MATCH('Tabular Data'!D3553, Table9[[#All],[EmpID]], 0))</f>
        <v>Allen, Maude</v>
      </c>
      <c r="L3553" t="str">
        <f>INDEX(Table11[[#All],[Manufacturer]], MATCH('Tabular Data'!C3553, Table11[[#All],[PROD_CODE]], 0))</f>
        <v>Bobcat</v>
      </c>
      <c r="M3553" s="10">
        <v>12220</v>
      </c>
      <c r="N3553">
        <v>15</v>
      </c>
      <c r="O3553" s="10">
        <f t="shared" si="111"/>
        <v>183300</v>
      </c>
    </row>
    <row r="3554" spans="2:15" x14ac:dyDescent="0.3">
      <c r="B3554">
        <v>69</v>
      </c>
      <c r="C3554" t="s">
        <v>33</v>
      </c>
      <c r="D3554" t="s">
        <v>125</v>
      </c>
      <c r="E3554">
        <v>2021</v>
      </c>
      <c r="F3554" s="4">
        <v>2</v>
      </c>
      <c r="G3554" t="str">
        <f t="shared" si="110"/>
        <v>2021Q2</v>
      </c>
      <c r="H3554" t="s">
        <v>151</v>
      </c>
      <c r="I3554" t="str">
        <f>INDEX(Table9[[#All],[Region]], MATCH('Tabular Data'!D3554, Table9[[#All],[EmpID]], 0))</f>
        <v>SW</v>
      </c>
      <c r="J3554" t="str">
        <f>INDEX(Table9[[#All],[PayGrade]], MATCH('Tabular Data'!D3554, Table9[[#All],[EmpID]], 0))</f>
        <v>C12</v>
      </c>
      <c r="K3554" t="str">
        <f>INDEX(Table9[[#All],[Sales Team Lead]], MATCH('Tabular Data'!D3554, Table9[[#All],[EmpID]], 0))</f>
        <v>Allen, Maude</v>
      </c>
      <c r="L3554" t="str">
        <f>INDEX(Table11[[#All],[Manufacturer]], MATCH('Tabular Data'!C3554, Table11[[#All],[PROD_CODE]], 0))</f>
        <v>Bobcat</v>
      </c>
      <c r="M3554" s="10">
        <v>12220</v>
      </c>
      <c r="N3554">
        <v>12</v>
      </c>
      <c r="O3554" s="10">
        <f t="shared" si="111"/>
        <v>146640</v>
      </c>
    </row>
    <row r="3555" spans="2:15" x14ac:dyDescent="0.3">
      <c r="B3555">
        <v>69</v>
      </c>
      <c r="C3555" t="s">
        <v>33</v>
      </c>
      <c r="D3555" t="s">
        <v>125</v>
      </c>
      <c r="E3555">
        <v>2021</v>
      </c>
      <c r="F3555" s="4">
        <v>2</v>
      </c>
      <c r="G3555" t="str">
        <f t="shared" si="110"/>
        <v>2021Q2</v>
      </c>
      <c r="H3555" t="s">
        <v>152</v>
      </c>
      <c r="I3555" t="str">
        <f>INDEX(Table9[[#All],[Region]], MATCH('Tabular Data'!D3555, Table9[[#All],[EmpID]], 0))</f>
        <v>SW</v>
      </c>
      <c r="J3555" t="str">
        <f>INDEX(Table9[[#All],[PayGrade]], MATCH('Tabular Data'!D3555, Table9[[#All],[EmpID]], 0))</f>
        <v>C12</v>
      </c>
      <c r="K3555" t="str">
        <f>INDEX(Table9[[#All],[Sales Team Lead]], MATCH('Tabular Data'!D3555, Table9[[#All],[EmpID]], 0))</f>
        <v>Allen, Maude</v>
      </c>
      <c r="L3555" t="str">
        <f>INDEX(Table11[[#All],[Manufacturer]], MATCH('Tabular Data'!C3555, Table11[[#All],[PROD_CODE]], 0))</f>
        <v>Bobcat</v>
      </c>
      <c r="M3555" s="10">
        <v>12220</v>
      </c>
      <c r="N3555">
        <v>23</v>
      </c>
      <c r="O3555" s="10">
        <f t="shared" si="111"/>
        <v>281060</v>
      </c>
    </row>
    <row r="3556" spans="2:15" x14ac:dyDescent="0.3">
      <c r="B3556">
        <v>69</v>
      </c>
      <c r="C3556" t="s">
        <v>33</v>
      </c>
      <c r="D3556" t="s">
        <v>125</v>
      </c>
      <c r="E3556">
        <v>2021</v>
      </c>
      <c r="F3556" s="4">
        <v>2</v>
      </c>
      <c r="G3556" t="str">
        <f t="shared" si="110"/>
        <v>2021Q2</v>
      </c>
      <c r="H3556" t="s">
        <v>153</v>
      </c>
      <c r="I3556" t="str">
        <f>INDEX(Table9[[#All],[Region]], MATCH('Tabular Data'!D3556, Table9[[#All],[EmpID]], 0))</f>
        <v>SW</v>
      </c>
      <c r="J3556" t="str">
        <f>INDEX(Table9[[#All],[PayGrade]], MATCH('Tabular Data'!D3556, Table9[[#All],[EmpID]], 0))</f>
        <v>C12</v>
      </c>
      <c r="K3556" t="str">
        <f>INDEX(Table9[[#All],[Sales Team Lead]], MATCH('Tabular Data'!D3556, Table9[[#All],[EmpID]], 0))</f>
        <v>Allen, Maude</v>
      </c>
      <c r="L3556" t="str">
        <f>INDEX(Table11[[#All],[Manufacturer]], MATCH('Tabular Data'!C3556, Table11[[#All],[PROD_CODE]], 0))</f>
        <v>Bobcat</v>
      </c>
      <c r="M3556" s="10">
        <v>12220</v>
      </c>
      <c r="N3556">
        <v>13</v>
      </c>
      <c r="O3556" s="10">
        <f t="shared" si="111"/>
        <v>158860</v>
      </c>
    </row>
    <row r="3557" spans="2:15" x14ac:dyDescent="0.3">
      <c r="B3557">
        <v>69</v>
      </c>
      <c r="C3557" t="s">
        <v>33</v>
      </c>
      <c r="D3557" t="s">
        <v>125</v>
      </c>
      <c r="E3557">
        <v>2021</v>
      </c>
      <c r="F3557" s="4">
        <v>2</v>
      </c>
      <c r="G3557" t="str">
        <f t="shared" si="110"/>
        <v>2021Q2</v>
      </c>
      <c r="H3557" t="s">
        <v>154</v>
      </c>
      <c r="I3557" t="str">
        <f>INDEX(Table9[[#All],[Region]], MATCH('Tabular Data'!D3557, Table9[[#All],[EmpID]], 0))</f>
        <v>SW</v>
      </c>
      <c r="J3557" t="str">
        <f>INDEX(Table9[[#All],[PayGrade]], MATCH('Tabular Data'!D3557, Table9[[#All],[EmpID]], 0))</f>
        <v>C12</v>
      </c>
      <c r="K3557" t="str">
        <f>INDEX(Table9[[#All],[Sales Team Lead]], MATCH('Tabular Data'!D3557, Table9[[#All],[EmpID]], 0))</f>
        <v>Allen, Maude</v>
      </c>
      <c r="L3557" t="str">
        <f>INDEX(Table11[[#All],[Manufacturer]], MATCH('Tabular Data'!C3557, Table11[[#All],[PROD_CODE]], 0))</f>
        <v>Bobcat</v>
      </c>
      <c r="M3557" s="10">
        <v>12220</v>
      </c>
      <c r="N3557">
        <v>25</v>
      </c>
      <c r="O3557" s="10">
        <f t="shared" si="111"/>
        <v>305500</v>
      </c>
    </row>
    <row r="3558" spans="2:15" x14ac:dyDescent="0.3">
      <c r="B3558">
        <v>69</v>
      </c>
      <c r="C3558" t="s">
        <v>33</v>
      </c>
      <c r="D3558" t="s">
        <v>125</v>
      </c>
      <c r="E3558">
        <v>2021</v>
      </c>
      <c r="F3558" s="4">
        <v>2</v>
      </c>
      <c r="G3558" t="str">
        <f t="shared" si="110"/>
        <v>2021Q2</v>
      </c>
      <c r="H3558" t="s">
        <v>155</v>
      </c>
      <c r="I3558" t="str">
        <f>INDEX(Table9[[#All],[Region]], MATCH('Tabular Data'!D3558, Table9[[#All],[EmpID]], 0))</f>
        <v>SW</v>
      </c>
      <c r="J3558" t="str">
        <f>INDEX(Table9[[#All],[PayGrade]], MATCH('Tabular Data'!D3558, Table9[[#All],[EmpID]], 0))</f>
        <v>C12</v>
      </c>
      <c r="K3558" t="str">
        <f>INDEX(Table9[[#All],[Sales Team Lead]], MATCH('Tabular Data'!D3558, Table9[[#All],[EmpID]], 0))</f>
        <v>Allen, Maude</v>
      </c>
      <c r="L3558" t="str">
        <f>INDEX(Table11[[#All],[Manufacturer]], MATCH('Tabular Data'!C3558, Table11[[#All],[PROD_CODE]], 0))</f>
        <v>Bobcat</v>
      </c>
      <c r="M3558" s="10">
        <v>12220</v>
      </c>
      <c r="N3558">
        <v>11</v>
      </c>
      <c r="O3558" s="10">
        <f t="shared" si="111"/>
        <v>134420</v>
      </c>
    </row>
    <row r="3559" spans="2:15" x14ac:dyDescent="0.3">
      <c r="B3559">
        <v>69</v>
      </c>
      <c r="C3559" t="s">
        <v>33</v>
      </c>
      <c r="D3559" t="s">
        <v>125</v>
      </c>
      <c r="E3559">
        <v>2021</v>
      </c>
      <c r="F3559" s="4">
        <v>2</v>
      </c>
      <c r="G3559" t="str">
        <f t="shared" si="110"/>
        <v>2021Q2</v>
      </c>
      <c r="H3559" t="s">
        <v>156</v>
      </c>
      <c r="I3559" t="str">
        <f>INDEX(Table9[[#All],[Region]], MATCH('Tabular Data'!D3559, Table9[[#All],[EmpID]], 0))</f>
        <v>SW</v>
      </c>
      <c r="J3559" t="str">
        <f>INDEX(Table9[[#All],[PayGrade]], MATCH('Tabular Data'!D3559, Table9[[#All],[EmpID]], 0))</f>
        <v>C12</v>
      </c>
      <c r="K3559" t="str">
        <f>INDEX(Table9[[#All],[Sales Team Lead]], MATCH('Tabular Data'!D3559, Table9[[#All],[EmpID]], 0))</f>
        <v>Allen, Maude</v>
      </c>
      <c r="L3559" t="str">
        <f>INDEX(Table11[[#All],[Manufacturer]], MATCH('Tabular Data'!C3559, Table11[[#All],[PROD_CODE]], 0))</f>
        <v>Bobcat</v>
      </c>
      <c r="M3559" s="10">
        <v>12220</v>
      </c>
      <c r="N3559">
        <v>17</v>
      </c>
      <c r="O3559" s="10">
        <f t="shared" si="111"/>
        <v>207740</v>
      </c>
    </row>
    <row r="3560" spans="2:15" x14ac:dyDescent="0.3">
      <c r="B3560">
        <v>69</v>
      </c>
      <c r="C3560" t="s">
        <v>33</v>
      </c>
      <c r="D3560" t="s">
        <v>125</v>
      </c>
      <c r="E3560">
        <v>2021</v>
      </c>
      <c r="F3560" s="4">
        <v>2</v>
      </c>
      <c r="G3560" t="str">
        <f t="shared" si="110"/>
        <v>2021Q2</v>
      </c>
      <c r="H3560" t="s">
        <v>157</v>
      </c>
      <c r="I3560" t="str">
        <f>INDEX(Table9[[#All],[Region]], MATCH('Tabular Data'!D3560, Table9[[#All],[EmpID]], 0))</f>
        <v>SW</v>
      </c>
      <c r="J3560" t="str">
        <f>INDEX(Table9[[#All],[PayGrade]], MATCH('Tabular Data'!D3560, Table9[[#All],[EmpID]], 0))</f>
        <v>C12</v>
      </c>
      <c r="K3560" t="str">
        <f>INDEX(Table9[[#All],[Sales Team Lead]], MATCH('Tabular Data'!D3560, Table9[[#All],[EmpID]], 0))</f>
        <v>Allen, Maude</v>
      </c>
      <c r="L3560" t="str">
        <f>INDEX(Table11[[#All],[Manufacturer]], MATCH('Tabular Data'!C3560, Table11[[#All],[PROD_CODE]], 0))</f>
        <v>Bobcat</v>
      </c>
      <c r="M3560" s="10">
        <v>12220</v>
      </c>
      <c r="N3560">
        <v>25</v>
      </c>
      <c r="O3560" s="10">
        <f t="shared" si="111"/>
        <v>305500</v>
      </c>
    </row>
    <row r="3561" spans="2:15" x14ac:dyDescent="0.3">
      <c r="B3561">
        <v>69</v>
      </c>
      <c r="C3561" t="s">
        <v>33</v>
      </c>
      <c r="D3561" t="s">
        <v>125</v>
      </c>
      <c r="E3561">
        <v>2021</v>
      </c>
      <c r="F3561" s="4">
        <v>2</v>
      </c>
      <c r="G3561" t="str">
        <f t="shared" si="110"/>
        <v>2021Q2</v>
      </c>
      <c r="H3561" t="s">
        <v>158</v>
      </c>
      <c r="I3561" t="str">
        <f>INDEX(Table9[[#All],[Region]], MATCH('Tabular Data'!D3561, Table9[[#All],[EmpID]], 0))</f>
        <v>SW</v>
      </c>
      <c r="J3561" t="str">
        <f>INDEX(Table9[[#All],[PayGrade]], MATCH('Tabular Data'!D3561, Table9[[#All],[EmpID]], 0))</f>
        <v>C12</v>
      </c>
      <c r="K3561" t="str">
        <f>INDEX(Table9[[#All],[Sales Team Lead]], MATCH('Tabular Data'!D3561, Table9[[#All],[EmpID]], 0))</f>
        <v>Allen, Maude</v>
      </c>
      <c r="L3561" t="str">
        <f>INDEX(Table11[[#All],[Manufacturer]], MATCH('Tabular Data'!C3561, Table11[[#All],[PROD_CODE]], 0))</f>
        <v>Bobcat</v>
      </c>
      <c r="M3561" s="10">
        <v>12220</v>
      </c>
      <c r="N3561">
        <v>40</v>
      </c>
      <c r="O3561" s="10">
        <f t="shared" si="111"/>
        <v>488800</v>
      </c>
    </row>
    <row r="3562" spans="2:15" x14ac:dyDescent="0.3">
      <c r="B3562">
        <v>69</v>
      </c>
      <c r="C3562" t="s">
        <v>33</v>
      </c>
      <c r="D3562" t="s">
        <v>125</v>
      </c>
      <c r="E3562">
        <v>2021</v>
      </c>
      <c r="F3562" s="4">
        <v>2</v>
      </c>
      <c r="G3562" t="str">
        <f t="shared" si="110"/>
        <v>2021Q2</v>
      </c>
      <c r="H3562" t="s">
        <v>159</v>
      </c>
      <c r="I3562" t="str">
        <f>INDEX(Table9[[#All],[Region]], MATCH('Tabular Data'!D3562, Table9[[#All],[EmpID]], 0))</f>
        <v>SW</v>
      </c>
      <c r="J3562" t="str">
        <f>INDEX(Table9[[#All],[PayGrade]], MATCH('Tabular Data'!D3562, Table9[[#All],[EmpID]], 0))</f>
        <v>C12</v>
      </c>
      <c r="K3562" t="str">
        <f>INDEX(Table9[[#All],[Sales Team Lead]], MATCH('Tabular Data'!D3562, Table9[[#All],[EmpID]], 0))</f>
        <v>Allen, Maude</v>
      </c>
      <c r="L3562" t="str">
        <f>INDEX(Table11[[#All],[Manufacturer]], MATCH('Tabular Data'!C3562, Table11[[#All],[PROD_CODE]], 0))</f>
        <v>Bobcat</v>
      </c>
      <c r="M3562" s="10">
        <v>12220</v>
      </c>
      <c r="N3562">
        <v>18</v>
      </c>
      <c r="O3562" s="10">
        <f t="shared" si="111"/>
        <v>219960</v>
      </c>
    </row>
    <row r="3563" spans="2:15" x14ac:dyDescent="0.3">
      <c r="B3563">
        <v>69</v>
      </c>
      <c r="C3563" t="s">
        <v>33</v>
      </c>
      <c r="D3563" t="s">
        <v>125</v>
      </c>
      <c r="E3563">
        <v>2021</v>
      </c>
      <c r="F3563" s="4">
        <v>2</v>
      </c>
      <c r="G3563" t="str">
        <f t="shared" si="110"/>
        <v>2021Q2</v>
      </c>
      <c r="H3563" t="s">
        <v>160</v>
      </c>
      <c r="I3563" t="str">
        <f>INDEX(Table9[[#All],[Region]], MATCH('Tabular Data'!D3563, Table9[[#All],[EmpID]], 0))</f>
        <v>SW</v>
      </c>
      <c r="J3563" t="str">
        <f>INDEX(Table9[[#All],[PayGrade]], MATCH('Tabular Data'!D3563, Table9[[#All],[EmpID]], 0))</f>
        <v>C12</v>
      </c>
      <c r="K3563" t="str">
        <f>INDEX(Table9[[#All],[Sales Team Lead]], MATCH('Tabular Data'!D3563, Table9[[#All],[EmpID]], 0))</f>
        <v>Allen, Maude</v>
      </c>
      <c r="L3563" t="str">
        <f>INDEX(Table11[[#All],[Manufacturer]], MATCH('Tabular Data'!C3563, Table11[[#All],[PROD_CODE]], 0))</f>
        <v>Bobcat</v>
      </c>
      <c r="M3563" s="10">
        <v>12220</v>
      </c>
      <c r="N3563">
        <v>18</v>
      </c>
      <c r="O3563" s="10">
        <f t="shared" si="111"/>
        <v>219960</v>
      </c>
    </row>
    <row r="3564" spans="2:15" x14ac:dyDescent="0.3">
      <c r="B3564">
        <v>69</v>
      </c>
      <c r="C3564" t="s">
        <v>33</v>
      </c>
      <c r="D3564" t="s">
        <v>125</v>
      </c>
      <c r="E3564">
        <v>2021</v>
      </c>
      <c r="F3564" s="4">
        <v>2</v>
      </c>
      <c r="G3564" t="str">
        <f t="shared" si="110"/>
        <v>2021Q2</v>
      </c>
      <c r="H3564" t="s">
        <v>161</v>
      </c>
      <c r="I3564" t="str">
        <f>INDEX(Table9[[#All],[Region]], MATCH('Tabular Data'!D3564, Table9[[#All],[EmpID]], 0))</f>
        <v>SW</v>
      </c>
      <c r="J3564" t="str">
        <f>INDEX(Table9[[#All],[PayGrade]], MATCH('Tabular Data'!D3564, Table9[[#All],[EmpID]], 0))</f>
        <v>C12</v>
      </c>
      <c r="K3564" t="str">
        <f>INDEX(Table9[[#All],[Sales Team Lead]], MATCH('Tabular Data'!D3564, Table9[[#All],[EmpID]], 0))</f>
        <v>Allen, Maude</v>
      </c>
      <c r="L3564" t="str">
        <f>INDEX(Table11[[#All],[Manufacturer]], MATCH('Tabular Data'!C3564, Table11[[#All],[PROD_CODE]], 0))</f>
        <v>Bobcat</v>
      </c>
      <c r="M3564" s="10">
        <v>12220</v>
      </c>
      <c r="N3564">
        <v>13</v>
      </c>
      <c r="O3564" s="10">
        <f t="shared" si="111"/>
        <v>158860</v>
      </c>
    </row>
    <row r="3565" spans="2:15" x14ac:dyDescent="0.3">
      <c r="B3565">
        <v>69</v>
      </c>
      <c r="C3565" t="s">
        <v>33</v>
      </c>
      <c r="D3565" t="s">
        <v>125</v>
      </c>
      <c r="E3565">
        <v>2021</v>
      </c>
      <c r="F3565">
        <v>3</v>
      </c>
      <c r="G3565" t="str">
        <f t="shared" si="110"/>
        <v>2021Q3</v>
      </c>
      <c r="H3565" t="s">
        <v>162</v>
      </c>
      <c r="I3565" t="str">
        <f>INDEX(Table9[[#All],[Region]], MATCH('Tabular Data'!D3565, Table9[[#All],[EmpID]], 0))</f>
        <v>SW</v>
      </c>
      <c r="J3565" t="str">
        <f>INDEX(Table9[[#All],[PayGrade]], MATCH('Tabular Data'!D3565, Table9[[#All],[EmpID]], 0))</f>
        <v>C12</v>
      </c>
      <c r="K3565" t="str">
        <f>INDEX(Table9[[#All],[Sales Team Lead]], MATCH('Tabular Data'!D3565, Table9[[#All],[EmpID]], 0))</f>
        <v>Allen, Maude</v>
      </c>
      <c r="L3565" t="str">
        <f>INDEX(Table11[[#All],[Manufacturer]], MATCH('Tabular Data'!C3565, Table11[[#All],[PROD_CODE]], 0))</f>
        <v>Bobcat</v>
      </c>
      <c r="M3565" s="10">
        <v>12220</v>
      </c>
      <c r="N3565">
        <v>9</v>
      </c>
      <c r="O3565" s="10">
        <f t="shared" si="111"/>
        <v>109980</v>
      </c>
    </row>
    <row r="3566" spans="2:15" x14ac:dyDescent="0.3">
      <c r="B3566">
        <v>69</v>
      </c>
      <c r="C3566" t="s">
        <v>33</v>
      </c>
      <c r="D3566" t="s">
        <v>125</v>
      </c>
      <c r="E3566">
        <v>2021</v>
      </c>
      <c r="F3566">
        <v>3</v>
      </c>
      <c r="G3566" t="str">
        <f t="shared" si="110"/>
        <v>2021Q3</v>
      </c>
      <c r="H3566" t="s">
        <v>163</v>
      </c>
      <c r="I3566" t="str">
        <f>INDEX(Table9[[#All],[Region]], MATCH('Tabular Data'!D3566, Table9[[#All],[EmpID]], 0))</f>
        <v>SW</v>
      </c>
      <c r="J3566" t="str">
        <f>INDEX(Table9[[#All],[PayGrade]], MATCH('Tabular Data'!D3566, Table9[[#All],[EmpID]], 0))</f>
        <v>C12</v>
      </c>
      <c r="K3566" t="str">
        <f>INDEX(Table9[[#All],[Sales Team Lead]], MATCH('Tabular Data'!D3566, Table9[[#All],[EmpID]], 0))</f>
        <v>Allen, Maude</v>
      </c>
      <c r="L3566" t="str">
        <f>INDEX(Table11[[#All],[Manufacturer]], MATCH('Tabular Data'!C3566, Table11[[#All],[PROD_CODE]], 0))</f>
        <v>Bobcat</v>
      </c>
      <c r="M3566" s="10">
        <v>12220</v>
      </c>
      <c r="N3566">
        <v>8</v>
      </c>
      <c r="O3566" s="10">
        <f t="shared" si="111"/>
        <v>97760</v>
      </c>
    </row>
    <row r="3567" spans="2:15" x14ac:dyDescent="0.3">
      <c r="B3567">
        <v>69</v>
      </c>
      <c r="C3567" t="s">
        <v>33</v>
      </c>
      <c r="D3567" t="s">
        <v>125</v>
      </c>
      <c r="E3567">
        <v>2021</v>
      </c>
      <c r="F3567">
        <v>3</v>
      </c>
      <c r="G3567" t="str">
        <f t="shared" si="110"/>
        <v>2021Q3</v>
      </c>
      <c r="H3567" t="s">
        <v>164</v>
      </c>
      <c r="I3567" t="str">
        <f>INDEX(Table9[[#All],[Region]], MATCH('Tabular Data'!D3567, Table9[[#All],[EmpID]], 0))</f>
        <v>SW</v>
      </c>
      <c r="J3567" t="str">
        <f>INDEX(Table9[[#All],[PayGrade]], MATCH('Tabular Data'!D3567, Table9[[#All],[EmpID]], 0))</f>
        <v>C12</v>
      </c>
      <c r="K3567" t="str">
        <f>INDEX(Table9[[#All],[Sales Team Lead]], MATCH('Tabular Data'!D3567, Table9[[#All],[EmpID]], 0))</f>
        <v>Allen, Maude</v>
      </c>
      <c r="L3567" t="str">
        <f>INDEX(Table11[[#All],[Manufacturer]], MATCH('Tabular Data'!C3567, Table11[[#All],[PROD_CODE]], 0))</f>
        <v>Bobcat</v>
      </c>
      <c r="M3567" s="10">
        <v>12220</v>
      </c>
      <c r="N3567">
        <v>9</v>
      </c>
      <c r="O3567" s="10">
        <f t="shared" si="111"/>
        <v>109980</v>
      </c>
    </row>
    <row r="3568" spans="2:15" x14ac:dyDescent="0.3">
      <c r="B3568">
        <v>69</v>
      </c>
      <c r="C3568" t="s">
        <v>33</v>
      </c>
      <c r="D3568" t="s">
        <v>125</v>
      </c>
      <c r="E3568">
        <v>2021</v>
      </c>
      <c r="F3568">
        <v>3</v>
      </c>
      <c r="G3568" t="str">
        <f t="shared" si="110"/>
        <v>2021Q3</v>
      </c>
      <c r="H3568" t="s">
        <v>165</v>
      </c>
      <c r="I3568" t="str">
        <f>INDEX(Table9[[#All],[Region]], MATCH('Tabular Data'!D3568, Table9[[#All],[EmpID]], 0))</f>
        <v>SW</v>
      </c>
      <c r="J3568" t="str">
        <f>INDEX(Table9[[#All],[PayGrade]], MATCH('Tabular Data'!D3568, Table9[[#All],[EmpID]], 0))</f>
        <v>C12</v>
      </c>
      <c r="K3568" t="str">
        <f>INDEX(Table9[[#All],[Sales Team Lead]], MATCH('Tabular Data'!D3568, Table9[[#All],[EmpID]], 0))</f>
        <v>Allen, Maude</v>
      </c>
      <c r="L3568" t="str">
        <f>INDEX(Table11[[#All],[Manufacturer]], MATCH('Tabular Data'!C3568, Table11[[#All],[PROD_CODE]], 0))</f>
        <v>Bobcat</v>
      </c>
      <c r="M3568" s="10">
        <v>12220</v>
      </c>
      <c r="N3568">
        <v>8</v>
      </c>
      <c r="O3568" s="10">
        <f t="shared" si="111"/>
        <v>97760</v>
      </c>
    </row>
    <row r="3569" spans="2:15" x14ac:dyDescent="0.3">
      <c r="B3569">
        <v>69</v>
      </c>
      <c r="C3569" t="s">
        <v>33</v>
      </c>
      <c r="D3569" t="s">
        <v>125</v>
      </c>
      <c r="E3569">
        <v>2021</v>
      </c>
      <c r="F3569">
        <v>3</v>
      </c>
      <c r="G3569" t="str">
        <f t="shared" si="110"/>
        <v>2021Q3</v>
      </c>
      <c r="H3569" t="s">
        <v>166</v>
      </c>
      <c r="I3569" t="str">
        <f>INDEX(Table9[[#All],[Region]], MATCH('Tabular Data'!D3569, Table9[[#All],[EmpID]], 0))</f>
        <v>SW</v>
      </c>
      <c r="J3569" t="str">
        <f>INDEX(Table9[[#All],[PayGrade]], MATCH('Tabular Data'!D3569, Table9[[#All],[EmpID]], 0))</f>
        <v>C12</v>
      </c>
      <c r="K3569" t="str">
        <f>INDEX(Table9[[#All],[Sales Team Lead]], MATCH('Tabular Data'!D3569, Table9[[#All],[EmpID]], 0))</f>
        <v>Allen, Maude</v>
      </c>
      <c r="L3569" t="str">
        <f>INDEX(Table11[[#All],[Manufacturer]], MATCH('Tabular Data'!C3569, Table11[[#All],[PROD_CODE]], 0))</f>
        <v>Bobcat</v>
      </c>
      <c r="M3569" s="10">
        <v>12220</v>
      </c>
      <c r="N3569">
        <v>16</v>
      </c>
      <c r="O3569" s="10">
        <f t="shared" si="111"/>
        <v>195520</v>
      </c>
    </row>
    <row r="3570" spans="2:15" x14ac:dyDescent="0.3">
      <c r="B3570">
        <v>69</v>
      </c>
      <c r="C3570" t="s">
        <v>33</v>
      </c>
      <c r="D3570" t="s">
        <v>125</v>
      </c>
      <c r="E3570">
        <v>2021</v>
      </c>
      <c r="F3570">
        <v>3</v>
      </c>
      <c r="G3570" t="str">
        <f t="shared" si="110"/>
        <v>2021Q3</v>
      </c>
      <c r="H3570" t="s">
        <v>167</v>
      </c>
      <c r="I3570" t="str">
        <f>INDEX(Table9[[#All],[Region]], MATCH('Tabular Data'!D3570, Table9[[#All],[EmpID]], 0))</f>
        <v>SW</v>
      </c>
      <c r="J3570" t="str">
        <f>INDEX(Table9[[#All],[PayGrade]], MATCH('Tabular Data'!D3570, Table9[[#All],[EmpID]], 0))</f>
        <v>C12</v>
      </c>
      <c r="K3570" t="str">
        <f>INDEX(Table9[[#All],[Sales Team Lead]], MATCH('Tabular Data'!D3570, Table9[[#All],[EmpID]], 0))</f>
        <v>Allen, Maude</v>
      </c>
      <c r="L3570" t="str">
        <f>INDEX(Table11[[#All],[Manufacturer]], MATCH('Tabular Data'!C3570, Table11[[#All],[PROD_CODE]], 0))</f>
        <v>Bobcat</v>
      </c>
      <c r="M3570" s="10">
        <v>12220</v>
      </c>
      <c r="N3570">
        <v>13</v>
      </c>
      <c r="O3570" s="10">
        <f t="shared" si="111"/>
        <v>158860</v>
      </c>
    </row>
    <row r="3571" spans="2:15" x14ac:dyDescent="0.3">
      <c r="B3571">
        <v>69</v>
      </c>
      <c r="C3571" t="s">
        <v>33</v>
      </c>
      <c r="D3571" t="s">
        <v>125</v>
      </c>
      <c r="E3571">
        <v>2021</v>
      </c>
      <c r="F3571">
        <v>3</v>
      </c>
      <c r="G3571" t="str">
        <f t="shared" si="110"/>
        <v>2021Q3</v>
      </c>
      <c r="H3571" t="s">
        <v>168</v>
      </c>
      <c r="I3571" t="str">
        <f>INDEX(Table9[[#All],[Region]], MATCH('Tabular Data'!D3571, Table9[[#All],[EmpID]], 0))</f>
        <v>SW</v>
      </c>
      <c r="J3571" t="str">
        <f>INDEX(Table9[[#All],[PayGrade]], MATCH('Tabular Data'!D3571, Table9[[#All],[EmpID]], 0))</f>
        <v>C12</v>
      </c>
      <c r="K3571" t="str">
        <f>INDEX(Table9[[#All],[Sales Team Lead]], MATCH('Tabular Data'!D3571, Table9[[#All],[EmpID]], 0))</f>
        <v>Allen, Maude</v>
      </c>
      <c r="L3571" t="str">
        <f>INDEX(Table11[[#All],[Manufacturer]], MATCH('Tabular Data'!C3571, Table11[[#All],[PROD_CODE]], 0))</f>
        <v>Bobcat</v>
      </c>
      <c r="M3571" s="10">
        <v>12220</v>
      </c>
      <c r="N3571">
        <v>10</v>
      </c>
      <c r="O3571" s="10">
        <f t="shared" si="111"/>
        <v>122200</v>
      </c>
    </row>
    <row r="3572" spans="2:15" x14ac:dyDescent="0.3">
      <c r="B3572">
        <v>69</v>
      </c>
      <c r="C3572" t="s">
        <v>33</v>
      </c>
      <c r="D3572" t="s">
        <v>125</v>
      </c>
      <c r="E3572">
        <v>2021</v>
      </c>
      <c r="F3572">
        <v>3</v>
      </c>
      <c r="G3572" t="str">
        <f t="shared" si="110"/>
        <v>2021Q3</v>
      </c>
      <c r="H3572" t="s">
        <v>169</v>
      </c>
      <c r="I3572" t="str">
        <f>INDEX(Table9[[#All],[Region]], MATCH('Tabular Data'!D3572, Table9[[#All],[EmpID]], 0))</f>
        <v>SW</v>
      </c>
      <c r="J3572" t="str">
        <f>INDEX(Table9[[#All],[PayGrade]], MATCH('Tabular Data'!D3572, Table9[[#All],[EmpID]], 0))</f>
        <v>C12</v>
      </c>
      <c r="K3572" t="str">
        <f>INDEX(Table9[[#All],[Sales Team Lead]], MATCH('Tabular Data'!D3572, Table9[[#All],[EmpID]], 0))</f>
        <v>Allen, Maude</v>
      </c>
      <c r="L3572" t="str">
        <f>INDEX(Table11[[#All],[Manufacturer]], MATCH('Tabular Data'!C3572, Table11[[#All],[PROD_CODE]], 0))</f>
        <v>Bobcat</v>
      </c>
      <c r="M3572" s="10">
        <v>12220</v>
      </c>
      <c r="N3572">
        <v>7</v>
      </c>
      <c r="O3572" s="10">
        <f t="shared" si="111"/>
        <v>85540</v>
      </c>
    </row>
    <row r="3573" spans="2:15" x14ac:dyDescent="0.3">
      <c r="B3573">
        <v>69</v>
      </c>
      <c r="C3573" t="s">
        <v>33</v>
      </c>
      <c r="D3573" t="s">
        <v>125</v>
      </c>
      <c r="E3573">
        <v>2021</v>
      </c>
      <c r="F3573">
        <v>3</v>
      </c>
      <c r="G3573" t="str">
        <f t="shared" si="110"/>
        <v>2021Q3</v>
      </c>
      <c r="H3573" t="s">
        <v>170</v>
      </c>
      <c r="I3573" t="str">
        <f>INDEX(Table9[[#All],[Region]], MATCH('Tabular Data'!D3573, Table9[[#All],[EmpID]], 0))</f>
        <v>SW</v>
      </c>
      <c r="J3573" t="str">
        <f>INDEX(Table9[[#All],[PayGrade]], MATCH('Tabular Data'!D3573, Table9[[#All],[EmpID]], 0))</f>
        <v>C12</v>
      </c>
      <c r="K3573" t="str">
        <f>INDEX(Table9[[#All],[Sales Team Lead]], MATCH('Tabular Data'!D3573, Table9[[#All],[EmpID]], 0))</f>
        <v>Allen, Maude</v>
      </c>
      <c r="L3573" t="str">
        <f>INDEX(Table11[[#All],[Manufacturer]], MATCH('Tabular Data'!C3573, Table11[[#All],[PROD_CODE]], 0))</f>
        <v>Bobcat</v>
      </c>
      <c r="M3573" s="10">
        <v>12220</v>
      </c>
      <c r="N3573">
        <v>3</v>
      </c>
      <c r="O3573" s="10">
        <f t="shared" si="111"/>
        <v>36660</v>
      </c>
    </row>
    <row r="3574" spans="2:15" x14ac:dyDescent="0.3">
      <c r="B3574">
        <v>69</v>
      </c>
      <c r="C3574" t="s">
        <v>33</v>
      </c>
      <c r="D3574" t="s">
        <v>125</v>
      </c>
      <c r="E3574">
        <v>2021</v>
      </c>
      <c r="F3574">
        <v>3</v>
      </c>
      <c r="G3574" t="str">
        <f t="shared" si="110"/>
        <v>2021Q3</v>
      </c>
      <c r="H3574" t="s">
        <v>171</v>
      </c>
      <c r="I3574" t="str">
        <f>INDEX(Table9[[#All],[Region]], MATCH('Tabular Data'!D3574, Table9[[#All],[EmpID]], 0))</f>
        <v>SW</v>
      </c>
      <c r="J3574" t="str">
        <f>INDEX(Table9[[#All],[PayGrade]], MATCH('Tabular Data'!D3574, Table9[[#All],[EmpID]], 0))</f>
        <v>C12</v>
      </c>
      <c r="K3574" t="str">
        <f>INDEX(Table9[[#All],[Sales Team Lead]], MATCH('Tabular Data'!D3574, Table9[[#All],[EmpID]], 0))</f>
        <v>Allen, Maude</v>
      </c>
      <c r="L3574" t="str">
        <f>INDEX(Table11[[#All],[Manufacturer]], MATCH('Tabular Data'!C3574, Table11[[#All],[PROD_CODE]], 0))</f>
        <v>Bobcat</v>
      </c>
      <c r="M3574" s="10">
        <v>12220</v>
      </c>
      <c r="N3574">
        <v>13</v>
      </c>
      <c r="O3574" s="10">
        <f t="shared" si="111"/>
        <v>158860</v>
      </c>
    </row>
    <row r="3575" spans="2:15" x14ac:dyDescent="0.3">
      <c r="B3575">
        <v>69</v>
      </c>
      <c r="C3575" t="s">
        <v>33</v>
      </c>
      <c r="D3575" t="s">
        <v>125</v>
      </c>
      <c r="E3575">
        <v>2021</v>
      </c>
      <c r="F3575">
        <v>3</v>
      </c>
      <c r="G3575" t="str">
        <f t="shared" si="110"/>
        <v>2021Q3</v>
      </c>
      <c r="H3575" t="s">
        <v>172</v>
      </c>
      <c r="I3575" t="str">
        <f>INDEX(Table9[[#All],[Region]], MATCH('Tabular Data'!D3575, Table9[[#All],[EmpID]], 0))</f>
        <v>SW</v>
      </c>
      <c r="J3575" t="str">
        <f>INDEX(Table9[[#All],[PayGrade]], MATCH('Tabular Data'!D3575, Table9[[#All],[EmpID]], 0))</f>
        <v>C12</v>
      </c>
      <c r="K3575" t="str">
        <f>INDEX(Table9[[#All],[Sales Team Lead]], MATCH('Tabular Data'!D3575, Table9[[#All],[EmpID]], 0))</f>
        <v>Allen, Maude</v>
      </c>
      <c r="L3575" t="str">
        <f>INDEX(Table11[[#All],[Manufacturer]], MATCH('Tabular Data'!C3575, Table11[[#All],[PROD_CODE]], 0))</f>
        <v>Bobcat</v>
      </c>
      <c r="M3575" s="10">
        <v>12220</v>
      </c>
      <c r="N3575">
        <v>9</v>
      </c>
      <c r="O3575" s="10">
        <f t="shared" si="111"/>
        <v>109980</v>
      </c>
    </row>
    <row r="3576" spans="2:15" x14ac:dyDescent="0.3">
      <c r="B3576">
        <v>69</v>
      </c>
      <c r="C3576" t="s">
        <v>33</v>
      </c>
      <c r="D3576" t="s">
        <v>125</v>
      </c>
      <c r="E3576">
        <v>2021</v>
      </c>
      <c r="F3576">
        <v>3</v>
      </c>
      <c r="G3576" t="str">
        <f t="shared" si="110"/>
        <v>2021Q3</v>
      </c>
      <c r="H3576" t="s">
        <v>173</v>
      </c>
      <c r="I3576" t="str">
        <f>INDEX(Table9[[#All],[Region]], MATCH('Tabular Data'!D3576, Table9[[#All],[EmpID]], 0))</f>
        <v>SW</v>
      </c>
      <c r="J3576" t="str">
        <f>INDEX(Table9[[#All],[PayGrade]], MATCH('Tabular Data'!D3576, Table9[[#All],[EmpID]], 0))</f>
        <v>C12</v>
      </c>
      <c r="K3576" t="str">
        <f>INDEX(Table9[[#All],[Sales Team Lead]], MATCH('Tabular Data'!D3576, Table9[[#All],[EmpID]], 0))</f>
        <v>Allen, Maude</v>
      </c>
      <c r="L3576" t="str">
        <f>INDEX(Table11[[#All],[Manufacturer]], MATCH('Tabular Data'!C3576, Table11[[#All],[PROD_CODE]], 0))</f>
        <v>Bobcat</v>
      </c>
      <c r="M3576" s="10">
        <v>12220</v>
      </c>
      <c r="N3576">
        <v>18</v>
      </c>
      <c r="O3576" s="10">
        <f t="shared" si="111"/>
        <v>219960</v>
      </c>
    </row>
    <row r="3577" spans="2:15" x14ac:dyDescent="0.3">
      <c r="B3577">
        <v>69</v>
      </c>
      <c r="C3577" t="s">
        <v>33</v>
      </c>
      <c r="D3577" t="s">
        <v>125</v>
      </c>
      <c r="E3577">
        <v>2021</v>
      </c>
      <c r="F3577">
        <v>3</v>
      </c>
      <c r="G3577" t="str">
        <f t="shared" si="110"/>
        <v>2021Q3</v>
      </c>
      <c r="H3577" t="s">
        <v>174</v>
      </c>
      <c r="I3577" t="str">
        <f>INDEX(Table9[[#All],[Region]], MATCH('Tabular Data'!D3577, Table9[[#All],[EmpID]], 0))</f>
        <v>SW</v>
      </c>
      <c r="J3577" t="str">
        <f>INDEX(Table9[[#All],[PayGrade]], MATCH('Tabular Data'!D3577, Table9[[#All],[EmpID]], 0))</f>
        <v>C12</v>
      </c>
      <c r="K3577" t="str">
        <f>INDEX(Table9[[#All],[Sales Team Lead]], MATCH('Tabular Data'!D3577, Table9[[#All],[EmpID]], 0))</f>
        <v>Allen, Maude</v>
      </c>
      <c r="L3577" t="str">
        <f>INDEX(Table11[[#All],[Manufacturer]], MATCH('Tabular Data'!C3577, Table11[[#All],[PROD_CODE]], 0))</f>
        <v>Bobcat</v>
      </c>
      <c r="M3577" s="10">
        <v>12220</v>
      </c>
      <c r="N3577">
        <v>15</v>
      </c>
      <c r="O3577" s="10">
        <f t="shared" si="111"/>
        <v>183300</v>
      </c>
    </row>
    <row r="3578" spans="2:15" x14ac:dyDescent="0.3">
      <c r="B3578">
        <v>69</v>
      </c>
      <c r="C3578" t="s">
        <v>33</v>
      </c>
      <c r="D3578" t="s">
        <v>125</v>
      </c>
      <c r="E3578">
        <v>2021</v>
      </c>
      <c r="F3578">
        <v>4</v>
      </c>
      <c r="G3578" t="str">
        <f t="shared" si="110"/>
        <v>2021Q4</v>
      </c>
      <c r="H3578" t="s">
        <v>175</v>
      </c>
      <c r="I3578" t="str">
        <f>INDEX(Table9[[#All],[Region]], MATCH('Tabular Data'!D3578, Table9[[#All],[EmpID]], 0))</f>
        <v>SW</v>
      </c>
      <c r="J3578" t="str">
        <f>INDEX(Table9[[#All],[PayGrade]], MATCH('Tabular Data'!D3578, Table9[[#All],[EmpID]], 0))</f>
        <v>C12</v>
      </c>
      <c r="K3578" t="str">
        <f>INDEX(Table9[[#All],[Sales Team Lead]], MATCH('Tabular Data'!D3578, Table9[[#All],[EmpID]], 0))</f>
        <v>Allen, Maude</v>
      </c>
      <c r="L3578" t="str">
        <f>INDEX(Table11[[#All],[Manufacturer]], MATCH('Tabular Data'!C3578, Table11[[#All],[PROD_CODE]], 0))</f>
        <v>Bobcat</v>
      </c>
      <c r="M3578" s="10">
        <v>12999</v>
      </c>
      <c r="N3578">
        <v>6</v>
      </c>
      <c r="O3578" s="10">
        <f t="shared" si="111"/>
        <v>77994</v>
      </c>
    </row>
    <row r="3579" spans="2:15" x14ac:dyDescent="0.3">
      <c r="B3579">
        <v>69</v>
      </c>
      <c r="C3579" t="s">
        <v>33</v>
      </c>
      <c r="D3579" t="s">
        <v>125</v>
      </c>
      <c r="E3579">
        <v>2021</v>
      </c>
      <c r="F3579">
        <v>4</v>
      </c>
      <c r="G3579" t="str">
        <f t="shared" si="110"/>
        <v>2021Q4</v>
      </c>
      <c r="H3579" t="s">
        <v>176</v>
      </c>
      <c r="I3579" t="str">
        <f>INDEX(Table9[[#All],[Region]], MATCH('Tabular Data'!D3579, Table9[[#All],[EmpID]], 0))</f>
        <v>SW</v>
      </c>
      <c r="J3579" t="str">
        <f>INDEX(Table9[[#All],[PayGrade]], MATCH('Tabular Data'!D3579, Table9[[#All],[EmpID]], 0))</f>
        <v>C12</v>
      </c>
      <c r="K3579" t="str">
        <f>INDEX(Table9[[#All],[Sales Team Lead]], MATCH('Tabular Data'!D3579, Table9[[#All],[EmpID]], 0))</f>
        <v>Allen, Maude</v>
      </c>
      <c r="L3579" t="str">
        <f>INDEX(Table11[[#All],[Manufacturer]], MATCH('Tabular Data'!C3579, Table11[[#All],[PROD_CODE]], 0))</f>
        <v>Bobcat</v>
      </c>
      <c r="M3579" s="10">
        <v>12999</v>
      </c>
      <c r="N3579">
        <v>10</v>
      </c>
      <c r="O3579" s="10">
        <f t="shared" si="111"/>
        <v>129990</v>
      </c>
    </row>
    <row r="3580" spans="2:15" x14ac:dyDescent="0.3">
      <c r="B3580">
        <v>69</v>
      </c>
      <c r="C3580" t="s">
        <v>33</v>
      </c>
      <c r="D3580" t="s">
        <v>125</v>
      </c>
      <c r="E3580">
        <v>2021</v>
      </c>
      <c r="F3580">
        <v>4</v>
      </c>
      <c r="G3580" t="str">
        <f t="shared" si="110"/>
        <v>2021Q4</v>
      </c>
      <c r="H3580" t="s">
        <v>177</v>
      </c>
      <c r="I3580" t="str">
        <f>INDEX(Table9[[#All],[Region]], MATCH('Tabular Data'!D3580, Table9[[#All],[EmpID]], 0))</f>
        <v>SW</v>
      </c>
      <c r="J3580" t="str">
        <f>INDEX(Table9[[#All],[PayGrade]], MATCH('Tabular Data'!D3580, Table9[[#All],[EmpID]], 0))</f>
        <v>C12</v>
      </c>
      <c r="K3580" t="str">
        <f>INDEX(Table9[[#All],[Sales Team Lead]], MATCH('Tabular Data'!D3580, Table9[[#All],[EmpID]], 0))</f>
        <v>Allen, Maude</v>
      </c>
      <c r="L3580" t="str">
        <f>INDEX(Table11[[#All],[Manufacturer]], MATCH('Tabular Data'!C3580, Table11[[#All],[PROD_CODE]], 0))</f>
        <v>Bobcat</v>
      </c>
      <c r="M3580" s="10">
        <v>12999</v>
      </c>
      <c r="N3580">
        <v>14</v>
      </c>
      <c r="O3580" s="10">
        <f t="shared" si="111"/>
        <v>181986</v>
      </c>
    </row>
    <row r="3581" spans="2:15" x14ac:dyDescent="0.3">
      <c r="B3581">
        <v>69</v>
      </c>
      <c r="C3581" t="s">
        <v>33</v>
      </c>
      <c r="D3581" t="s">
        <v>125</v>
      </c>
      <c r="E3581">
        <v>2021</v>
      </c>
      <c r="F3581">
        <v>4</v>
      </c>
      <c r="G3581" t="str">
        <f t="shared" si="110"/>
        <v>2021Q4</v>
      </c>
      <c r="H3581" t="s">
        <v>178</v>
      </c>
      <c r="I3581" t="str">
        <f>INDEX(Table9[[#All],[Region]], MATCH('Tabular Data'!D3581, Table9[[#All],[EmpID]], 0))</f>
        <v>SW</v>
      </c>
      <c r="J3581" t="str">
        <f>INDEX(Table9[[#All],[PayGrade]], MATCH('Tabular Data'!D3581, Table9[[#All],[EmpID]], 0))</f>
        <v>C12</v>
      </c>
      <c r="K3581" t="str">
        <f>INDEX(Table9[[#All],[Sales Team Lead]], MATCH('Tabular Data'!D3581, Table9[[#All],[EmpID]], 0))</f>
        <v>Allen, Maude</v>
      </c>
      <c r="L3581" t="str">
        <f>INDEX(Table11[[#All],[Manufacturer]], MATCH('Tabular Data'!C3581, Table11[[#All],[PROD_CODE]], 0))</f>
        <v>Bobcat</v>
      </c>
      <c r="M3581" s="10">
        <v>12999</v>
      </c>
      <c r="N3581">
        <v>7</v>
      </c>
      <c r="O3581" s="10">
        <f t="shared" si="111"/>
        <v>90993</v>
      </c>
    </row>
    <row r="3582" spans="2:15" x14ac:dyDescent="0.3">
      <c r="B3582">
        <v>69</v>
      </c>
      <c r="C3582" t="s">
        <v>33</v>
      </c>
      <c r="D3582" t="s">
        <v>125</v>
      </c>
      <c r="E3582">
        <v>2021</v>
      </c>
      <c r="F3582">
        <v>4</v>
      </c>
      <c r="G3582" t="str">
        <f t="shared" si="110"/>
        <v>2021Q4</v>
      </c>
      <c r="H3582" t="s">
        <v>179</v>
      </c>
      <c r="I3582" t="str">
        <f>INDEX(Table9[[#All],[Region]], MATCH('Tabular Data'!D3582, Table9[[#All],[EmpID]], 0))</f>
        <v>SW</v>
      </c>
      <c r="J3582" t="str">
        <f>INDEX(Table9[[#All],[PayGrade]], MATCH('Tabular Data'!D3582, Table9[[#All],[EmpID]], 0))</f>
        <v>C12</v>
      </c>
      <c r="K3582" t="str">
        <f>INDEX(Table9[[#All],[Sales Team Lead]], MATCH('Tabular Data'!D3582, Table9[[#All],[EmpID]], 0))</f>
        <v>Allen, Maude</v>
      </c>
      <c r="L3582" t="str">
        <f>INDEX(Table11[[#All],[Manufacturer]], MATCH('Tabular Data'!C3582, Table11[[#All],[PROD_CODE]], 0))</f>
        <v>Bobcat</v>
      </c>
      <c r="M3582" s="10">
        <v>12999</v>
      </c>
      <c r="N3582">
        <v>7</v>
      </c>
      <c r="O3582" s="10">
        <f t="shared" si="111"/>
        <v>90993</v>
      </c>
    </row>
    <row r="3583" spans="2:15" x14ac:dyDescent="0.3">
      <c r="B3583">
        <v>69</v>
      </c>
      <c r="C3583" t="s">
        <v>33</v>
      </c>
      <c r="D3583" t="s">
        <v>125</v>
      </c>
      <c r="E3583">
        <v>2021</v>
      </c>
      <c r="F3583">
        <v>4</v>
      </c>
      <c r="G3583" t="str">
        <f t="shared" si="110"/>
        <v>2021Q4</v>
      </c>
      <c r="H3583" t="s">
        <v>180</v>
      </c>
      <c r="I3583" t="str">
        <f>INDEX(Table9[[#All],[Region]], MATCH('Tabular Data'!D3583, Table9[[#All],[EmpID]], 0))</f>
        <v>SW</v>
      </c>
      <c r="J3583" t="str">
        <f>INDEX(Table9[[#All],[PayGrade]], MATCH('Tabular Data'!D3583, Table9[[#All],[EmpID]], 0))</f>
        <v>C12</v>
      </c>
      <c r="K3583" t="str">
        <f>INDEX(Table9[[#All],[Sales Team Lead]], MATCH('Tabular Data'!D3583, Table9[[#All],[EmpID]], 0))</f>
        <v>Allen, Maude</v>
      </c>
      <c r="L3583" t="str">
        <f>INDEX(Table11[[#All],[Manufacturer]], MATCH('Tabular Data'!C3583, Table11[[#All],[PROD_CODE]], 0))</f>
        <v>Bobcat</v>
      </c>
      <c r="M3583" s="10">
        <v>12999</v>
      </c>
      <c r="N3583">
        <v>6</v>
      </c>
      <c r="O3583" s="10">
        <f t="shared" si="111"/>
        <v>77994</v>
      </c>
    </row>
    <row r="3584" spans="2:15" x14ac:dyDescent="0.3">
      <c r="B3584">
        <v>69</v>
      </c>
      <c r="C3584" t="s">
        <v>33</v>
      </c>
      <c r="D3584" t="s">
        <v>125</v>
      </c>
      <c r="E3584">
        <v>2021</v>
      </c>
      <c r="F3584">
        <v>4</v>
      </c>
      <c r="G3584" t="str">
        <f t="shared" si="110"/>
        <v>2021Q4</v>
      </c>
      <c r="H3584" t="s">
        <v>181</v>
      </c>
      <c r="I3584" t="str">
        <f>INDEX(Table9[[#All],[Region]], MATCH('Tabular Data'!D3584, Table9[[#All],[EmpID]], 0))</f>
        <v>SW</v>
      </c>
      <c r="J3584" t="str">
        <f>INDEX(Table9[[#All],[PayGrade]], MATCH('Tabular Data'!D3584, Table9[[#All],[EmpID]], 0))</f>
        <v>C12</v>
      </c>
      <c r="K3584" t="str">
        <f>INDEX(Table9[[#All],[Sales Team Lead]], MATCH('Tabular Data'!D3584, Table9[[#All],[EmpID]], 0))</f>
        <v>Allen, Maude</v>
      </c>
      <c r="L3584" t="str">
        <f>INDEX(Table11[[#All],[Manufacturer]], MATCH('Tabular Data'!C3584, Table11[[#All],[PROD_CODE]], 0))</f>
        <v>Bobcat</v>
      </c>
      <c r="M3584" s="10">
        <v>12999</v>
      </c>
      <c r="N3584">
        <v>7</v>
      </c>
      <c r="O3584" s="10">
        <f t="shared" si="111"/>
        <v>90993</v>
      </c>
    </row>
    <row r="3585" spans="2:15" x14ac:dyDescent="0.3">
      <c r="B3585">
        <v>69</v>
      </c>
      <c r="C3585" t="s">
        <v>33</v>
      </c>
      <c r="D3585" t="s">
        <v>125</v>
      </c>
      <c r="E3585">
        <v>2021</v>
      </c>
      <c r="F3585">
        <v>4</v>
      </c>
      <c r="G3585" t="str">
        <f t="shared" si="110"/>
        <v>2021Q4</v>
      </c>
      <c r="H3585" t="s">
        <v>182</v>
      </c>
      <c r="I3585" t="str">
        <f>INDEX(Table9[[#All],[Region]], MATCH('Tabular Data'!D3585, Table9[[#All],[EmpID]], 0))</f>
        <v>SW</v>
      </c>
      <c r="J3585" t="str">
        <f>INDEX(Table9[[#All],[PayGrade]], MATCH('Tabular Data'!D3585, Table9[[#All],[EmpID]], 0))</f>
        <v>C12</v>
      </c>
      <c r="K3585" t="str">
        <f>INDEX(Table9[[#All],[Sales Team Lead]], MATCH('Tabular Data'!D3585, Table9[[#All],[EmpID]], 0))</f>
        <v>Allen, Maude</v>
      </c>
      <c r="L3585" t="str">
        <f>INDEX(Table11[[#All],[Manufacturer]], MATCH('Tabular Data'!C3585, Table11[[#All],[PROD_CODE]], 0))</f>
        <v>Bobcat</v>
      </c>
      <c r="M3585" s="10">
        <v>12999</v>
      </c>
      <c r="N3585">
        <v>7</v>
      </c>
      <c r="O3585" s="10">
        <f t="shared" si="111"/>
        <v>90993</v>
      </c>
    </row>
    <row r="3586" spans="2:15" x14ac:dyDescent="0.3">
      <c r="B3586">
        <v>69</v>
      </c>
      <c r="C3586" t="s">
        <v>33</v>
      </c>
      <c r="D3586" t="s">
        <v>125</v>
      </c>
      <c r="E3586">
        <v>2021</v>
      </c>
      <c r="F3586">
        <v>4</v>
      </c>
      <c r="G3586" t="str">
        <f t="shared" si="110"/>
        <v>2021Q4</v>
      </c>
      <c r="H3586" t="s">
        <v>183</v>
      </c>
      <c r="I3586" t="str">
        <f>INDEX(Table9[[#All],[Region]], MATCH('Tabular Data'!D3586, Table9[[#All],[EmpID]], 0))</f>
        <v>SW</v>
      </c>
      <c r="J3586" t="str">
        <f>INDEX(Table9[[#All],[PayGrade]], MATCH('Tabular Data'!D3586, Table9[[#All],[EmpID]], 0))</f>
        <v>C12</v>
      </c>
      <c r="K3586" t="str">
        <f>INDEX(Table9[[#All],[Sales Team Lead]], MATCH('Tabular Data'!D3586, Table9[[#All],[EmpID]], 0))</f>
        <v>Allen, Maude</v>
      </c>
      <c r="L3586" t="str">
        <f>INDEX(Table11[[#All],[Manufacturer]], MATCH('Tabular Data'!C3586, Table11[[#All],[PROD_CODE]], 0))</f>
        <v>Bobcat</v>
      </c>
      <c r="M3586" s="10">
        <v>12999</v>
      </c>
      <c r="N3586">
        <v>6</v>
      </c>
      <c r="O3586" s="10">
        <f t="shared" si="111"/>
        <v>77994</v>
      </c>
    </row>
    <row r="3587" spans="2:15" x14ac:dyDescent="0.3">
      <c r="B3587">
        <v>69</v>
      </c>
      <c r="C3587" t="s">
        <v>33</v>
      </c>
      <c r="D3587" t="s">
        <v>125</v>
      </c>
      <c r="E3587">
        <v>2021</v>
      </c>
      <c r="F3587">
        <v>4</v>
      </c>
      <c r="G3587" t="str">
        <f t="shared" si="110"/>
        <v>2021Q4</v>
      </c>
      <c r="H3587" t="s">
        <v>184</v>
      </c>
      <c r="I3587" t="str">
        <f>INDEX(Table9[[#All],[Region]], MATCH('Tabular Data'!D3587, Table9[[#All],[EmpID]], 0))</f>
        <v>SW</v>
      </c>
      <c r="J3587" t="str">
        <f>INDEX(Table9[[#All],[PayGrade]], MATCH('Tabular Data'!D3587, Table9[[#All],[EmpID]], 0))</f>
        <v>C12</v>
      </c>
      <c r="K3587" t="str">
        <f>INDEX(Table9[[#All],[Sales Team Lead]], MATCH('Tabular Data'!D3587, Table9[[#All],[EmpID]], 0))</f>
        <v>Allen, Maude</v>
      </c>
      <c r="L3587" t="str">
        <f>INDEX(Table11[[#All],[Manufacturer]], MATCH('Tabular Data'!C3587, Table11[[#All],[PROD_CODE]], 0))</f>
        <v>Bobcat</v>
      </c>
      <c r="M3587" s="10">
        <v>12999</v>
      </c>
      <c r="N3587">
        <v>16</v>
      </c>
      <c r="O3587" s="10">
        <f t="shared" si="111"/>
        <v>207984</v>
      </c>
    </row>
    <row r="3588" spans="2:15" x14ac:dyDescent="0.3">
      <c r="B3588">
        <v>69</v>
      </c>
      <c r="C3588" t="s">
        <v>33</v>
      </c>
      <c r="D3588" t="s">
        <v>125</v>
      </c>
      <c r="E3588">
        <v>2021</v>
      </c>
      <c r="F3588">
        <v>4</v>
      </c>
      <c r="G3588" t="str">
        <f t="shared" ref="G3588:G3651" si="112">_xlfn.CONCAT(E3588, "Q", F3588)</f>
        <v>2021Q4</v>
      </c>
      <c r="H3588" t="s">
        <v>185</v>
      </c>
      <c r="I3588" t="str">
        <f>INDEX(Table9[[#All],[Region]], MATCH('Tabular Data'!D3588, Table9[[#All],[EmpID]], 0))</f>
        <v>SW</v>
      </c>
      <c r="J3588" t="str">
        <f>INDEX(Table9[[#All],[PayGrade]], MATCH('Tabular Data'!D3588, Table9[[#All],[EmpID]], 0))</f>
        <v>C12</v>
      </c>
      <c r="K3588" t="str">
        <f>INDEX(Table9[[#All],[Sales Team Lead]], MATCH('Tabular Data'!D3588, Table9[[#All],[EmpID]], 0))</f>
        <v>Allen, Maude</v>
      </c>
      <c r="L3588" t="str">
        <f>INDEX(Table11[[#All],[Manufacturer]], MATCH('Tabular Data'!C3588, Table11[[#All],[PROD_CODE]], 0))</f>
        <v>Bobcat</v>
      </c>
      <c r="M3588" s="10">
        <v>12999</v>
      </c>
      <c r="N3588">
        <v>13</v>
      </c>
      <c r="O3588" s="10">
        <f t="shared" ref="O3588:O3651" si="113">M3588*N3588</f>
        <v>168987</v>
      </c>
    </row>
    <row r="3589" spans="2:15" x14ac:dyDescent="0.3">
      <c r="B3589">
        <v>69</v>
      </c>
      <c r="C3589" t="s">
        <v>33</v>
      </c>
      <c r="D3589" t="s">
        <v>125</v>
      </c>
      <c r="E3589">
        <v>2021</v>
      </c>
      <c r="F3589">
        <v>4</v>
      </c>
      <c r="G3589" t="str">
        <f t="shared" si="112"/>
        <v>2021Q4</v>
      </c>
      <c r="H3589" t="s">
        <v>186</v>
      </c>
      <c r="I3589" t="str">
        <f>INDEX(Table9[[#All],[Region]], MATCH('Tabular Data'!D3589, Table9[[#All],[EmpID]], 0))</f>
        <v>SW</v>
      </c>
      <c r="J3589" t="str">
        <f>INDEX(Table9[[#All],[PayGrade]], MATCH('Tabular Data'!D3589, Table9[[#All],[EmpID]], 0))</f>
        <v>C12</v>
      </c>
      <c r="K3589" t="str">
        <f>INDEX(Table9[[#All],[Sales Team Lead]], MATCH('Tabular Data'!D3589, Table9[[#All],[EmpID]], 0))</f>
        <v>Allen, Maude</v>
      </c>
      <c r="L3589" t="str">
        <f>INDEX(Table11[[#All],[Manufacturer]], MATCH('Tabular Data'!C3589, Table11[[#All],[PROD_CODE]], 0))</f>
        <v>Bobcat</v>
      </c>
      <c r="M3589" s="10">
        <v>12999</v>
      </c>
      <c r="N3589">
        <v>7</v>
      </c>
      <c r="O3589" s="10">
        <f t="shared" si="113"/>
        <v>90993</v>
      </c>
    </row>
    <row r="3590" spans="2:15" x14ac:dyDescent="0.3">
      <c r="B3590">
        <v>69</v>
      </c>
      <c r="C3590" t="s">
        <v>33</v>
      </c>
      <c r="D3590" t="s">
        <v>125</v>
      </c>
      <c r="E3590">
        <v>2021</v>
      </c>
      <c r="F3590">
        <v>4</v>
      </c>
      <c r="G3590" t="str">
        <f t="shared" si="112"/>
        <v>2021Q4</v>
      </c>
      <c r="H3590" t="s">
        <v>187</v>
      </c>
      <c r="I3590" t="str">
        <f>INDEX(Table9[[#All],[Region]], MATCH('Tabular Data'!D3590, Table9[[#All],[EmpID]], 0))</f>
        <v>SW</v>
      </c>
      <c r="J3590" t="str">
        <f>INDEX(Table9[[#All],[PayGrade]], MATCH('Tabular Data'!D3590, Table9[[#All],[EmpID]], 0))</f>
        <v>C12</v>
      </c>
      <c r="K3590" t="str">
        <f>INDEX(Table9[[#All],[Sales Team Lead]], MATCH('Tabular Data'!D3590, Table9[[#All],[EmpID]], 0))</f>
        <v>Allen, Maude</v>
      </c>
      <c r="L3590" t="str">
        <f>INDEX(Table11[[#All],[Manufacturer]], MATCH('Tabular Data'!C3590, Table11[[#All],[PROD_CODE]], 0))</f>
        <v>Bobcat</v>
      </c>
      <c r="M3590" s="10">
        <v>12999</v>
      </c>
      <c r="N3590">
        <v>7</v>
      </c>
      <c r="O3590" s="10">
        <f t="shared" si="113"/>
        <v>90993</v>
      </c>
    </row>
    <row r="3591" spans="2:15" x14ac:dyDescent="0.3">
      <c r="B3591">
        <v>70</v>
      </c>
      <c r="C3591" t="s">
        <v>33</v>
      </c>
      <c r="D3591" t="s">
        <v>125</v>
      </c>
      <c r="E3591">
        <v>2020</v>
      </c>
      <c r="F3591" s="4">
        <v>1</v>
      </c>
      <c r="G3591" t="str">
        <f t="shared" si="112"/>
        <v>2020Q1</v>
      </c>
      <c r="H3591" t="s">
        <v>136</v>
      </c>
      <c r="I3591" t="str">
        <f>INDEX(Table9[[#All],[Region]], MATCH('Tabular Data'!D3591, Table9[[#All],[EmpID]], 0))</f>
        <v>SW</v>
      </c>
      <c r="J3591" t="str">
        <f>INDEX(Table9[[#All],[PayGrade]], MATCH('Tabular Data'!D3591, Table9[[#All],[EmpID]], 0))</f>
        <v>C12</v>
      </c>
      <c r="K3591" t="str">
        <f>INDEX(Table9[[#All],[Sales Team Lead]], MATCH('Tabular Data'!D3591, Table9[[#All],[EmpID]], 0))</f>
        <v>Allen, Maude</v>
      </c>
      <c r="L3591" t="str">
        <f>INDEX(Table11[[#All],[Manufacturer]], MATCH('Tabular Data'!C3591, Table11[[#All],[PROD_CODE]], 0))</f>
        <v>Bobcat</v>
      </c>
      <c r="M3591" s="11">
        <v>11385</v>
      </c>
      <c r="N3591">
        <v>11</v>
      </c>
      <c r="O3591" s="10">
        <f t="shared" si="113"/>
        <v>125235</v>
      </c>
    </row>
    <row r="3592" spans="2:15" x14ac:dyDescent="0.3">
      <c r="B3592">
        <v>70</v>
      </c>
      <c r="C3592" t="s">
        <v>33</v>
      </c>
      <c r="D3592" t="s">
        <v>125</v>
      </c>
      <c r="E3592">
        <v>2020</v>
      </c>
      <c r="F3592" s="4">
        <v>1</v>
      </c>
      <c r="G3592" t="str">
        <f t="shared" si="112"/>
        <v>2020Q1</v>
      </c>
      <c r="H3592" t="s">
        <v>137</v>
      </c>
      <c r="I3592" t="str">
        <f>INDEX(Table9[[#All],[Region]], MATCH('Tabular Data'!D3592, Table9[[#All],[EmpID]], 0))</f>
        <v>SW</v>
      </c>
      <c r="J3592" t="str">
        <f>INDEX(Table9[[#All],[PayGrade]], MATCH('Tabular Data'!D3592, Table9[[#All],[EmpID]], 0))</f>
        <v>C12</v>
      </c>
      <c r="K3592" t="str">
        <f>INDEX(Table9[[#All],[Sales Team Lead]], MATCH('Tabular Data'!D3592, Table9[[#All],[EmpID]], 0))</f>
        <v>Allen, Maude</v>
      </c>
      <c r="L3592" t="str">
        <f>INDEX(Table11[[#All],[Manufacturer]], MATCH('Tabular Data'!C3592, Table11[[#All],[PROD_CODE]], 0))</f>
        <v>Bobcat</v>
      </c>
      <c r="M3592" s="11">
        <v>11385</v>
      </c>
      <c r="N3592">
        <v>6</v>
      </c>
      <c r="O3592" s="10">
        <f t="shared" si="113"/>
        <v>68310</v>
      </c>
    </row>
    <row r="3593" spans="2:15" x14ac:dyDescent="0.3">
      <c r="B3593">
        <v>70</v>
      </c>
      <c r="C3593" t="s">
        <v>33</v>
      </c>
      <c r="D3593" t="s">
        <v>125</v>
      </c>
      <c r="E3593">
        <v>2020</v>
      </c>
      <c r="F3593" s="4">
        <v>1</v>
      </c>
      <c r="G3593" t="str">
        <f t="shared" si="112"/>
        <v>2020Q1</v>
      </c>
      <c r="H3593" t="s">
        <v>138</v>
      </c>
      <c r="I3593" t="str">
        <f>INDEX(Table9[[#All],[Region]], MATCH('Tabular Data'!D3593, Table9[[#All],[EmpID]], 0))</f>
        <v>SW</v>
      </c>
      <c r="J3593" t="str">
        <f>INDEX(Table9[[#All],[PayGrade]], MATCH('Tabular Data'!D3593, Table9[[#All],[EmpID]], 0))</f>
        <v>C12</v>
      </c>
      <c r="K3593" t="str">
        <f>INDEX(Table9[[#All],[Sales Team Lead]], MATCH('Tabular Data'!D3593, Table9[[#All],[EmpID]], 0))</f>
        <v>Allen, Maude</v>
      </c>
      <c r="L3593" t="str">
        <f>INDEX(Table11[[#All],[Manufacturer]], MATCH('Tabular Data'!C3593, Table11[[#All],[PROD_CODE]], 0))</f>
        <v>Bobcat</v>
      </c>
      <c r="M3593" s="11">
        <v>11385</v>
      </c>
      <c r="N3593">
        <v>14</v>
      </c>
      <c r="O3593" s="10">
        <f t="shared" si="113"/>
        <v>159390</v>
      </c>
    </row>
    <row r="3594" spans="2:15" x14ac:dyDescent="0.3">
      <c r="B3594">
        <v>70</v>
      </c>
      <c r="C3594" t="s">
        <v>33</v>
      </c>
      <c r="D3594" t="s">
        <v>125</v>
      </c>
      <c r="E3594">
        <v>2020</v>
      </c>
      <c r="F3594" s="4">
        <v>1</v>
      </c>
      <c r="G3594" t="str">
        <f t="shared" si="112"/>
        <v>2020Q1</v>
      </c>
      <c r="H3594" t="s">
        <v>139</v>
      </c>
      <c r="I3594" t="str">
        <f>INDEX(Table9[[#All],[Region]], MATCH('Tabular Data'!D3594, Table9[[#All],[EmpID]], 0))</f>
        <v>SW</v>
      </c>
      <c r="J3594" t="str">
        <f>INDEX(Table9[[#All],[PayGrade]], MATCH('Tabular Data'!D3594, Table9[[#All],[EmpID]], 0))</f>
        <v>C12</v>
      </c>
      <c r="K3594" t="str">
        <f>INDEX(Table9[[#All],[Sales Team Lead]], MATCH('Tabular Data'!D3594, Table9[[#All],[EmpID]], 0))</f>
        <v>Allen, Maude</v>
      </c>
      <c r="L3594" t="str">
        <f>INDEX(Table11[[#All],[Manufacturer]], MATCH('Tabular Data'!C3594, Table11[[#All],[PROD_CODE]], 0))</f>
        <v>Bobcat</v>
      </c>
      <c r="M3594" s="11">
        <v>11385</v>
      </c>
      <c r="N3594">
        <v>15</v>
      </c>
      <c r="O3594" s="10">
        <f t="shared" si="113"/>
        <v>170775</v>
      </c>
    </row>
    <row r="3595" spans="2:15" x14ac:dyDescent="0.3">
      <c r="B3595">
        <v>70</v>
      </c>
      <c r="C3595" t="s">
        <v>33</v>
      </c>
      <c r="D3595" t="s">
        <v>125</v>
      </c>
      <c r="E3595">
        <v>2020</v>
      </c>
      <c r="F3595" s="4">
        <v>1</v>
      </c>
      <c r="G3595" t="str">
        <f t="shared" si="112"/>
        <v>2020Q1</v>
      </c>
      <c r="H3595" t="s">
        <v>140</v>
      </c>
      <c r="I3595" t="str">
        <f>INDEX(Table9[[#All],[Region]], MATCH('Tabular Data'!D3595, Table9[[#All],[EmpID]], 0))</f>
        <v>SW</v>
      </c>
      <c r="J3595" t="str">
        <f>INDEX(Table9[[#All],[PayGrade]], MATCH('Tabular Data'!D3595, Table9[[#All],[EmpID]], 0))</f>
        <v>C12</v>
      </c>
      <c r="K3595" t="str">
        <f>INDEX(Table9[[#All],[Sales Team Lead]], MATCH('Tabular Data'!D3595, Table9[[#All],[EmpID]], 0))</f>
        <v>Allen, Maude</v>
      </c>
      <c r="L3595" t="str">
        <f>INDEX(Table11[[#All],[Manufacturer]], MATCH('Tabular Data'!C3595, Table11[[#All],[PROD_CODE]], 0))</f>
        <v>Bobcat</v>
      </c>
      <c r="M3595" s="11">
        <v>11385</v>
      </c>
      <c r="N3595">
        <v>21</v>
      </c>
      <c r="O3595" s="10">
        <f t="shared" si="113"/>
        <v>239085</v>
      </c>
    </row>
    <row r="3596" spans="2:15" x14ac:dyDescent="0.3">
      <c r="B3596">
        <v>70</v>
      </c>
      <c r="C3596" t="s">
        <v>33</v>
      </c>
      <c r="D3596" t="s">
        <v>125</v>
      </c>
      <c r="E3596">
        <v>2020</v>
      </c>
      <c r="F3596" s="4">
        <v>1</v>
      </c>
      <c r="G3596" t="str">
        <f t="shared" si="112"/>
        <v>2020Q1</v>
      </c>
      <c r="H3596" t="s">
        <v>141</v>
      </c>
      <c r="I3596" t="str">
        <f>INDEX(Table9[[#All],[Region]], MATCH('Tabular Data'!D3596, Table9[[#All],[EmpID]], 0))</f>
        <v>SW</v>
      </c>
      <c r="J3596" t="str">
        <f>INDEX(Table9[[#All],[PayGrade]], MATCH('Tabular Data'!D3596, Table9[[#All],[EmpID]], 0))</f>
        <v>C12</v>
      </c>
      <c r="K3596" t="str">
        <f>INDEX(Table9[[#All],[Sales Team Lead]], MATCH('Tabular Data'!D3596, Table9[[#All],[EmpID]], 0))</f>
        <v>Allen, Maude</v>
      </c>
      <c r="L3596" t="str">
        <f>INDEX(Table11[[#All],[Manufacturer]], MATCH('Tabular Data'!C3596, Table11[[#All],[PROD_CODE]], 0))</f>
        <v>Bobcat</v>
      </c>
      <c r="M3596" s="11">
        <v>11385</v>
      </c>
      <c r="N3596">
        <v>10</v>
      </c>
      <c r="O3596" s="10">
        <f t="shared" si="113"/>
        <v>113850</v>
      </c>
    </row>
    <row r="3597" spans="2:15" x14ac:dyDescent="0.3">
      <c r="B3597">
        <v>70</v>
      </c>
      <c r="C3597" t="s">
        <v>33</v>
      </c>
      <c r="D3597" t="s">
        <v>125</v>
      </c>
      <c r="E3597">
        <v>2020</v>
      </c>
      <c r="F3597" s="4">
        <v>1</v>
      </c>
      <c r="G3597" t="str">
        <f t="shared" si="112"/>
        <v>2020Q1</v>
      </c>
      <c r="H3597" t="s">
        <v>142</v>
      </c>
      <c r="I3597" t="str">
        <f>INDEX(Table9[[#All],[Region]], MATCH('Tabular Data'!D3597, Table9[[#All],[EmpID]], 0))</f>
        <v>SW</v>
      </c>
      <c r="J3597" t="str">
        <f>INDEX(Table9[[#All],[PayGrade]], MATCH('Tabular Data'!D3597, Table9[[#All],[EmpID]], 0))</f>
        <v>C12</v>
      </c>
      <c r="K3597" t="str">
        <f>INDEX(Table9[[#All],[Sales Team Lead]], MATCH('Tabular Data'!D3597, Table9[[#All],[EmpID]], 0))</f>
        <v>Allen, Maude</v>
      </c>
      <c r="L3597" t="str">
        <f>INDEX(Table11[[#All],[Manufacturer]], MATCH('Tabular Data'!C3597, Table11[[#All],[PROD_CODE]], 0))</f>
        <v>Bobcat</v>
      </c>
      <c r="M3597" s="11">
        <v>11385</v>
      </c>
      <c r="N3597">
        <v>16</v>
      </c>
      <c r="O3597" s="10">
        <f t="shared" si="113"/>
        <v>182160</v>
      </c>
    </row>
    <row r="3598" spans="2:15" x14ac:dyDescent="0.3">
      <c r="B3598">
        <v>70</v>
      </c>
      <c r="C3598" t="s">
        <v>33</v>
      </c>
      <c r="D3598" t="s">
        <v>125</v>
      </c>
      <c r="E3598">
        <v>2020</v>
      </c>
      <c r="F3598" s="4">
        <v>1</v>
      </c>
      <c r="G3598" t="str">
        <f t="shared" si="112"/>
        <v>2020Q1</v>
      </c>
      <c r="H3598" t="s">
        <v>143</v>
      </c>
      <c r="I3598" t="str">
        <f>INDEX(Table9[[#All],[Region]], MATCH('Tabular Data'!D3598, Table9[[#All],[EmpID]], 0))</f>
        <v>SW</v>
      </c>
      <c r="J3598" t="str">
        <f>INDEX(Table9[[#All],[PayGrade]], MATCH('Tabular Data'!D3598, Table9[[#All],[EmpID]], 0))</f>
        <v>C12</v>
      </c>
      <c r="K3598" t="str">
        <f>INDEX(Table9[[#All],[Sales Team Lead]], MATCH('Tabular Data'!D3598, Table9[[#All],[EmpID]], 0))</f>
        <v>Allen, Maude</v>
      </c>
      <c r="L3598" t="str">
        <f>INDEX(Table11[[#All],[Manufacturer]], MATCH('Tabular Data'!C3598, Table11[[#All],[PROD_CODE]], 0))</f>
        <v>Bobcat</v>
      </c>
      <c r="M3598" s="11">
        <v>11385</v>
      </c>
      <c r="N3598">
        <v>29</v>
      </c>
      <c r="O3598" s="10">
        <f t="shared" si="113"/>
        <v>330165</v>
      </c>
    </row>
    <row r="3599" spans="2:15" x14ac:dyDescent="0.3">
      <c r="B3599">
        <v>70</v>
      </c>
      <c r="C3599" t="s">
        <v>33</v>
      </c>
      <c r="D3599" t="s">
        <v>125</v>
      </c>
      <c r="E3599">
        <v>2020</v>
      </c>
      <c r="F3599" s="4">
        <v>1</v>
      </c>
      <c r="G3599" t="str">
        <f t="shared" si="112"/>
        <v>2020Q1</v>
      </c>
      <c r="H3599" t="s">
        <v>144</v>
      </c>
      <c r="I3599" t="str">
        <f>INDEX(Table9[[#All],[Region]], MATCH('Tabular Data'!D3599, Table9[[#All],[EmpID]], 0))</f>
        <v>SW</v>
      </c>
      <c r="J3599" t="str">
        <f>INDEX(Table9[[#All],[PayGrade]], MATCH('Tabular Data'!D3599, Table9[[#All],[EmpID]], 0))</f>
        <v>C12</v>
      </c>
      <c r="K3599" t="str">
        <f>INDEX(Table9[[#All],[Sales Team Lead]], MATCH('Tabular Data'!D3599, Table9[[#All],[EmpID]], 0))</f>
        <v>Allen, Maude</v>
      </c>
      <c r="L3599" t="str">
        <f>INDEX(Table11[[#All],[Manufacturer]], MATCH('Tabular Data'!C3599, Table11[[#All],[PROD_CODE]], 0))</f>
        <v>Bobcat</v>
      </c>
      <c r="M3599" s="11">
        <v>11385</v>
      </c>
      <c r="N3599">
        <v>21</v>
      </c>
      <c r="O3599" s="10">
        <f t="shared" si="113"/>
        <v>239085</v>
      </c>
    </row>
    <row r="3600" spans="2:15" x14ac:dyDescent="0.3">
      <c r="B3600">
        <v>70</v>
      </c>
      <c r="C3600" t="s">
        <v>33</v>
      </c>
      <c r="D3600" t="s">
        <v>125</v>
      </c>
      <c r="E3600">
        <v>2020</v>
      </c>
      <c r="F3600" s="4">
        <v>1</v>
      </c>
      <c r="G3600" t="str">
        <f t="shared" si="112"/>
        <v>2020Q1</v>
      </c>
      <c r="H3600" t="s">
        <v>145</v>
      </c>
      <c r="I3600" t="str">
        <f>INDEX(Table9[[#All],[Region]], MATCH('Tabular Data'!D3600, Table9[[#All],[EmpID]], 0))</f>
        <v>SW</v>
      </c>
      <c r="J3600" t="str">
        <f>INDEX(Table9[[#All],[PayGrade]], MATCH('Tabular Data'!D3600, Table9[[#All],[EmpID]], 0))</f>
        <v>C12</v>
      </c>
      <c r="K3600" t="str">
        <f>INDEX(Table9[[#All],[Sales Team Lead]], MATCH('Tabular Data'!D3600, Table9[[#All],[EmpID]], 0))</f>
        <v>Allen, Maude</v>
      </c>
      <c r="L3600" t="str">
        <f>INDEX(Table11[[#All],[Manufacturer]], MATCH('Tabular Data'!C3600, Table11[[#All],[PROD_CODE]], 0))</f>
        <v>Bobcat</v>
      </c>
      <c r="M3600" s="11">
        <v>11385</v>
      </c>
      <c r="N3600">
        <v>12</v>
      </c>
      <c r="O3600" s="10">
        <f t="shared" si="113"/>
        <v>136620</v>
      </c>
    </row>
    <row r="3601" spans="2:15" x14ac:dyDescent="0.3">
      <c r="B3601">
        <v>70</v>
      </c>
      <c r="C3601" t="s">
        <v>33</v>
      </c>
      <c r="D3601" t="s">
        <v>125</v>
      </c>
      <c r="E3601">
        <v>2020</v>
      </c>
      <c r="F3601" s="4">
        <v>1</v>
      </c>
      <c r="G3601" t="str">
        <f t="shared" si="112"/>
        <v>2020Q1</v>
      </c>
      <c r="H3601" t="s">
        <v>146</v>
      </c>
      <c r="I3601" t="str">
        <f>INDEX(Table9[[#All],[Region]], MATCH('Tabular Data'!D3601, Table9[[#All],[EmpID]], 0))</f>
        <v>SW</v>
      </c>
      <c r="J3601" t="str">
        <f>INDEX(Table9[[#All],[PayGrade]], MATCH('Tabular Data'!D3601, Table9[[#All],[EmpID]], 0))</f>
        <v>C12</v>
      </c>
      <c r="K3601" t="str">
        <f>INDEX(Table9[[#All],[Sales Team Lead]], MATCH('Tabular Data'!D3601, Table9[[#All],[EmpID]], 0))</f>
        <v>Allen, Maude</v>
      </c>
      <c r="L3601" t="str">
        <f>INDEX(Table11[[#All],[Manufacturer]], MATCH('Tabular Data'!C3601, Table11[[#All],[PROD_CODE]], 0))</f>
        <v>Bobcat</v>
      </c>
      <c r="M3601" s="11">
        <v>11385</v>
      </c>
      <c r="N3601">
        <v>11</v>
      </c>
      <c r="O3601" s="10">
        <f t="shared" si="113"/>
        <v>125235</v>
      </c>
    </row>
    <row r="3602" spans="2:15" x14ac:dyDescent="0.3">
      <c r="B3602">
        <v>70</v>
      </c>
      <c r="C3602" t="s">
        <v>33</v>
      </c>
      <c r="D3602" t="s">
        <v>125</v>
      </c>
      <c r="E3602">
        <v>2020</v>
      </c>
      <c r="F3602" s="4">
        <v>1</v>
      </c>
      <c r="G3602" t="str">
        <f t="shared" si="112"/>
        <v>2020Q1</v>
      </c>
      <c r="H3602" t="s">
        <v>147</v>
      </c>
      <c r="I3602" t="str">
        <f>INDEX(Table9[[#All],[Region]], MATCH('Tabular Data'!D3602, Table9[[#All],[EmpID]], 0))</f>
        <v>SW</v>
      </c>
      <c r="J3602" t="str">
        <f>INDEX(Table9[[#All],[PayGrade]], MATCH('Tabular Data'!D3602, Table9[[#All],[EmpID]], 0))</f>
        <v>C12</v>
      </c>
      <c r="K3602" t="str">
        <f>INDEX(Table9[[#All],[Sales Team Lead]], MATCH('Tabular Data'!D3602, Table9[[#All],[EmpID]], 0))</f>
        <v>Allen, Maude</v>
      </c>
      <c r="L3602" t="str">
        <f>INDEX(Table11[[#All],[Manufacturer]], MATCH('Tabular Data'!C3602, Table11[[#All],[PROD_CODE]], 0))</f>
        <v>Bobcat</v>
      </c>
      <c r="M3602" s="11">
        <v>11385</v>
      </c>
      <c r="N3602">
        <v>12</v>
      </c>
      <c r="O3602" s="10">
        <f t="shared" si="113"/>
        <v>136620</v>
      </c>
    </row>
    <row r="3603" spans="2:15" x14ac:dyDescent="0.3">
      <c r="B3603">
        <v>70</v>
      </c>
      <c r="C3603" t="s">
        <v>33</v>
      </c>
      <c r="D3603" t="s">
        <v>125</v>
      </c>
      <c r="E3603">
        <v>2020</v>
      </c>
      <c r="F3603" s="4">
        <v>1</v>
      </c>
      <c r="G3603" t="str">
        <f t="shared" si="112"/>
        <v>2020Q1</v>
      </c>
      <c r="H3603" t="s">
        <v>148</v>
      </c>
      <c r="I3603" t="str">
        <f>INDEX(Table9[[#All],[Region]], MATCH('Tabular Data'!D3603, Table9[[#All],[EmpID]], 0))</f>
        <v>SW</v>
      </c>
      <c r="J3603" t="str">
        <f>INDEX(Table9[[#All],[PayGrade]], MATCH('Tabular Data'!D3603, Table9[[#All],[EmpID]], 0))</f>
        <v>C12</v>
      </c>
      <c r="K3603" t="str">
        <f>INDEX(Table9[[#All],[Sales Team Lead]], MATCH('Tabular Data'!D3603, Table9[[#All],[EmpID]], 0))</f>
        <v>Allen, Maude</v>
      </c>
      <c r="L3603" t="str">
        <f>INDEX(Table11[[#All],[Manufacturer]], MATCH('Tabular Data'!C3603, Table11[[#All],[PROD_CODE]], 0))</f>
        <v>Bobcat</v>
      </c>
      <c r="M3603" s="11">
        <v>11385</v>
      </c>
      <c r="N3603">
        <v>11</v>
      </c>
      <c r="O3603" s="10">
        <f t="shared" si="113"/>
        <v>125235</v>
      </c>
    </row>
    <row r="3604" spans="2:15" x14ac:dyDescent="0.3">
      <c r="B3604">
        <v>70</v>
      </c>
      <c r="C3604" t="s">
        <v>33</v>
      </c>
      <c r="D3604" t="s">
        <v>125</v>
      </c>
      <c r="E3604">
        <v>2020</v>
      </c>
      <c r="F3604" s="4">
        <v>1</v>
      </c>
      <c r="G3604" t="str">
        <f t="shared" si="112"/>
        <v>2020Q1</v>
      </c>
      <c r="H3604" t="s">
        <v>149</v>
      </c>
      <c r="I3604" t="str">
        <f>INDEX(Table9[[#All],[Region]], MATCH('Tabular Data'!D3604, Table9[[#All],[EmpID]], 0))</f>
        <v>SW</v>
      </c>
      <c r="J3604" t="str">
        <f>INDEX(Table9[[#All],[PayGrade]], MATCH('Tabular Data'!D3604, Table9[[#All],[EmpID]], 0))</f>
        <v>C12</v>
      </c>
      <c r="K3604" t="str">
        <f>INDEX(Table9[[#All],[Sales Team Lead]], MATCH('Tabular Data'!D3604, Table9[[#All],[EmpID]], 0))</f>
        <v>Allen, Maude</v>
      </c>
      <c r="L3604" t="str">
        <f>INDEX(Table11[[#All],[Manufacturer]], MATCH('Tabular Data'!C3604, Table11[[#All],[PROD_CODE]], 0))</f>
        <v>Bobcat</v>
      </c>
      <c r="M3604" s="11">
        <v>11385</v>
      </c>
      <c r="N3604">
        <v>15</v>
      </c>
      <c r="O3604" s="10">
        <f t="shared" si="113"/>
        <v>170775</v>
      </c>
    </row>
    <row r="3605" spans="2:15" x14ac:dyDescent="0.3">
      <c r="B3605">
        <v>70</v>
      </c>
      <c r="C3605" t="s">
        <v>33</v>
      </c>
      <c r="D3605" t="s">
        <v>125</v>
      </c>
      <c r="E3605">
        <v>2020</v>
      </c>
      <c r="F3605" s="4">
        <v>2</v>
      </c>
      <c r="G3605" t="str">
        <f t="shared" si="112"/>
        <v>2020Q2</v>
      </c>
      <c r="H3605" t="s">
        <v>150</v>
      </c>
      <c r="I3605" t="str">
        <f>INDEX(Table9[[#All],[Region]], MATCH('Tabular Data'!D3605, Table9[[#All],[EmpID]], 0))</f>
        <v>SW</v>
      </c>
      <c r="J3605" t="str">
        <f>INDEX(Table9[[#All],[PayGrade]], MATCH('Tabular Data'!D3605, Table9[[#All],[EmpID]], 0))</f>
        <v>C12</v>
      </c>
      <c r="K3605" t="str">
        <f>INDEX(Table9[[#All],[Sales Team Lead]], MATCH('Tabular Data'!D3605, Table9[[#All],[EmpID]], 0))</f>
        <v>Allen, Maude</v>
      </c>
      <c r="L3605" t="str">
        <f>INDEX(Table11[[#All],[Manufacturer]], MATCH('Tabular Data'!C3605, Table11[[#All],[PROD_CODE]], 0))</f>
        <v>Bobcat</v>
      </c>
      <c r="M3605" s="11">
        <v>11385</v>
      </c>
      <c r="N3605">
        <v>13</v>
      </c>
      <c r="O3605" s="10">
        <f t="shared" si="113"/>
        <v>148005</v>
      </c>
    </row>
    <row r="3606" spans="2:15" x14ac:dyDescent="0.3">
      <c r="B3606">
        <v>70</v>
      </c>
      <c r="C3606" t="s">
        <v>33</v>
      </c>
      <c r="D3606" t="s">
        <v>125</v>
      </c>
      <c r="E3606">
        <v>2020</v>
      </c>
      <c r="F3606" s="4">
        <v>2</v>
      </c>
      <c r="G3606" t="str">
        <f t="shared" si="112"/>
        <v>2020Q2</v>
      </c>
      <c r="H3606" t="s">
        <v>151</v>
      </c>
      <c r="I3606" t="str">
        <f>INDEX(Table9[[#All],[Region]], MATCH('Tabular Data'!D3606, Table9[[#All],[EmpID]], 0))</f>
        <v>SW</v>
      </c>
      <c r="J3606" t="str">
        <f>INDEX(Table9[[#All],[PayGrade]], MATCH('Tabular Data'!D3606, Table9[[#All],[EmpID]], 0))</f>
        <v>C12</v>
      </c>
      <c r="K3606" t="str">
        <f>INDEX(Table9[[#All],[Sales Team Lead]], MATCH('Tabular Data'!D3606, Table9[[#All],[EmpID]], 0))</f>
        <v>Allen, Maude</v>
      </c>
      <c r="L3606" t="str">
        <f>INDEX(Table11[[#All],[Manufacturer]], MATCH('Tabular Data'!C3606, Table11[[#All],[PROD_CODE]], 0))</f>
        <v>Bobcat</v>
      </c>
      <c r="M3606" s="11">
        <v>11385</v>
      </c>
      <c r="N3606">
        <v>25</v>
      </c>
      <c r="O3606" s="10">
        <f t="shared" si="113"/>
        <v>284625</v>
      </c>
    </row>
    <row r="3607" spans="2:15" x14ac:dyDescent="0.3">
      <c r="B3607">
        <v>70</v>
      </c>
      <c r="C3607" t="s">
        <v>33</v>
      </c>
      <c r="D3607" t="s">
        <v>125</v>
      </c>
      <c r="E3607">
        <v>2020</v>
      </c>
      <c r="F3607" s="4">
        <v>2</v>
      </c>
      <c r="G3607" t="str">
        <f t="shared" si="112"/>
        <v>2020Q2</v>
      </c>
      <c r="H3607" t="s">
        <v>152</v>
      </c>
      <c r="I3607" t="str">
        <f>INDEX(Table9[[#All],[Region]], MATCH('Tabular Data'!D3607, Table9[[#All],[EmpID]], 0))</f>
        <v>SW</v>
      </c>
      <c r="J3607" t="str">
        <f>INDEX(Table9[[#All],[PayGrade]], MATCH('Tabular Data'!D3607, Table9[[#All],[EmpID]], 0))</f>
        <v>C12</v>
      </c>
      <c r="K3607" t="str">
        <f>INDEX(Table9[[#All],[Sales Team Lead]], MATCH('Tabular Data'!D3607, Table9[[#All],[EmpID]], 0))</f>
        <v>Allen, Maude</v>
      </c>
      <c r="L3607" t="str">
        <f>INDEX(Table11[[#All],[Manufacturer]], MATCH('Tabular Data'!C3607, Table11[[#All],[PROD_CODE]], 0))</f>
        <v>Bobcat</v>
      </c>
      <c r="M3607" s="11">
        <v>11385</v>
      </c>
      <c r="N3607">
        <v>22</v>
      </c>
      <c r="O3607" s="10">
        <f t="shared" si="113"/>
        <v>250470</v>
      </c>
    </row>
    <row r="3608" spans="2:15" x14ac:dyDescent="0.3">
      <c r="B3608">
        <v>70</v>
      </c>
      <c r="C3608" t="s">
        <v>33</v>
      </c>
      <c r="D3608" t="s">
        <v>125</v>
      </c>
      <c r="E3608">
        <v>2020</v>
      </c>
      <c r="F3608" s="4">
        <v>2</v>
      </c>
      <c r="G3608" t="str">
        <f t="shared" si="112"/>
        <v>2020Q2</v>
      </c>
      <c r="H3608" t="s">
        <v>153</v>
      </c>
      <c r="I3608" t="str">
        <f>INDEX(Table9[[#All],[Region]], MATCH('Tabular Data'!D3608, Table9[[#All],[EmpID]], 0))</f>
        <v>SW</v>
      </c>
      <c r="J3608" t="str">
        <f>INDEX(Table9[[#All],[PayGrade]], MATCH('Tabular Data'!D3608, Table9[[#All],[EmpID]], 0))</f>
        <v>C12</v>
      </c>
      <c r="K3608" t="str">
        <f>INDEX(Table9[[#All],[Sales Team Lead]], MATCH('Tabular Data'!D3608, Table9[[#All],[EmpID]], 0))</f>
        <v>Allen, Maude</v>
      </c>
      <c r="L3608" t="str">
        <f>INDEX(Table11[[#All],[Manufacturer]], MATCH('Tabular Data'!C3608, Table11[[#All],[PROD_CODE]], 0))</f>
        <v>Bobcat</v>
      </c>
      <c r="M3608" s="11">
        <v>11385</v>
      </c>
      <c r="N3608">
        <v>16</v>
      </c>
      <c r="O3608" s="10">
        <f t="shared" si="113"/>
        <v>182160</v>
      </c>
    </row>
    <row r="3609" spans="2:15" x14ac:dyDescent="0.3">
      <c r="B3609">
        <v>70</v>
      </c>
      <c r="C3609" t="s">
        <v>33</v>
      </c>
      <c r="D3609" t="s">
        <v>125</v>
      </c>
      <c r="E3609">
        <v>2020</v>
      </c>
      <c r="F3609" s="4">
        <v>2</v>
      </c>
      <c r="G3609" t="str">
        <f t="shared" si="112"/>
        <v>2020Q2</v>
      </c>
      <c r="H3609" t="s">
        <v>154</v>
      </c>
      <c r="I3609" t="str">
        <f>INDEX(Table9[[#All],[Region]], MATCH('Tabular Data'!D3609, Table9[[#All],[EmpID]], 0))</f>
        <v>SW</v>
      </c>
      <c r="J3609" t="str">
        <f>INDEX(Table9[[#All],[PayGrade]], MATCH('Tabular Data'!D3609, Table9[[#All],[EmpID]], 0))</f>
        <v>C12</v>
      </c>
      <c r="K3609" t="str">
        <f>INDEX(Table9[[#All],[Sales Team Lead]], MATCH('Tabular Data'!D3609, Table9[[#All],[EmpID]], 0))</f>
        <v>Allen, Maude</v>
      </c>
      <c r="L3609" t="str">
        <f>INDEX(Table11[[#All],[Manufacturer]], MATCH('Tabular Data'!C3609, Table11[[#All],[PROD_CODE]], 0))</f>
        <v>Bobcat</v>
      </c>
      <c r="M3609" s="11">
        <v>11385</v>
      </c>
      <c r="N3609">
        <v>24</v>
      </c>
      <c r="O3609" s="10">
        <f t="shared" si="113"/>
        <v>273240</v>
      </c>
    </row>
    <row r="3610" spans="2:15" x14ac:dyDescent="0.3">
      <c r="B3610">
        <v>70</v>
      </c>
      <c r="C3610" t="s">
        <v>33</v>
      </c>
      <c r="D3610" t="s">
        <v>125</v>
      </c>
      <c r="E3610">
        <v>2020</v>
      </c>
      <c r="F3610" s="4">
        <v>2</v>
      </c>
      <c r="G3610" t="str">
        <f t="shared" si="112"/>
        <v>2020Q2</v>
      </c>
      <c r="H3610" t="s">
        <v>155</v>
      </c>
      <c r="I3610" t="str">
        <f>INDEX(Table9[[#All],[Region]], MATCH('Tabular Data'!D3610, Table9[[#All],[EmpID]], 0))</f>
        <v>SW</v>
      </c>
      <c r="J3610" t="str">
        <f>INDEX(Table9[[#All],[PayGrade]], MATCH('Tabular Data'!D3610, Table9[[#All],[EmpID]], 0))</f>
        <v>C12</v>
      </c>
      <c r="K3610" t="str">
        <f>INDEX(Table9[[#All],[Sales Team Lead]], MATCH('Tabular Data'!D3610, Table9[[#All],[EmpID]], 0))</f>
        <v>Allen, Maude</v>
      </c>
      <c r="L3610" t="str">
        <f>INDEX(Table11[[#All],[Manufacturer]], MATCH('Tabular Data'!C3610, Table11[[#All],[PROD_CODE]], 0))</f>
        <v>Bobcat</v>
      </c>
      <c r="M3610" s="11">
        <v>11385</v>
      </c>
      <c r="N3610">
        <v>26</v>
      </c>
      <c r="O3610" s="10">
        <f t="shared" si="113"/>
        <v>296010</v>
      </c>
    </row>
    <row r="3611" spans="2:15" x14ac:dyDescent="0.3">
      <c r="B3611">
        <v>70</v>
      </c>
      <c r="C3611" t="s">
        <v>33</v>
      </c>
      <c r="D3611" t="s">
        <v>125</v>
      </c>
      <c r="E3611">
        <v>2020</v>
      </c>
      <c r="F3611" s="4">
        <v>2</v>
      </c>
      <c r="G3611" t="str">
        <f t="shared" si="112"/>
        <v>2020Q2</v>
      </c>
      <c r="H3611" t="s">
        <v>156</v>
      </c>
      <c r="I3611" t="str">
        <f>INDEX(Table9[[#All],[Region]], MATCH('Tabular Data'!D3611, Table9[[#All],[EmpID]], 0))</f>
        <v>SW</v>
      </c>
      <c r="J3611" t="str">
        <f>INDEX(Table9[[#All],[PayGrade]], MATCH('Tabular Data'!D3611, Table9[[#All],[EmpID]], 0))</f>
        <v>C12</v>
      </c>
      <c r="K3611" t="str">
        <f>INDEX(Table9[[#All],[Sales Team Lead]], MATCH('Tabular Data'!D3611, Table9[[#All],[EmpID]], 0))</f>
        <v>Allen, Maude</v>
      </c>
      <c r="L3611" t="str">
        <f>INDEX(Table11[[#All],[Manufacturer]], MATCH('Tabular Data'!C3611, Table11[[#All],[PROD_CODE]], 0))</f>
        <v>Bobcat</v>
      </c>
      <c r="M3611" s="11">
        <v>11385</v>
      </c>
      <c r="N3611">
        <v>36</v>
      </c>
      <c r="O3611" s="10">
        <f t="shared" si="113"/>
        <v>409860</v>
      </c>
    </row>
    <row r="3612" spans="2:15" x14ac:dyDescent="0.3">
      <c r="B3612">
        <v>70</v>
      </c>
      <c r="C3612" t="s">
        <v>33</v>
      </c>
      <c r="D3612" t="s">
        <v>125</v>
      </c>
      <c r="E3612">
        <v>2020</v>
      </c>
      <c r="F3612" s="4">
        <v>2</v>
      </c>
      <c r="G3612" t="str">
        <f t="shared" si="112"/>
        <v>2020Q2</v>
      </c>
      <c r="H3612" t="s">
        <v>157</v>
      </c>
      <c r="I3612" t="str">
        <f>INDEX(Table9[[#All],[Region]], MATCH('Tabular Data'!D3612, Table9[[#All],[EmpID]], 0))</f>
        <v>SW</v>
      </c>
      <c r="J3612" t="str">
        <f>INDEX(Table9[[#All],[PayGrade]], MATCH('Tabular Data'!D3612, Table9[[#All],[EmpID]], 0))</f>
        <v>C12</v>
      </c>
      <c r="K3612" t="str">
        <f>INDEX(Table9[[#All],[Sales Team Lead]], MATCH('Tabular Data'!D3612, Table9[[#All],[EmpID]], 0))</f>
        <v>Allen, Maude</v>
      </c>
      <c r="L3612" t="str">
        <f>INDEX(Table11[[#All],[Manufacturer]], MATCH('Tabular Data'!C3612, Table11[[#All],[PROD_CODE]], 0))</f>
        <v>Bobcat</v>
      </c>
      <c r="M3612" s="11">
        <v>11385</v>
      </c>
      <c r="N3612">
        <v>22</v>
      </c>
      <c r="O3612" s="10">
        <f t="shared" si="113"/>
        <v>250470</v>
      </c>
    </row>
    <row r="3613" spans="2:15" x14ac:dyDescent="0.3">
      <c r="B3613">
        <v>70</v>
      </c>
      <c r="C3613" t="s">
        <v>33</v>
      </c>
      <c r="D3613" t="s">
        <v>125</v>
      </c>
      <c r="E3613">
        <v>2020</v>
      </c>
      <c r="F3613" s="4">
        <v>2</v>
      </c>
      <c r="G3613" t="str">
        <f t="shared" si="112"/>
        <v>2020Q2</v>
      </c>
      <c r="H3613" t="s">
        <v>158</v>
      </c>
      <c r="I3613" t="str">
        <f>INDEX(Table9[[#All],[Region]], MATCH('Tabular Data'!D3613, Table9[[#All],[EmpID]], 0))</f>
        <v>SW</v>
      </c>
      <c r="J3613" t="str">
        <f>INDEX(Table9[[#All],[PayGrade]], MATCH('Tabular Data'!D3613, Table9[[#All],[EmpID]], 0))</f>
        <v>C12</v>
      </c>
      <c r="K3613" t="str">
        <f>INDEX(Table9[[#All],[Sales Team Lead]], MATCH('Tabular Data'!D3613, Table9[[#All],[EmpID]], 0))</f>
        <v>Allen, Maude</v>
      </c>
      <c r="L3613" t="str">
        <f>INDEX(Table11[[#All],[Manufacturer]], MATCH('Tabular Data'!C3613, Table11[[#All],[PROD_CODE]], 0))</f>
        <v>Bobcat</v>
      </c>
      <c r="M3613" s="11">
        <v>11385</v>
      </c>
      <c r="N3613">
        <v>30</v>
      </c>
      <c r="O3613" s="10">
        <f t="shared" si="113"/>
        <v>341550</v>
      </c>
    </row>
    <row r="3614" spans="2:15" x14ac:dyDescent="0.3">
      <c r="B3614">
        <v>70</v>
      </c>
      <c r="C3614" t="s">
        <v>33</v>
      </c>
      <c r="D3614" t="s">
        <v>125</v>
      </c>
      <c r="E3614">
        <v>2020</v>
      </c>
      <c r="F3614" s="4">
        <v>2</v>
      </c>
      <c r="G3614" t="str">
        <f t="shared" si="112"/>
        <v>2020Q2</v>
      </c>
      <c r="H3614" t="s">
        <v>159</v>
      </c>
      <c r="I3614" t="str">
        <f>INDEX(Table9[[#All],[Region]], MATCH('Tabular Data'!D3614, Table9[[#All],[EmpID]], 0))</f>
        <v>SW</v>
      </c>
      <c r="J3614" t="str">
        <f>INDEX(Table9[[#All],[PayGrade]], MATCH('Tabular Data'!D3614, Table9[[#All],[EmpID]], 0))</f>
        <v>C12</v>
      </c>
      <c r="K3614" t="str">
        <f>INDEX(Table9[[#All],[Sales Team Lead]], MATCH('Tabular Data'!D3614, Table9[[#All],[EmpID]], 0))</f>
        <v>Allen, Maude</v>
      </c>
      <c r="L3614" t="str">
        <f>INDEX(Table11[[#All],[Manufacturer]], MATCH('Tabular Data'!C3614, Table11[[#All],[PROD_CODE]], 0))</f>
        <v>Bobcat</v>
      </c>
      <c r="M3614" s="11">
        <v>11385</v>
      </c>
      <c r="N3614">
        <v>15</v>
      </c>
      <c r="O3614" s="10">
        <f t="shared" si="113"/>
        <v>170775</v>
      </c>
    </row>
    <row r="3615" spans="2:15" x14ac:dyDescent="0.3">
      <c r="B3615">
        <v>70</v>
      </c>
      <c r="C3615" t="s">
        <v>33</v>
      </c>
      <c r="D3615" t="s">
        <v>125</v>
      </c>
      <c r="E3615">
        <v>2020</v>
      </c>
      <c r="F3615" s="4">
        <v>2</v>
      </c>
      <c r="G3615" t="str">
        <f t="shared" si="112"/>
        <v>2020Q2</v>
      </c>
      <c r="H3615" t="s">
        <v>160</v>
      </c>
      <c r="I3615" t="str">
        <f>INDEX(Table9[[#All],[Region]], MATCH('Tabular Data'!D3615, Table9[[#All],[EmpID]], 0))</f>
        <v>SW</v>
      </c>
      <c r="J3615" t="str">
        <f>INDEX(Table9[[#All],[PayGrade]], MATCH('Tabular Data'!D3615, Table9[[#All],[EmpID]], 0))</f>
        <v>C12</v>
      </c>
      <c r="K3615" t="str">
        <f>INDEX(Table9[[#All],[Sales Team Lead]], MATCH('Tabular Data'!D3615, Table9[[#All],[EmpID]], 0))</f>
        <v>Allen, Maude</v>
      </c>
      <c r="L3615" t="str">
        <f>INDEX(Table11[[#All],[Manufacturer]], MATCH('Tabular Data'!C3615, Table11[[#All],[PROD_CODE]], 0))</f>
        <v>Bobcat</v>
      </c>
      <c r="M3615" s="11">
        <v>11385</v>
      </c>
      <c r="N3615">
        <v>11</v>
      </c>
      <c r="O3615" s="10">
        <f t="shared" si="113"/>
        <v>125235</v>
      </c>
    </row>
    <row r="3616" spans="2:15" x14ac:dyDescent="0.3">
      <c r="B3616">
        <v>70</v>
      </c>
      <c r="C3616" t="s">
        <v>33</v>
      </c>
      <c r="D3616" t="s">
        <v>125</v>
      </c>
      <c r="E3616">
        <v>2020</v>
      </c>
      <c r="F3616" s="4">
        <v>2</v>
      </c>
      <c r="G3616" t="str">
        <f t="shared" si="112"/>
        <v>2020Q2</v>
      </c>
      <c r="H3616" t="s">
        <v>161</v>
      </c>
      <c r="I3616" t="str">
        <f>INDEX(Table9[[#All],[Region]], MATCH('Tabular Data'!D3616, Table9[[#All],[EmpID]], 0))</f>
        <v>SW</v>
      </c>
      <c r="J3616" t="str">
        <f>INDEX(Table9[[#All],[PayGrade]], MATCH('Tabular Data'!D3616, Table9[[#All],[EmpID]], 0))</f>
        <v>C12</v>
      </c>
      <c r="K3616" t="str">
        <f>INDEX(Table9[[#All],[Sales Team Lead]], MATCH('Tabular Data'!D3616, Table9[[#All],[EmpID]], 0))</f>
        <v>Allen, Maude</v>
      </c>
      <c r="L3616" t="str">
        <f>INDEX(Table11[[#All],[Manufacturer]], MATCH('Tabular Data'!C3616, Table11[[#All],[PROD_CODE]], 0))</f>
        <v>Bobcat</v>
      </c>
      <c r="M3616" s="11">
        <v>11385</v>
      </c>
      <c r="N3616">
        <v>6</v>
      </c>
      <c r="O3616" s="10">
        <f t="shared" si="113"/>
        <v>68310</v>
      </c>
    </row>
    <row r="3617" spans="2:15" x14ac:dyDescent="0.3">
      <c r="B3617">
        <v>70</v>
      </c>
      <c r="C3617" t="s">
        <v>33</v>
      </c>
      <c r="D3617" t="s">
        <v>125</v>
      </c>
      <c r="E3617">
        <v>2020</v>
      </c>
      <c r="F3617">
        <v>3</v>
      </c>
      <c r="G3617" t="str">
        <f t="shared" si="112"/>
        <v>2020Q3</v>
      </c>
      <c r="H3617" t="s">
        <v>162</v>
      </c>
      <c r="I3617" t="str">
        <f>INDEX(Table9[[#All],[Region]], MATCH('Tabular Data'!D3617, Table9[[#All],[EmpID]], 0))</f>
        <v>SW</v>
      </c>
      <c r="J3617" t="str">
        <f>INDEX(Table9[[#All],[PayGrade]], MATCH('Tabular Data'!D3617, Table9[[#All],[EmpID]], 0))</f>
        <v>C12</v>
      </c>
      <c r="K3617" t="str">
        <f>INDEX(Table9[[#All],[Sales Team Lead]], MATCH('Tabular Data'!D3617, Table9[[#All],[EmpID]], 0))</f>
        <v>Allen, Maude</v>
      </c>
      <c r="L3617" t="str">
        <f>INDEX(Table11[[#All],[Manufacturer]], MATCH('Tabular Data'!C3617, Table11[[#All],[PROD_CODE]], 0))</f>
        <v>Bobcat</v>
      </c>
      <c r="M3617" s="11">
        <v>11385</v>
      </c>
      <c r="N3617">
        <v>13</v>
      </c>
      <c r="O3617" s="10">
        <f t="shared" si="113"/>
        <v>148005</v>
      </c>
    </row>
    <row r="3618" spans="2:15" x14ac:dyDescent="0.3">
      <c r="B3618">
        <v>70</v>
      </c>
      <c r="C3618" t="s">
        <v>33</v>
      </c>
      <c r="D3618" t="s">
        <v>125</v>
      </c>
      <c r="E3618">
        <v>2020</v>
      </c>
      <c r="F3618">
        <v>3</v>
      </c>
      <c r="G3618" t="str">
        <f t="shared" si="112"/>
        <v>2020Q3</v>
      </c>
      <c r="H3618" t="s">
        <v>163</v>
      </c>
      <c r="I3618" t="str">
        <f>INDEX(Table9[[#All],[Region]], MATCH('Tabular Data'!D3618, Table9[[#All],[EmpID]], 0))</f>
        <v>SW</v>
      </c>
      <c r="J3618" t="str">
        <f>INDEX(Table9[[#All],[PayGrade]], MATCH('Tabular Data'!D3618, Table9[[#All],[EmpID]], 0))</f>
        <v>C12</v>
      </c>
      <c r="K3618" t="str">
        <f>INDEX(Table9[[#All],[Sales Team Lead]], MATCH('Tabular Data'!D3618, Table9[[#All],[EmpID]], 0))</f>
        <v>Allen, Maude</v>
      </c>
      <c r="L3618" t="str">
        <f>INDEX(Table11[[#All],[Manufacturer]], MATCH('Tabular Data'!C3618, Table11[[#All],[PROD_CODE]], 0))</f>
        <v>Bobcat</v>
      </c>
      <c r="M3618" s="11">
        <v>11385</v>
      </c>
      <c r="N3618">
        <v>9</v>
      </c>
      <c r="O3618" s="10">
        <f t="shared" si="113"/>
        <v>102465</v>
      </c>
    </row>
    <row r="3619" spans="2:15" x14ac:dyDescent="0.3">
      <c r="B3619">
        <v>70</v>
      </c>
      <c r="C3619" t="s">
        <v>33</v>
      </c>
      <c r="D3619" t="s">
        <v>125</v>
      </c>
      <c r="E3619">
        <v>2020</v>
      </c>
      <c r="F3619">
        <v>3</v>
      </c>
      <c r="G3619" t="str">
        <f t="shared" si="112"/>
        <v>2020Q3</v>
      </c>
      <c r="H3619" t="s">
        <v>164</v>
      </c>
      <c r="I3619" t="str">
        <f>INDEX(Table9[[#All],[Region]], MATCH('Tabular Data'!D3619, Table9[[#All],[EmpID]], 0))</f>
        <v>SW</v>
      </c>
      <c r="J3619" t="str">
        <f>INDEX(Table9[[#All],[PayGrade]], MATCH('Tabular Data'!D3619, Table9[[#All],[EmpID]], 0))</f>
        <v>C12</v>
      </c>
      <c r="K3619" t="str">
        <f>INDEX(Table9[[#All],[Sales Team Lead]], MATCH('Tabular Data'!D3619, Table9[[#All],[EmpID]], 0))</f>
        <v>Allen, Maude</v>
      </c>
      <c r="L3619" t="str">
        <f>INDEX(Table11[[#All],[Manufacturer]], MATCH('Tabular Data'!C3619, Table11[[#All],[PROD_CODE]], 0))</f>
        <v>Bobcat</v>
      </c>
      <c r="M3619" s="11">
        <v>11385</v>
      </c>
      <c r="N3619">
        <v>9</v>
      </c>
      <c r="O3619" s="10">
        <f t="shared" si="113"/>
        <v>102465</v>
      </c>
    </row>
    <row r="3620" spans="2:15" x14ac:dyDescent="0.3">
      <c r="B3620">
        <v>70</v>
      </c>
      <c r="C3620" t="s">
        <v>33</v>
      </c>
      <c r="D3620" t="s">
        <v>125</v>
      </c>
      <c r="E3620">
        <v>2020</v>
      </c>
      <c r="F3620">
        <v>3</v>
      </c>
      <c r="G3620" t="str">
        <f t="shared" si="112"/>
        <v>2020Q3</v>
      </c>
      <c r="H3620" t="s">
        <v>165</v>
      </c>
      <c r="I3620" t="str">
        <f>INDEX(Table9[[#All],[Region]], MATCH('Tabular Data'!D3620, Table9[[#All],[EmpID]], 0))</f>
        <v>SW</v>
      </c>
      <c r="J3620" t="str">
        <f>INDEX(Table9[[#All],[PayGrade]], MATCH('Tabular Data'!D3620, Table9[[#All],[EmpID]], 0))</f>
        <v>C12</v>
      </c>
      <c r="K3620" t="str">
        <f>INDEX(Table9[[#All],[Sales Team Lead]], MATCH('Tabular Data'!D3620, Table9[[#All],[EmpID]], 0))</f>
        <v>Allen, Maude</v>
      </c>
      <c r="L3620" t="str">
        <f>INDEX(Table11[[#All],[Manufacturer]], MATCH('Tabular Data'!C3620, Table11[[#All],[PROD_CODE]], 0))</f>
        <v>Bobcat</v>
      </c>
      <c r="M3620" s="11">
        <v>11385</v>
      </c>
      <c r="N3620">
        <v>9</v>
      </c>
      <c r="O3620" s="10">
        <f t="shared" si="113"/>
        <v>102465</v>
      </c>
    </row>
    <row r="3621" spans="2:15" x14ac:dyDescent="0.3">
      <c r="B3621">
        <v>70</v>
      </c>
      <c r="C3621" t="s">
        <v>33</v>
      </c>
      <c r="D3621" t="s">
        <v>125</v>
      </c>
      <c r="E3621">
        <v>2020</v>
      </c>
      <c r="F3621">
        <v>3</v>
      </c>
      <c r="G3621" t="str">
        <f t="shared" si="112"/>
        <v>2020Q3</v>
      </c>
      <c r="H3621" t="s">
        <v>166</v>
      </c>
      <c r="I3621" t="str">
        <f>INDEX(Table9[[#All],[Region]], MATCH('Tabular Data'!D3621, Table9[[#All],[EmpID]], 0))</f>
        <v>SW</v>
      </c>
      <c r="J3621" t="str">
        <f>INDEX(Table9[[#All],[PayGrade]], MATCH('Tabular Data'!D3621, Table9[[#All],[EmpID]], 0))</f>
        <v>C12</v>
      </c>
      <c r="K3621" t="str">
        <f>INDEX(Table9[[#All],[Sales Team Lead]], MATCH('Tabular Data'!D3621, Table9[[#All],[EmpID]], 0))</f>
        <v>Allen, Maude</v>
      </c>
      <c r="L3621" t="str">
        <f>INDEX(Table11[[#All],[Manufacturer]], MATCH('Tabular Data'!C3621, Table11[[#All],[PROD_CODE]], 0))</f>
        <v>Bobcat</v>
      </c>
      <c r="M3621" s="11">
        <v>11385</v>
      </c>
      <c r="N3621">
        <v>5</v>
      </c>
      <c r="O3621" s="10">
        <f t="shared" si="113"/>
        <v>56925</v>
      </c>
    </row>
    <row r="3622" spans="2:15" x14ac:dyDescent="0.3">
      <c r="B3622">
        <v>70</v>
      </c>
      <c r="C3622" t="s">
        <v>33</v>
      </c>
      <c r="D3622" t="s">
        <v>125</v>
      </c>
      <c r="E3622">
        <v>2020</v>
      </c>
      <c r="F3622">
        <v>3</v>
      </c>
      <c r="G3622" t="str">
        <f t="shared" si="112"/>
        <v>2020Q3</v>
      </c>
      <c r="H3622" t="s">
        <v>167</v>
      </c>
      <c r="I3622" t="str">
        <f>INDEX(Table9[[#All],[Region]], MATCH('Tabular Data'!D3622, Table9[[#All],[EmpID]], 0))</f>
        <v>SW</v>
      </c>
      <c r="J3622" t="str">
        <f>INDEX(Table9[[#All],[PayGrade]], MATCH('Tabular Data'!D3622, Table9[[#All],[EmpID]], 0))</f>
        <v>C12</v>
      </c>
      <c r="K3622" t="str">
        <f>INDEX(Table9[[#All],[Sales Team Lead]], MATCH('Tabular Data'!D3622, Table9[[#All],[EmpID]], 0))</f>
        <v>Allen, Maude</v>
      </c>
      <c r="L3622" t="str">
        <f>INDEX(Table11[[#All],[Manufacturer]], MATCH('Tabular Data'!C3622, Table11[[#All],[PROD_CODE]], 0))</f>
        <v>Bobcat</v>
      </c>
      <c r="M3622" s="11">
        <v>11385</v>
      </c>
      <c r="N3622">
        <v>11</v>
      </c>
      <c r="O3622" s="10">
        <f t="shared" si="113"/>
        <v>125235</v>
      </c>
    </row>
    <row r="3623" spans="2:15" x14ac:dyDescent="0.3">
      <c r="B3623">
        <v>70</v>
      </c>
      <c r="C3623" t="s">
        <v>33</v>
      </c>
      <c r="D3623" t="s">
        <v>125</v>
      </c>
      <c r="E3623">
        <v>2020</v>
      </c>
      <c r="F3623">
        <v>3</v>
      </c>
      <c r="G3623" t="str">
        <f t="shared" si="112"/>
        <v>2020Q3</v>
      </c>
      <c r="H3623" t="s">
        <v>168</v>
      </c>
      <c r="I3623" t="str">
        <f>INDEX(Table9[[#All],[Region]], MATCH('Tabular Data'!D3623, Table9[[#All],[EmpID]], 0))</f>
        <v>SW</v>
      </c>
      <c r="J3623" t="str">
        <f>INDEX(Table9[[#All],[PayGrade]], MATCH('Tabular Data'!D3623, Table9[[#All],[EmpID]], 0))</f>
        <v>C12</v>
      </c>
      <c r="K3623" t="str">
        <f>INDEX(Table9[[#All],[Sales Team Lead]], MATCH('Tabular Data'!D3623, Table9[[#All],[EmpID]], 0))</f>
        <v>Allen, Maude</v>
      </c>
      <c r="L3623" t="str">
        <f>INDEX(Table11[[#All],[Manufacturer]], MATCH('Tabular Data'!C3623, Table11[[#All],[PROD_CODE]], 0))</f>
        <v>Bobcat</v>
      </c>
      <c r="M3623" s="11">
        <v>11385</v>
      </c>
      <c r="N3623">
        <v>14</v>
      </c>
      <c r="O3623" s="10">
        <f t="shared" si="113"/>
        <v>159390</v>
      </c>
    </row>
    <row r="3624" spans="2:15" x14ac:dyDescent="0.3">
      <c r="B3624">
        <v>70</v>
      </c>
      <c r="C3624" t="s">
        <v>33</v>
      </c>
      <c r="D3624" t="s">
        <v>125</v>
      </c>
      <c r="E3624">
        <v>2020</v>
      </c>
      <c r="F3624">
        <v>3</v>
      </c>
      <c r="G3624" t="str">
        <f t="shared" si="112"/>
        <v>2020Q3</v>
      </c>
      <c r="H3624" t="s">
        <v>169</v>
      </c>
      <c r="I3624" t="str">
        <f>INDEX(Table9[[#All],[Region]], MATCH('Tabular Data'!D3624, Table9[[#All],[EmpID]], 0))</f>
        <v>SW</v>
      </c>
      <c r="J3624" t="str">
        <f>INDEX(Table9[[#All],[PayGrade]], MATCH('Tabular Data'!D3624, Table9[[#All],[EmpID]], 0))</f>
        <v>C12</v>
      </c>
      <c r="K3624" t="str">
        <f>INDEX(Table9[[#All],[Sales Team Lead]], MATCH('Tabular Data'!D3624, Table9[[#All],[EmpID]], 0))</f>
        <v>Allen, Maude</v>
      </c>
      <c r="L3624" t="str">
        <f>INDEX(Table11[[#All],[Manufacturer]], MATCH('Tabular Data'!C3624, Table11[[#All],[PROD_CODE]], 0))</f>
        <v>Bobcat</v>
      </c>
      <c r="M3624" s="11">
        <v>11385</v>
      </c>
      <c r="N3624">
        <v>10</v>
      </c>
      <c r="O3624" s="10">
        <f t="shared" si="113"/>
        <v>113850</v>
      </c>
    </row>
    <row r="3625" spans="2:15" x14ac:dyDescent="0.3">
      <c r="B3625">
        <v>70</v>
      </c>
      <c r="C3625" t="s">
        <v>33</v>
      </c>
      <c r="D3625" t="s">
        <v>125</v>
      </c>
      <c r="E3625">
        <v>2020</v>
      </c>
      <c r="F3625">
        <v>3</v>
      </c>
      <c r="G3625" t="str">
        <f t="shared" si="112"/>
        <v>2020Q3</v>
      </c>
      <c r="H3625" t="s">
        <v>170</v>
      </c>
      <c r="I3625" t="str">
        <f>INDEX(Table9[[#All],[Region]], MATCH('Tabular Data'!D3625, Table9[[#All],[EmpID]], 0))</f>
        <v>SW</v>
      </c>
      <c r="J3625" t="str">
        <f>INDEX(Table9[[#All],[PayGrade]], MATCH('Tabular Data'!D3625, Table9[[#All],[EmpID]], 0))</f>
        <v>C12</v>
      </c>
      <c r="K3625" t="str">
        <f>INDEX(Table9[[#All],[Sales Team Lead]], MATCH('Tabular Data'!D3625, Table9[[#All],[EmpID]], 0))</f>
        <v>Allen, Maude</v>
      </c>
      <c r="L3625" t="str">
        <f>INDEX(Table11[[#All],[Manufacturer]], MATCH('Tabular Data'!C3625, Table11[[#All],[PROD_CODE]], 0))</f>
        <v>Bobcat</v>
      </c>
      <c r="M3625" s="11">
        <v>11385</v>
      </c>
      <c r="N3625">
        <v>19</v>
      </c>
      <c r="O3625" s="10">
        <f t="shared" si="113"/>
        <v>216315</v>
      </c>
    </row>
    <row r="3626" spans="2:15" x14ac:dyDescent="0.3">
      <c r="B3626">
        <v>70</v>
      </c>
      <c r="C3626" t="s">
        <v>33</v>
      </c>
      <c r="D3626" t="s">
        <v>125</v>
      </c>
      <c r="E3626">
        <v>2020</v>
      </c>
      <c r="F3626">
        <v>3</v>
      </c>
      <c r="G3626" t="str">
        <f t="shared" si="112"/>
        <v>2020Q3</v>
      </c>
      <c r="H3626" t="s">
        <v>171</v>
      </c>
      <c r="I3626" t="str">
        <f>INDEX(Table9[[#All],[Region]], MATCH('Tabular Data'!D3626, Table9[[#All],[EmpID]], 0))</f>
        <v>SW</v>
      </c>
      <c r="J3626" t="str">
        <f>INDEX(Table9[[#All],[PayGrade]], MATCH('Tabular Data'!D3626, Table9[[#All],[EmpID]], 0))</f>
        <v>C12</v>
      </c>
      <c r="K3626" t="str">
        <f>INDEX(Table9[[#All],[Sales Team Lead]], MATCH('Tabular Data'!D3626, Table9[[#All],[EmpID]], 0))</f>
        <v>Allen, Maude</v>
      </c>
      <c r="L3626" t="str">
        <f>INDEX(Table11[[#All],[Manufacturer]], MATCH('Tabular Data'!C3626, Table11[[#All],[PROD_CODE]], 0))</f>
        <v>Bobcat</v>
      </c>
      <c r="M3626" s="11">
        <v>11385</v>
      </c>
      <c r="N3626">
        <v>13</v>
      </c>
      <c r="O3626" s="10">
        <f t="shared" si="113"/>
        <v>148005</v>
      </c>
    </row>
    <row r="3627" spans="2:15" x14ac:dyDescent="0.3">
      <c r="B3627">
        <v>70</v>
      </c>
      <c r="C3627" t="s">
        <v>33</v>
      </c>
      <c r="D3627" t="s">
        <v>125</v>
      </c>
      <c r="E3627">
        <v>2020</v>
      </c>
      <c r="F3627">
        <v>3</v>
      </c>
      <c r="G3627" t="str">
        <f t="shared" si="112"/>
        <v>2020Q3</v>
      </c>
      <c r="H3627" t="s">
        <v>172</v>
      </c>
      <c r="I3627" t="str">
        <f>INDEX(Table9[[#All],[Region]], MATCH('Tabular Data'!D3627, Table9[[#All],[EmpID]], 0))</f>
        <v>SW</v>
      </c>
      <c r="J3627" t="str">
        <f>INDEX(Table9[[#All],[PayGrade]], MATCH('Tabular Data'!D3627, Table9[[#All],[EmpID]], 0))</f>
        <v>C12</v>
      </c>
      <c r="K3627" t="str">
        <f>INDEX(Table9[[#All],[Sales Team Lead]], MATCH('Tabular Data'!D3627, Table9[[#All],[EmpID]], 0))</f>
        <v>Allen, Maude</v>
      </c>
      <c r="L3627" t="str">
        <f>INDEX(Table11[[#All],[Manufacturer]], MATCH('Tabular Data'!C3627, Table11[[#All],[PROD_CODE]], 0))</f>
        <v>Bobcat</v>
      </c>
      <c r="M3627" s="11">
        <v>11385</v>
      </c>
      <c r="N3627">
        <v>15</v>
      </c>
      <c r="O3627" s="10">
        <f t="shared" si="113"/>
        <v>170775</v>
      </c>
    </row>
    <row r="3628" spans="2:15" x14ac:dyDescent="0.3">
      <c r="B3628">
        <v>70</v>
      </c>
      <c r="C3628" t="s">
        <v>33</v>
      </c>
      <c r="D3628" t="s">
        <v>125</v>
      </c>
      <c r="E3628">
        <v>2020</v>
      </c>
      <c r="F3628">
        <v>3</v>
      </c>
      <c r="G3628" t="str">
        <f t="shared" si="112"/>
        <v>2020Q3</v>
      </c>
      <c r="H3628" t="s">
        <v>173</v>
      </c>
      <c r="I3628" t="str">
        <f>INDEX(Table9[[#All],[Region]], MATCH('Tabular Data'!D3628, Table9[[#All],[EmpID]], 0))</f>
        <v>SW</v>
      </c>
      <c r="J3628" t="str">
        <f>INDEX(Table9[[#All],[PayGrade]], MATCH('Tabular Data'!D3628, Table9[[#All],[EmpID]], 0))</f>
        <v>C12</v>
      </c>
      <c r="K3628" t="str">
        <f>INDEX(Table9[[#All],[Sales Team Lead]], MATCH('Tabular Data'!D3628, Table9[[#All],[EmpID]], 0))</f>
        <v>Allen, Maude</v>
      </c>
      <c r="L3628" t="str">
        <f>INDEX(Table11[[#All],[Manufacturer]], MATCH('Tabular Data'!C3628, Table11[[#All],[PROD_CODE]], 0))</f>
        <v>Bobcat</v>
      </c>
      <c r="M3628" s="11">
        <v>11385</v>
      </c>
      <c r="N3628">
        <v>18</v>
      </c>
      <c r="O3628" s="10">
        <f t="shared" si="113"/>
        <v>204930</v>
      </c>
    </row>
    <row r="3629" spans="2:15" x14ac:dyDescent="0.3">
      <c r="B3629">
        <v>70</v>
      </c>
      <c r="C3629" t="s">
        <v>33</v>
      </c>
      <c r="D3629" t="s">
        <v>125</v>
      </c>
      <c r="E3629">
        <v>2020</v>
      </c>
      <c r="F3629">
        <v>3</v>
      </c>
      <c r="G3629" t="str">
        <f t="shared" si="112"/>
        <v>2020Q3</v>
      </c>
      <c r="H3629" t="s">
        <v>174</v>
      </c>
      <c r="I3629" t="str">
        <f>INDEX(Table9[[#All],[Region]], MATCH('Tabular Data'!D3629, Table9[[#All],[EmpID]], 0))</f>
        <v>SW</v>
      </c>
      <c r="J3629" t="str">
        <f>INDEX(Table9[[#All],[PayGrade]], MATCH('Tabular Data'!D3629, Table9[[#All],[EmpID]], 0))</f>
        <v>C12</v>
      </c>
      <c r="K3629" t="str">
        <f>INDEX(Table9[[#All],[Sales Team Lead]], MATCH('Tabular Data'!D3629, Table9[[#All],[EmpID]], 0))</f>
        <v>Allen, Maude</v>
      </c>
      <c r="L3629" t="str">
        <f>INDEX(Table11[[#All],[Manufacturer]], MATCH('Tabular Data'!C3629, Table11[[#All],[PROD_CODE]], 0))</f>
        <v>Bobcat</v>
      </c>
      <c r="M3629" s="11">
        <v>11385</v>
      </c>
      <c r="N3629">
        <v>9</v>
      </c>
      <c r="O3629" s="10">
        <f t="shared" si="113"/>
        <v>102465</v>
      </c>
    </row>
    <row r="3630" spans="2:15" x14ac:dyDescent="0.3">
      <c r="B3630">
        <v>70</v>
      </c>
      <c r="C3630" t="s">
        <v>33</v>
      </c>
      <c r="D3630" t="s">
        <v>125</v>
      </c>
      <c r="E3630">
        <v>2020</v>
      </c>
      <c r="F3630">
        <v>4</v>
      </c>
      <c r="G3630" t="str">
        <f t="shared" si="112"/>
        <v>2020Q4</v>
      </c>
      <c r="H3630" t="s">
        <v>175</v>
      </c>
      <c r="I3630" t="str">
        <f>INDEX(Table9[[#All],[Region]], MATCH('Tabular Data'!D3630, Table9[[#All],[EmpID]], 0))</f>
        <v>SW</v>
      </c>
      <c r="J3630" t="str">
        <f>INDEX(Table9[[#All],[PayGrade]], MATCH('Tabular Data'!D3630, Table9[[#All],[EmpID]], 0))</f>
        <v>C12</v>
      </c>
      <c r="K3630" t="str">
        <f>INDEX(Table9[[#All],[Sales Team Lead]], MATCH('Tabular Data'!D3630, Table9[[#All],[EmpID]], 0))</f>
        <v>Allen, Maude</v>
      </c>
      <c r="L3630" t="str">
        <f>INDEX(Table11[[#All],[Manufacturer]], MATCH('Tabular Data'!C3630, Table11[[#All],[PROD_CODE]], 0))</f>
        <v>Bobcat</v>
      </c>
      <c r="M3630" s="10">
        <v>11999</v>
      </c>
      <c r="N3630">
        <v>18</v>
      </c>
      <c r="O3630" s="10">
        <f t="shared" si="113"/>
        <v>215982</v>
      </c>
    </row>
    <row r="3631" spans="2:15" x14ac:dyDescent="0.3">
      <c r="B3631">
        <v>70</v>
      </c>
      <c r="C3631" t="s">
        <v>33</v>
      </c>
      <c r="D3631" t="s">
        <v>125</v>
      </c>
      <c r="E3631">
        <v>2020</v>
      </c>
      <c r="F3631">
        <v>4</v>
      </c>
      <c r="G3631" t="str">
        <f t="shared" si="112"/>
        <v>2020Q4</v>
      </c>
      <c r="H3631" t="s">
        <v>176</v>
      </c>
      <c r="I3631" t="str">
        <f>INDEX(Table9[[#All],[Region]], MATCH('Tabular Data'!D3631, Table9[[#All],[EmpID]], 0))</f>
        <v>SW</v>
      </c>
      <c r="J3631" t="str">
        <f>INDEX(Table9[[#All],[PayGrade]], MATCH('Tabular Data'!D3631, Table9[[#All],[EmpID]], 0))</f>
        <v>C12</v>
      </c>
      <c r="K3631" t="str">
        <f>INDEX(Table9[[#All],[Sales Team Lead]], MATCH('Tabular Data'!D3631, Table9[[#All],[EmpID]], 0))</f>
        <v>Allen, Maude</v>
      </c>
      <c r="L3631" t="str">
        <f>INDEX(Table11[[#All],[Manufacturer]], MATCH('Tabular Data'!C3631, Table11[[#All],[PROD_CODE]], 0))</f>
        <v>Bobcat</v>
      </c>
      <c r="M3631" s="10">
        <v>11999</v>
      </c>
      <c r="N3631">
        <v>5</v>
      </c>
      <c r="O3631" s="10">
        <f t="shared" si="113"/>
        <v>59995</v>
      </c>
    </row>
    <row r="3632" spans="2:15" x14ac:dyDescent="0.3">
      <c r="B3632">
        <v>70</v>
      </c>
      <c r="C3632" t="s">
        <v>33</v>
      </c>
      <c r="D3632" t="s">
        <v>125</v>
      </c>
      <c r="E3632">
        <v>2020</v>
      </c>
      <c r="F3632">
        <v>4</v>
      </c>
      <c r="G3632" t="str">
        <f t="shared" si="112"/>
        <v>2020Q4</v>
      </c>
      <c r="H3632" t="s">
        <v>177</v>
      </c>
      <c r="I3632" t="str">
        <f>INDEX(Table9[[#All],[Region]], MATCH('Tabular Data'!D3632, Table9[[#All],[EmpID]], 0))</f>
        <v>SW</v>
      </c>
      <c r="J3632" t="str">
        <f>INDEX(Table9[[#All],[PayGrade]], MATCH('Tabular Data'!D3632, Table9[[#All],[EmpID]], 0))</f>
        <v>C12</v>
      </c>
      <c r="K3632" t="str">
        <f>INDEX(Table9[[#All],[Sales Team Lead]], MATCH('Tabular Data'!D3632, Table9[[#All],[EmpID]], 0))</f>
        <v>Allen, Maude</v>
      </c>
      <c r="L3632" t="str">
        <f>INDEX(Table11[[#All],[Manufacturer]], MATCH('Tabular Data'!C3632, Table11[[#All],[PROD_CODE]], 0))</f>
        <v>Bobcat</v>
      </c>
      <c r="M3632" s="10">
        <v>11999</v>
      </c>
      <c r="N3632">
        <v>10</v>
      </c>
      <c r="O3632" s="10">
        <f t="shared" si="113"/>
        <v>119990</v>
      </c>
    </row>
    <row r="3633" spans="2:15" x14ac:dyDescent="0.3">
      <c r="B3633">
        <v>70</v>
      </c>
      <c r="C3633" t="s">
        <v>33</v>
      </c>
      <c r="D3633" t="s">
        <v>125</v>
      </c>
      <c r="E3633">
        <v>2020</v>
      </c>
      <c r="F3633">
        <v>4</v>
      </c>
      <c r="G3633" t="str">
        <f t="shared" si="112"/>
        <v>2020Q4</v>
      </c>
      <c r="H3633" t="s">
        <v>178</v>
      </c>
      <c r="I3633" t="str">
        <f>INDEX(Table9[[#All],[Region]], MATCH('Tabular Data'!D3633, Table9[[#All],[EmpID]], 0))</f>
        <v>SW</v>
      </c>
      <c r="J3633" t="str">
        <f>INDEX(Table9[[#All],[PayGrade]], MATCH('Tabular Data'!D3633, Table9[[#All],[EmpID]], 0))</f>
        <v>C12</v>
      </c>
      <c r="K3633" t="str">
        <f>INDEX(Table9[[#All],[Sales Team Lead]], MATCH('Tabular Data'!D3633, Table9[[#All],[EmpID]], 0))</f>
        <v>Allen, Maude</v>
      </c>
      <c r="L3633" t="str">
        <f>INDEX(Table11[[#All],[Manufacturer]], MATCH('Tabular Data'!C3633, Table11[[#All],[PROD_CODE]], 0))</f>
        <v>Bobcat</v>
      </c>
      <c r="M3633" s="10">
        <v>11999</v>
      </c>
      <c r="N3633">
        <v>7</v>
      </c>
      <c r="O3633" s="10">
        <f t="shared" si="113"/>
        <v>83993</v>
      </c>
    </row>
    <row r="3634" spans="2:15" x14ac:dyDescent="0.3">
      <c r="B3634">
        <v>70</v>
      </c>
      <c r="C3634" t="s">
        <v>33</v>
      </c>
      <c r="D3634" t="s">
        <v>125</v>
      </c>
      <c r="E3634">
        <v>2020</v>
      </c>
      <c r="F3634">
        <v>4</v>
      </c>
      <c r="G3634" t="str">
        <f t="shared" si="112"/>
        <v>2020Q4</v>
      </c>
      <c r="H3634" t="s">
        <v>179</v>
      </c>
      <c r="I3634" t="str">
        <f>INDEX(Table9[[#All],[Region]], MATCH('Tabular Data'!D3634, Table9[[#All],[EmpID]], 0))</f>
        <v>SW</v>
      </c>
      <c r="J3634" t="str">
        <f>INDEX(Table9[[#All],[PayGrade]], MATCH('Tabular Data'!D3634, Table9[[#All],[EmpID]], 0))</f>
        <v>C12</v>
      </c>
      <c r="K3634" t="str">
        <f>INDEX(Table9[[#All],[Sales Team Lead]], MATCH('Tabular Data'!D3634, Table9[[#All],[EmpID]], 0))</f>
        <v>Allen, Maude</v>
      </c>
      <c r="L3634" t="str">
        <f>INDEX(Table11[[#All],[Manufacturer]], MATCH('Tabular Data'!C3634, Table11[[#All],[PROD_CODE]], 0))</f>
        <v>Bobcat</v>
      </c>
      <c r="M3634" s="10">
        <v>11999</v>
      </c>
      <c r="N3634">
        <v>8</v>
      </c>
      <c r="O3634" s="10">
        <f t="shared" si="113"/>
        <v>95992</v>
      </c>
    </row>
    <row r="3635" spans="2:15" x14ac:dyDescent="0.3">
      <c r="B3635">
        <v>70</v>
      </c>
      <c r="C3635" t="s">
        <v>33</v>
      </c>
      <c r="D3635" t="s">
        <v>125</v>
      </c>
      <c r="E3635">
        <v>2020</v>
      </c>
      <c r="F3635">
        <v>4</v>
      </c>
      <c r="G3635" t="str">
        <f t="shared" si="112"/>
        <v>2020Q4</v>
      </c>
      <c r="H3635" t="s">
        <v>180</v>
      </c>
      <c r="I3635" t="str">
        <f>INDEX(Table9[[#All],[Region]], MATCH('Tabular Data'!D3635, Table9[[#All],[EmpID]], 0))</f>
        <v>SW</v>
      </c>
      <c r="J3635" t="str">
        <f>INDEX(Table9[[#All],[PayGrade]], MATCH('Tabular Data'!D3635, Table9[[#All],[EmpID]], 0))</f>
        <v>C12</v>
      </c>
      <c r="K3635" t="str">
        <f>INDEX(Table9[[#All],[Sales Team Lead]], MATCH('Tabular Data'!D3635, Table9[[#All],[EmpID]], 0))</f>
        <v>Allen, Maude</v>
      </c>
      <c r="L3635" t="str">
        <f>INDEX(Table11[[#All],[Manufacturer]], MATCH('Tabular Data'!C3635, Table11[[#All],[PROD_CODE]], 0))</f>
        <v>Bobcat</v>
      </c>
      <c r="M3635" s="10">
        <v>11999</v>
      </c>
      <c r="N3635">
        <v>7</v>
      </c>
      <c r="O3635" s="10">
        <f t="shared" si="113"/>
        <v>83993</v>
      </c>
    </row>
    <row r="3636" spans="2:15" x14ac:dyDescent="0.3">
      <c r="B3636">
        <v>70</v>
      </c>
      <c r="C3636" t="s">
        <v>33</v>
      </c>
      <c r="D3636" t="s">
        <v>125</v>
      </c>
      <c r="E3636">
        <v>2020</v>
      </c>
      <c r="F3636">
        <v>4</v>
      </c>
      <c r="G3636" t="str">
        <f t="shared" si="112"/>
        <v>2020Q4</v>
      </c>
      <c r="H3636" t="s">
        <v>181</v>
      </c>
      <c r="I3636" t="str">
        <f>INDEX(Table9[[#All],[Region]], MATCH('Tabular Data'!D3636, Table9[[#All],[EmpID]], 0))</f>
        <v>SW</v>
      </c>
      <c r="J3636" t="str">
        <f>INDEX(Table9[[#All],[PayGrade]], MATCH('Tabular Data'!D3636, Table9[[#All],[EmpID]], 0))</f>
        <v>C12</v>
      </c>
      <c r="K3636" t="str">
        <f>INDEX(Table9[[#All],[Sales Team Lead]], MATCH('Tabular Data'!D3636, Table9[[#All],[EmpID]], 0))</f>
        <v>Allen, Maude</v>
      </c>
      <c r="L3636" t="str">
        <f>INDEX(Table11[[#All],[Manufacturer]], MATCH('Tabular Data'!C3636, Table11[[#All],[PROD_CODE]], 0))</f>
        <v>Bobcat</v>
      </c>
      <c r="M3636" s="10">
        <v>11999</v>
      </c>
      <c r="N3636">
        <v>7</v>
      </c>
      <c r="O3636" s="10">
        <f t="shared" si="113"/>
        <v>83993</v>
      </c>
    </row>
    <row r="3637" spans="2:15" x14ac:dyDescent="0.3">
      <c r="B3637">
        <v>70</v>
      </c>
      <c r="C3637" t="s">
        <v>33</v>
      </c>
      <c r="D3637" t="s">
        <v>125</v>
      </c>
      <c r="E3637">
        <v>2020</v>
      </c>
      <c r="F3637">
        <v>4</v>
      </c>
      <c r="G3637" t="str">
        <f t="shared" si="112"/>
        <v>2020Q4</v>
      </c>
      <c r="H3637" t="s">
        <v>182</v>
      </c>
      <c r="I3637" t="str">
        <f>INDEX(Table9[[#All],[Region]], MATCH('Tabular Data'!D3637, Table9[[#All],[EmpID]], 0))</f>
        <v>SW</v>
      </c>
      <c r="J3637" t="str">
        <f>INDEX(Table9[[#All],[PayGrade]], MATCH('Tabular Data'!D3637, Table9[[#All],[EmpID]], 0))</f>
        <v>C12</v>
      </c>
      <c r="K3637" t="str">
        <f>INDEX(Table9[[#All],[Sales Team Lead]], MATCH('Tabular Data'!D3637, Table9[[#All],[EmpID]], 0))</f>
        <v>Allen, Maude</v>
      </c>
      <c r="L3637" t="str">
        <f>INDEX(Table11[[#All],[Manufacturer]], MATCH('Tabular Data'!C3637, Table11[[#All],[PROD_CODE]], 0))</f>
        <v>Bobcat</v>
      </c>
      <c r="M3637" s="10">
        <v>11999</v>
      </c>
      <c r="N3637">
        <v>10</v>
      </c>
      <c r="O3637" s="10">
        <f t="shared" si="113"/>
        <v>119990</v>
      </c>
    </row>
    <row r="3638" spans="2:15" x14ac:dyDescent="0.3">
      <c r="B3638">
        <v>70</v>
      </c>
      <c r="C3638" t="s">
        <v>33</v>
      </c>
      <c r="D3638" t="s">
        <v>125</v>
      </c>
      <c r="E3638">
        <v>2020</v>
      </c>
      <c r="F3638">
        <v>4</v>
      </c>
      <c r="G3638" t="str">
        <f t="shared" si="112"/>
        <v>2020Q4</v>
      </c>
      <c r="H3638" t="s">
        <v>183</v>
      </c>
      <c r="I3638" t="str">
        <f>INDEX(Table9[[#All],[Region]], MATCH('Tabular Data'!D3638, Table9[[#All],[EmpID]], 0))</f>
        <v>SW</v>
      </c>
      <c r="J3638" t="str">
        <f>INDEX(Table9[[#All],[PayGrade]], MATCH('Tabular Data'!D3638, Table9[[#All],[EmpID]], 0))</f>
        <v>C12</v>
      </c>
      <c r="K3638" t="str">
        <f>INDEX(Table9[[#All],[Sales Team Lead]], MATCH('Tabular Data'!D3638, Table9[[#All],[EmpID]], 0))</f>
        <v>Allen, Maude</v>
      </c>
      <c r="L3638" t="str">
        <f>INDEX(Table11[[#All],[Manufacturer]], MATCH('Tabular Data'!C3638, Table11[[#All],[PROD_CODE]], 0))</f>
        <v>Bobcat</v>
      </c>
      <c r="M3638" s="10">
        <v>11999</v>
      </c>
      <c r="N3638">
        <v>6</v>
      </c>
      <c r="O3638" s="10">
        <f t="shared" si="113"/>
        <v>71994</v>
      </c>
    </row>
    <row r="3639" spans="2:15" x14ac:dyDescent="0.3">
      <c r="B3639">
        <v>70</v>
      </c>
      <c r="C3639" t="s">
        <v>33</v>
      </c>
      <c r="D3639" t="s">
        <v>125</v>
      </c>
      <c r="E3639">
        <v>2020</v>
      </c>
      <c r="F3639">
        <v>4</v>
      </c>
      <c r="G3639" t="str">
        <f t="shared" si="112"/>
        <v>2020Q4</v>
      </c>
      <c r="H3639" t="s">
        <v>184</v>
      </c>
      <c r="I3639" t="str">
        <f>INDEX(Table9[[#All],[Region]], MATCH('Tabular Data'!D3639, Table9[[#All],[EmpID]], 0))</f>
        <v>SW</v>
      </c>
      <c r="J3639" t="str">
        <f>INDEX(Table9[[#All],[PayGrade]], MATCH('Tabular Data'!D3639, Table9[[#All],[EmpID]], 0))</f>
        <v>C12</v>
      </c>
      <c r="K3639" t="str">
        <f>INDEX(Table9[[#All],[Sales Team Lead]], MATCH('Tabular Data'!D3639, Table9[[#All],[EmpID]], 0))</f>
        <v>Allen, Maude</v>
      </c>
      <c r="L3639" t="str">
        <f>INDEX(Table11[[#All],[Manufacturer]], MATCH('Tabular Data'!C3639, Table11[[#All],[PROD_CODE]], 0))</f>
        <v>Bobcat</v>
      </c>
      <c r="M3639" s="10">
        <v>11999</v>
      </c>
      <c r="N3639">
        <v>13</v>
      </c>
      <c r="O3639" s="10">
        <f t="shared" si="113"/>
        <v>155987</v>
      </c>
    </row>
    <row r="3640" spans="2:15" x14ac:dyDescent="0.3">
      <c r="B3640">
        <v>70</v>
      </c>
      <c r="C3640" t="s">
        <v>33</v>
      </c>
      <c r="D3640" t="s">
        <v>125</v>
      </c>
      <c r="E3640">
        <v>2020</v>
      </c>
      <c r="F3640">
        <v>4</v>
      </c>
      <c r="G3640" t="str">
        <f t="shared" si="112"/>
        <v>2020Q4</v>
      </c>
      <c r="H3640" t="s">
        <v>185</v>
      </c>
      <c r="I3640" t="str">
        <f>INDEX(Table9[[#All],[Region]], MATCH('Tabular Data'!D3640, Table9[[#All],[EmpID]], 0))</f>
        <v>SW</v>
      </c>
      <c r="J3640" t="str">
        <f>INDEX(Table9[[#All],[PayGrade]], MATCH('Tabular Data'!D3640, Table9[[#All],[EmpID]], 0))</f>
        <v>C12</v>
      </c>
      <c r="K3640" t="str">
        <f>INDEX(Table9[[#All],[Sales Team Lead]], MATCH('Tabular Data'!D3640, Table9[[#All],[EmpID]], 0))</f>
        <v>Allen, Maude</v>
      </c>
      <c r="L3640" t="str">
        <f>INDEX(Table11[[#All],[Manufacturer]], MATCH('Tabular Data'!C3640, Table11[[#All],[PROD_CODE]], 0))</f>
        <v>Bobcat</v>
      </c>
      <c r="M3640" s="10">
        <v>11999</v>
      </c>
      <c r="N3640">
        <v>7</v>
      </c>
      <c r="O3640" s="10">
        <f t="shared" si="113"/>
        <v>83993</v>
      </c>
    </row>
    <row r="3641" spans="2:15" x14ac:dyDescent="0.3">
      <c r="B3641">
        <v>70</v>
      </c>
      <c r="C3641" t="s">
        <v>33</v>
      </c>
      <c r="D3641" t="s">
        <v>125</v>
      </c>
      <c r="E3641">
        <v>2020</v>
      </c>
      <c r="F3641">
        <v>4</v>
      </c>
      <c r="G3641" t="str">
        <f t="shared" si="112"/>
        <v>2020Q4</v>
      </c>
      <c r="H3641" t="s">
        <v>186</v>
      </c>
      <c r="I3641" t="str">
        <f>INDEX(Table9[[#All],[Region]], MATCH('Tabular Data'!D3641, Table9[[#All],[EmpID]], 0))</f>
        <v>SW</v>
      </c>
      <c r="J3641" t="str">
        <f>INDEX(Table9[[#All],[PayGrade]], MATCH('Tabular Data'!D3641, Table9[[#All],[EmpID]], 0))</f>
        <v>C12</v>
      </c>
      <c r="K3641" t="str">
        <f>INDEX(Table9[[#All],[Sales Team Lead]], MATCH('Tabular Data'!D3641, Table9[[#All],[EmpID]], 0))</f>
        <v>Allen, Maude</v>
      </c>
      <c r="L3641" t="str">
        <f>INDEX(Table11[[#All],[Manufacturer]], MATCH('Tabular Data'!C3641, Table11[[#All],[PROD_CODE]], 0))</f>
        <v>Bobcat</v>
      </c>
      <c r="M3641" s="10">
        <v>11999</v>
      </c>
      <c r="N3641">
        <v>5</v>
      </c>
      <c r="O3641" s="10">
        <f t="shared" si="113"/>
        <v>59995</v>
      </c>
    </row>
    <row r="3642" spans="2:15" x14ac:dyDescent="0.3">
      <c r="B3642">
        <v>70</v>
      </c>
      <c r="C3642" t="s">
        <v>33</v>
      </c>
      <c r="D3642" t="s">
        <v>125</v>
      </c>
      <c r="E3642">
        <v>2020</v>
      </c>
      <c r="F3642">
        <v>4</v>
      </c>
      <c r="G3642" t="str">
        <f t="shared" si="112"/>
        <v>2020Q4</v>
      </c>
      <c r="H3642" t="s">
        <v>187</v>
      </c>
      <c r="I3642" t="str">
        <f>INDEX(Table9[[#All],[Region]], MATCH('Tabular Data'!D3642, Table9[[#All],[EmpID]], 0))</f>
        <v>SW</v>
      </c>
      <c r="J3642" t="str">
        <f>INDEX(Table9[[#All],[PayGrade]], MATCH('Tabular Data'!D3642, Table9[[#All],[EmpID]], 0))</f>
        <v>C12</v>
      </c>
      <c r="K3642" t="str">
        <f>INDEX(Table9[[#All],[Sales Team Lead]], MATCH('Tabular Data'!D3642, Table9[[#All],[EmpID]], 0))</f>
        <v>Allen, Maude</v>
      </c>
      <c r="L3642" t="str">
        <f>INDEX(Table11[[#All],[Manufacturer]], MATCH('Tabular Data'!C3642, Table11[[#All],[PROD_CODE]], 0))</f>
        <v>Bobcat</v>
      </c>
      <c r="M3642" s="10">
        <v>11999</v>
      </c>
      <c r="N3642">
        <v>10</v>
      </c>
      <c r="O3642" s="10">
        <f t="shared" si="113"/>
        <v>119990</v>
      </c>
    </row>
    <row r="3643" spans="2:15" x14ac:dyDescent="0.3">
      <c r="B3643">
        <v>71</v>
      </c>
      <c r="C3643" t="s">
        <v>55</v>
      </c>
      <c r="D3643" t="s">
        <v>124</v>
      </c>
      <c r="E3643">
        <v>2021</v>
      </c>
      <c r="F3643" s="4">
        <v>1</v>
      </c>
      <c r="G3643" t="str">
        <f t="shared" si="112"/>
        <v>2021Q1</v>
      </c>
      <c r="H3643" t="s">
        <v>136</v>
      </c>
      <c r="I3643" t="str">
        <f>INDEX(Table9[[#All],[Region]], MATCH('Tabular Data'!D3643, Table9[[#All],[EmpID]], 0))</f>
        <v>NW</v>
      </c>
      <c r="J3643" t="str">
        <f>INDEX(Table9[[#All],[PayGrade]], MATCH('Tabular Data'!D3643, Table9[[#All],[EmpID]], 0))</f>
        <v>C11</v>
      </c>
      <c r="K3643" t="str">
        <f>INDEX(Table9[[#All],[Sales Team Lead]], MATCH('Tabular Data'!D3643, Table9[[#All],[EmpID]], 0))</f>
        <v>Lawson, Harry</v>
      </c>
      <c r="L3643" t="str">
        <f>INDEX(Table11[[#All],[Manufacturer]], MATCH('Tabular Data'!C3643, Table11[[#All],[PROD_CODE]], 0))</f>
        <v>John Deere</v>
      </c>
      <c r="M3643" s="11">
        <v>12020</v>
      </c>
      <c r="N3643">
        <v>11</v>
      </c>
      <c r="O3643" s="10">
        <f t="shared" si="113"/>
        <v>132220</v>
      </c>
    </row>
    <row r="3644" spans="2:15" x14ac:dyDescent="0.3">
      <c r="B3644">
        <v>71</v>
      </c>
      <c r="C3644" t="s">
        <v>55</v>
      </c>
      <c r="D3644" t="s">
        <v>124</v>
      </c>
      <c r="E3644">
        <v>2021</v>
      </c>
      <c r="F3644" s="4">
        <v>1</v>
      </c>
      <c r="G3644" t="str">
        <f t="shared" si="112"/>
        <v>2021Q1</v>
      </c>
      <c r="H3644" t="s">
        <v>137</v>
      </c>
      <c r="I3644" t="str">
        <f>INDEX(Table9[[#All],[Region]], MATCH('Tabular Data'!D3644, Table9[[#All],[EmpID]], 0))</f>
        <v>NW</v>
      </c>
      <c r="J3644" t="str">
        <f>INDEX(Table9[[#All],[PayGrade]], MATCH('Tabular Data'!D3644, Table9[[#All],[EmpID]], 0))</f>
        <v>C11</v>
      </c>
      <c r="K3644" t="str">
        <f>INDEX(Table9[[#All],[Sales Team Lead]], MATCH('Tabular Data'!D3644, Table9[[#All],[EmpID]], 0))</f>
        <v>Lawson, Harry</v>
      </c>
      <c r="L3644" t="str">
        <f>INDEX(Table11[[#All],[Manufacturer]], MATCH('Tabular Data'!C3644, Table11[[#All],[PROD_CODE]], 0))</f>
        <v>John Deere</v>
      </c>
      <c r="M3644" s="11">
        <v>12020</v>
      </c>
      <c r="N3644">
        <v>10</v>
      </c>
      <c r="O3644" s="10">
        <f t="shared" si="113"/>
        <v>120200</v>
      </c>
    </row>
    <row r="3645" spans="2:15" x14ac:dyDescent="0.3">
      <c r="B3645">
        <v>71</v>
      </c>
      <c r="C3645" t="s">
        <v>55</v>
      </c>
      <c r="D3645" t="s">
        <v>124</v>
      </c>
      <c r="E3645">
        <v>2021</v>
      </c>
      <c r="F3645" s="4">
        <v>1</v>
      </c>
      <c r="G3645" t="str">
        <f t="shared" si="112"/>
        <v>2021Q1</v>
      </c>
      <c r="H3645" t="s">
        <v>138</v>
      </c>
      <c r="I3645" t="str">
        <f>INDEX(Table9[[#All],[Region]], MATCH('Tabular Data'!D3645, Table9[[#All],[EmpID]], 0))</f>
        <v>NW</v>
      </c>
      <c r="J3645" t="str">
        <f>INDEX(Table9[[#All],[PayGrade]], MATCH('Tabular Data'!D3645, Table9[[#All],[EmpID]], 0))</f>
        <v>C11</v>
      </c>
      <c r="K3645" t="str">
        <f>INDEX(Table9[[#All],[Sales Team Lead]], MATCH('Tabular Data'!D3645, Table9[[#All],[EmpID]], 0))</f>
        <v>Lawson, Harry</v>
      </c>
      <c r="L3645" t="str">
        <f>INDEX(Table11[[#All],[Manufacturer]], MATCH('Tabular Data'!C3645, Table11[[#All],[PROD_CODE]], 0))</f>
        <v>John Deere</v>
      </c>
      <c r="M3645" s="11">
        <v>12020</v>
      </c>
      <c r="N3645">
        <v>8</v>
      </c>
      <c r="O3645" s="10">
        <f t="shared" si="113"/>
        <v>96160</v>
      </c>
    </row>
    <row r="3646" spans="2:15" x14ac:dyDescent="0.3">
      <c r="B3646">
        <v>71</v>
      </c>
      <c r="C3646" t="s">
        <v>55</v>
      </c>
      <c r="D3646" t="s">
        <v>124</v>
      </c>
      <c r="E3646">
        <v>2021</v>
      </c>
      <c r="F3646" s="4">
        <v>1</v>
      </c>
      <c r="G3646" t="str">
        <f t="shared" si="112"/>
        <v>2021Q1</v>
      </c>
      <c r="H3646" t="s">
        <v>139</v>
      </c>
      <c r="I3646" t="str">
        <f>INDEX(Table9[[#All],[Region]], MATCH('Tabular Data'!D3646, Table9[[#All],[EmpID]], 0))</f>
        <v>NW</v>
      </c>
      <c r="J3646" t="str">
        <f>INDEX(Table9[[#All],[PayGrade]], MATCH('Tabular Data'!D3646, Table9[[#All],[EmpID]], 0))</f>
        <v>C11</v>
      </c>
      <c r="K3646" t="str">
        <f>INDEX(Table9[[#All],[Sales Team Lead]], MATCH('Tabular Data'!D3646, Table9[[#All],[EmpID]], 0))</f>
        <v>Lawson, Harry</v>
      </c>
      <c r="L3646" t="str">
        <f>INDEX(Table11[[#All],[Manufacturer]], MATCH('Tabular Data'!C3646, Table11[[#All],[PROD_CODE]], 0))</f>
        <v>John Deere</v>
      </c>
      <c r="M3646" s="11">
        <v>12020</v>
      </c>
      <c r="N3646">
        <v>13</v>
      </c>
      <c r="O3646" s="10">
        <f t="shared" si="113"/>
        <v>156260</v>
      </c>
    </row>
    <row r="3647" spans="2:15" x14ac:dyDescent="0.3">
      <c r="B3647">
        <v>71</v>
      </c>
      <c r="C3647" t="s">
        <v>55</v>
      </c>
      <c r="D3647" t="s">
        <v>124</v>
      </c>
      <c r="E3647">
        <v>2021</v>
      </c>
      <c r="F3647" s="4">
        <v>1</v>
      </c>
      <c r="G3647" t="str">
        <f t="shared" si="112"/>
        <v>2021Q1</v>
      </c>
      <c r="H3647" t="s">
        <v>140</v>
      </c>
      <c r="I3647" t="str">
        <f>INDEX(Table9[[#All],[Region]], MATCH('Tabular Data'!D3647, Table9[[#All],[EmpID]], 0))</f>
        <v>NW</v>
      </c>
      <c r="J3647" t="str">
        <f>INDEX(Table9[[#All],[PayGrade]], MATCH('Tabular Data'!D3647, Table9[[#All],[EmpID]], 0))</f>
        <v>C11</v>
      </c>
      <c r="K3647" t="str">
        <f>INDEX(Table9[[#All],[Sales Team Lead]], MATCH('Tabular Data'!D3647, Table9[[#All],[EmpID]], 0))</f>
        <v>Lawson, Harry</v>
      </c>
      <c r="L3647" t="str">
        <f>INDEX(Table11[[#All],[Manufacturer]], MATCH('Tabular Data'!C3647, Table11[[#All],[PROD_CODE]], 0))</f>
        <v>John Deere</v>
      </c>
      <c r="M3647" s="11">
        <v>12020</v>
      </c>
      <c r="N3647">
        <v>16</v>
      </c>
      <c r="O3647" s="10">
        <f t="shared" si="113"/>
        <v>192320</v>
      </c>
    </row>
    <row r="3648" spans="2:15" x14ac:dyDescent="0.3">
      <c r="B3648">
        <v>71</v>
      </c>
      <c r="C3648" t="s">
        <v>55</v>
      </c>
      <c r="D3648" t="s">
        <v>124</v>
      </c>
      <c r="E3648">
        <v>2021</v>
      </c>
      <c r="F3648" s="4">
        <v>1</v>
      </c>
      <c r="G3648" t="str">
        <f t="shared" si="112"/>
        <v>2021Q1</v>
      </c>
      <c r="H3648" t="s">
        <v>141</v>
      </c>
      <c r="I3648" t="str">
        <f>INDEX(Table9[[#All],[Region]], MATCH('Tabular Data'!D3648, Table9[[#All],[EmpID]], 0))</f>
        <v>NW</v>
      </c>
      <c r="J3648" t="str">
        <f>INDEX(Table9[[#All],[PayGrade]], MATCH('Tabular Data'!D3648, Table9[[#All],[EmpID]], 0))</f>
        <v>C11</v>
      </c>
      <c r="K3648" t="str">
        <f>INDEX(Table9[[#All],[Sales Team Lead]], MATCH('Tabular Data'!D3648, Table9[[#All],[EmpID]], 0))</f>
        <v>Lawson, Harry</v>
      </c>
      <c r="L3648" t="str">
        <f>INDEX(Table11[[#All],[Manufacturer]], MATCH('Tabular Data'!C3648, Table11[[#All],[PROD_CODE]], 0))</f>
        <v>John Deere</v>
      </c>
      <c r="M3648" s="11">
        <v>12020</v>
      </c>
      <c r="N3648">
        <v>20</v>
      </c>
      <c r="O3648" s="10">
        <f t="shared" si="113"/>
        <v>240400</v>
      </c>
    </row>
    <row r="3649" spans="2:15" x14ac:dyDescent="0.3">
      <c r="B3649">
        <v>71</v>
      </c>
      <c r="C3649" t="s">
        <v>55</v>
      </c>
      <c r="D3649" t="s">
        <v>124</v>
      </c>
      <c r="E3649">
        <v>2021</v>
      </c>
      <c r="F3649" s="4">
        <v>1</v>
      </c>
      <c r="G3649" t="str">
        <f t="shared" si="112"/>
        <v>2021Q1</v>
      </c>
      <c r="H3649" t="s">
        <v>142</v>
      </c>
      <c r="I3649" t="str">
        <f>INDEX(Table9[[#All],[Region]], MATCH('Tabular Data'!D3649, Table9[[#All],[EmpID]], 0))</f>
        <v>NW</v>
      </c>
      <c r="J3649" t="str">
        <f>INDEX(Table9[[#All],[PayGrade]], MATCH('Tabular Data'!D3649, Table9[[#All],[EmpID]], 0))</f>
        <v>C11</v>
      </c>
      <c r="K3649" t="str">
        <f>INDEX(Table9[[#All],[Sales Team Lead]], MATCH('Tabular Data'!D3649, Table9[[#All],[EmpID]], 0))</f>
        <v>Lawson, Harry</v>
      </c>
      <c r="L3649" t="str">
        <f>INDEX(Table11[[#All],[Manufacturer]], MATCH('Tabular Data'!C3649, Table11[[#All],[PROD_CODE]], 0))</f>
        <v>John Deere</v>
      </c>
      <c r="M3649" s="11">
        <v>12020</v>
      </c>
      <c r="N3649">
        <v>28</v>
      </c>
      <c r="O3649" s="10">
        <f t="shared" si="113"/>
        <v>336560</v>
      </c>
    </row>
    <row r="3650" spans="2:15" x14ac:dyDescent="0.3">
      <c r="B3650">
        <v>71</v>
      </c>
      <c r="C3650" t="s">
        <v>55</v>
      </c>
      <c r="D3650" t="s">
        <v>124</v>
      </c>
      <c r="E3650">
        <v>2021</v>
      </c>
      <c r="F3650" s="4">
        <v>1</v>
      </c>
      <c r="G3650" t="str">
        <f t="shared" si="112"/>
        <v>2021Q1</v>
      </c>
      <c r="H3650" t="s">
        <v>143</v>
      </c>
      <c r="I3650" t="str">
        <f>INDEX(Table9[[#All],[Region]], MATCH('Tabular Data'!D3650, Table9[[#All],[EmpID]], 0))</f>
        <v>NW</v>
      </c>
      <c r="J3650" t="str">
        <f>INDEX(Table9[[#All],[PayGrade]], MATCH('Tabular Data'!D3650, Table9[[#All],[EmpID]], 0))</f>
        <v>C11</v>
      </c>
      <c r="K3650" t="str">
        <f>INDEX(Table9[[#All],[Sales Team Lead]], MATCH('Tabular Data'!D3650, Table9[[#All],[EmpID]], 0))</f>
        <v>Lawson, Harry</v>
      </c>
      <c r="L3650" t="str">
        <f>INDEX(Table11[[#All],[Manufacturer]], MATCH('Tabular Data'!C3650, Table11[[#All],[PROD_CODE]], 0))</f>
        <v>John Deere</v>
      </c>
      <c r="M3650" s="11">
        <v>12020</v>
      </c>
      <c r="N3650">
        <v>24</v>
      </c>
      <c r="O3650" s="10">
        <f t="shared" si="113"/>
        <v>288480</v>
      </c>
    </row>
    <row r="3651" spans="2:15" x14ac:dyDescent="0.3">
      <c r="B3651">
        <v>71</v>
      </c>
      <c r="C3651" t="s">
        <v>55</v>
      </c>
      <c r="D3651" t="s">
        <v>124</v>
      </c>
      <c r="E3651">
        <v>2021</v>
      </c>
      <c r="F3651" s="4">
        <v>1</v>
      </c>
      <c r="G3651" t="str">
        <f t="shared" si="112"/>
        <v>2021Q1</v>
      </c>
      <c r="H3651" t="s">
        <v>144</v>
      </c>
      <c r="I3651" t="str">
        <f>INDEX(Table9[[#All],[Region]], MATCH('Tabular Data'!D3651, Table9[[#All],[EmpID]], 0))</f>
        <v>NW</v>
      </c>
      <c r="J3651" t="str">
        <f>INDEX(Table9[[#All],[PayGrade]], MATCH('Tabular Data'!D3651, Table9[[#All],[EmpID]], 0))</f>
        <v>C11</v>
      </c>
      <c r="K3651" t="str">
        <f>INDEX(Table9[[#All],[Sales Team Lead]], MATCH('Tabular Data'!D3651, Table9[[#All],[EmpID]], 0))</f>
        <v>Lawson, Harry</v>
      </c>
      <c r="L3651" t="str">
        <f>INDEX(Table11[[#All],[Manufacturer]], MATCH('Tabular Data'!C3651, Table11[[#All],[PROD_CODE]], 0))</f>
        <v>John Deere</v>
      </c>
      <c r="M3651" s="11">
        <v>12020</v>
      </c>
      <c r="N3651">
        <v>18</v>
      </c>
      <c r="O3651" s="10">
        <f t="shared" si="113"/>
        <v>216360</v>
      </c>
    </row>
    <row r="3652" spans="2:15" x14ac:dyDescent="0.3">
      <c r="B3652">
        <v>71</v>
      </c>
      <c r="C3652" t="s">
        <v>55</v>
      </c>
      <c r="D3652" t="s">
        <v>124</v>
      </c>
      <c r="E3652">
        <v>2021</v>
      </c>
      <c r="F3652" s="4">
        <v>1</v>
      </c>
      <c r="G3652" t="str">
        <f t="shared" ref="G3652:G3715" si="114">_xlfn.CONCAT(E3652, "Q", F3652)</f>
        <v>2021Q1</v>
      </c>
      <c r="H3652" t="s">
        <v>145</v>
      </c>
      <c r="I3652" t="str">
        <f>INDEX(Table9[[#All],[Region]], MATCH('Tabular Data'!D3652, Table9[[#All],[EmpID]], 0))</f>
        <v>NW</v>
      </c>
      <c r="J3652" t="str">
        <f>INDEX(Table9[[#All],[PayGrade]], MATCH('Tabular Data'!D3652, Table9[[#All],[EmpID]], 0))</f>
        <v>C11</v>
      </c>
      <c r="K3652" t="str">
        <f>INDEX(Table9[[#All],[Sales Team Lead]], MATCH('Tabular Data'!D3652, Table9[[#All],[EmpID]], 0))</f>
        <v>Lawson, Harry</v>
      </c>
      <c r="L3652" t="str">
        <f>INDEX(Table11[[#All],[Manufacturer]], MATCH('Tabular Data'!C3652, Table11[[#All],[PROD_CODE]], 0))</f>
        <v>John Deere</v>
      </c>
      <c r="M3652" s="11">
        <v>12020</v>
      </c>
      <c r="N3652">
        <v>16</v>
      </c>
      <c r="O3652" s="10">
        <f t="shared" ref="O3652:O3715" si="115">M3652*N3652</f>
        <v>192320</v>
      </c>
    </row>
    <row r="3653" spans="2:15" x14ac:dyDescent="0.3">
      <c r="B3653">
        <v>71</v>
      </c>
      <c r="C3653" t="s">
        <v>55</v>
      </c>
      <c r="D3653" t="s">
        <v>124</v>
      </c>
      <c r="E3653">
        <v>2021</v>
      </c>
      <c r="F3653" s="4">
        <v>1</v>
      </c>
      <c r="G3653" t="str">
        <f t="shared" si="114"/>
        <v>2021Q1</v>
      </c>
      <c r="H3653" t="s">
        <v>146</v>
      </c>
      <c r="I3653" t="str">
        <f>INDEX(Table9[[#All],[Region]], MATCH('Tabular Data'!D3653, Table9[[#All],[EmpID]], 0))</f>
        <v>NW</v>
      </c>
      <c r="J3653" t="str">
        <f>INDEX(Table9[[#All],[PayGrade]], MATCH('Tabular Data'!D3653, Table9[[#All],[EmpID]], 0))</f>
        <v>C11</v>
      </c>
      <c r="K3653" t="str">
        <f>INDEX(Table9[[#All],[Sales Team Lead]], MATCH('Tabular Data'!D3653, Table9[[#All],[EmpID]], 0))</f>
        <v>Lawson, Harry</v>
      </c>
      <c r="L3653" t="str">
        <f>INDEX(Table11[[#All],[Manufacturer]], MATCH('Tabular Data'!C3653, Table11[[#All],[PROD_CODE]], 0))</f>
        <v>John Deere</v>
      </c>
      <c r="M3653" s="11">
        <v>12020</v>
      </c>
      <c r="N3653">
        <v>27</v>
      </c>
      <c r="O3653" s="10">
        <f t="shared" si="115"/>
        <v>324540</v>
      </c>
    </row>
    <row r="3654" spans="2:15" x14ac:dyDescent="0.3">
      <c r="B3654">
        <v>71</v>
      </c>
      <c r="C3654" t="s">
        <v>55</v>
      </c>
      <c r="D3654" t="s">
        <v>124</v>
      </c>
      <c r="E3654">
        <v>2021</v>
      </c>
      <c r="F3654" s="4">
        <v>1</v>
      </c>
      <c r="G3654" t="str">
        <f t="shared" si="114"/>
        <v>2021Q1</v>
      </c>
      <c r="H3654" t="s">
        <v>147</v>
      </c>
      <c r="I3654" t="str">
        <f>INDEX(Table9[[#All],[Region]], MATCH('Tabular Data'!D3654, Table9[[#All],[EmpID]], 0))</f>
        <v>NW</v>
      </c>
      <c r="J3654" t="str">
        <f>INDEX(Table9[[#All],[PayGrade]], MATCH('Tabular Data'!D3654, Table9[[#All],[EmpID]], 0))</f>
        <v>C11</v>
      </c>
      <c r="K3654" t="str">
        <f>INDEX(Table9[[#All],[Sales Team Lead]], MATCH('Tabular Data'!D3654, Table9[[#All],[EmpID]], 0))</f>
        <v>Lawson, Harry</v>
      </c>
      <c r="L3654" t="str">
        <f>INDEX(Table11[[#All],[Manufacturer]], MATCH('Tabular Data'!C3654, Table11[[#All],[PROD_CODE]], 0))</f>
        <v>John Deere</v>
      </c>
      <c r="M3654" s="11">
        <v>12020</v>
      </c>
      <c r="N3654">
        <v>14</v>
      </c>
      <c r="O3654" s="10">
        <f t="shared" si="115"/>
        <v>168280</v>
      </c>
    </row>
    <row r="3655" spans="2:15" x14ac:dyDescent="0.3">
      <c r="B3655">
        <v>71</v>
      </c>
      <c r="C3655" t="s">
        <v>55</v>
      </c>
      <c r="D3655" t="s">
        <v>124</v>
      </c>
      <c r="E3655">
        <v>2021</v>
      </c>
      <c r="F3655" s="4">
        <v>1</v>
      </c>
      <c r="G3655" t="str">
        <f t="shared" si="114"/>
        <v>2021Q1</v>
      </c>
      <c r="H3655" t="s">
        <v>148</v>
      </c>
      <c r="I3655" t="str">
        <f>INDEX(Table9[[#All],[Region]], MATCH('Tabular Data'!D3655, Table9[[#All],[EmpID]], 0))</f>
        <v>NW</v>
      </c>
      <c r="J3655" t="str">
        <f>INDEX(Table9[[#All],[PayGrade]], MATCH('Tabular Data'!D3655, Table9[[#All],[EmpID]], 0))</f>
        <v>C11</v>
      </c>
      <c r="K3655" t="str">
        <f>INDEX(Table9[[#All],[Sales Team Lead]], MATCH('Tabular Data'!D3655, Table9[[#All],[EmpID]], 0))</f>
        <v>Lawson, Harry</v>
      </c>
      <c r="L3655" t="str">
        <f>INDEX(Table11[[#All],[Manufacturer]], MATCH('Tabular Data'!C3655, Table11[[#All],[PROD_CODE]], 0))</f>
        <v>John Deere</v>
      </c>
      <c r="M3655" s="11">
        <v>12020</v>
      </c>
      <c r="N3655">
        <v>6</v>
      </c>
      <c r="O3655" s="10">
        <f t="shared" si="115"/>
        <v>72120</v>
      </c>
    </row>
    <row r="3656" spans="2:15" x14ac:dyDescent="0.3">
      <c r="B3656">
        <v>71</v>
      </c>
      <c r="C3656" t="s">
        <v>55</v>
      </c>
      <c r="D3656" t="s">
        <v>124</v>
      </c>
      <c r="E3656">
        <v>2021</v>
      </c>
      <c r="F3656" s="4">
        <v>1</v>
      </c>
      <c r="G3656" t="str">
        <f t="shared" si="114"/>
        <v>2021Q1</v>
      </c>
      <c r="H3656" t="s">
        <v>149</v>
      </c>
      <c r="I3656" t="str">
        <f>INDEX(Table9[[#All],[Region]], MATCH('Tabular Data'!D3656, Table9[[#All],[EmpID]], 0))</f>
        <v>NW</v>
      </c>
      <c r="J3656" t="str">
        <f>INDEX(Table9[[#All],[PayGrade]], MATCH('Tabular Data'!D3656, Table9[[#All],[EmpID]], 0))</f>
        <v>C11</v>
      </c>
      <c r="K3656" t="str">
        <f>INDEX(Table9[[#All],[Sales Team Lead]], MATCH('Tabular Data'!D3656, Table9[[#All],[EmpID]], 0))</f>
        <v>Lawson, Harry</v>
      </c>
      <c r="L3656" t="str">
        <f>INDEX(Table11[[#All],[Manufacturer]], MATCH('Tabular Data'!C3656, Table11[[#All],[PROD_CODE]], 0))</f>
        <v>John Deere</v>
      </c>
      <c r="M3656" s="11">
        <v>12020</v>
      </c>
      <c r="N3656">
        <v>15</v>
      </c>
      <c r="O3656" s="10">
        <f t="shared" si="115"/>
        <v>180300</v>
      </c>
    </row>
    <row r="3657" spans="2:15" x14ac:dyDescent="0.3">
      <c r="B3657">
        <v>71</v>
      </c>
      <c r="C3657" t="s">
        <v>55</v>
      </c>
      <c r="D3657" t="s">
        <v>124</v>
      </c>
      <c r="E3657">
        <v>2021</v>
      </c>
      <c r="F3657" s="4">
        <v>2</v>
      </c>
      <c r="G3657" t="str">
        <f t="shared" si="114"/>
        <v>2021Q2</v>
      </c>
      <c r="H3657" t="s">
        <v>150</v>
      </c>
      <c r="I3657" t="str">
        <f>INDEX(Table9[[#All],[Region]], MATCH('Tabular Data'!D3657, Table9[[#All],[EmpID]], 0))</f>
        <v>NW</v>
      </c>
      <c r="J3657" t="str">
        <f>INDEX(Table9[[#All],[PayGrade]], MATCH('Tabular Data'!D3657, Table9[[#All],[EmpID]], 0))</f>
        <v>C11</v>
      </c>
      <c r="K3657" t="str">
        <f>INDEX(Table9[[#All],[Sales Team Lead]], MATCH('Tabular Data'!D3657, Table9[[#All],[EmpID]], 0))</f>
        <v>Lawson, Harry</v>
      </c>
      <c r="L3657" t="str">
        <f>INDEX(Table11[[#All],[Manufacturer]], MATCH('Tabular Data'!C3657, Table11[[#All],[PROD_CODE]], 0))</f>
        <v>John Deere</v>
      </c>
      <c r="M3657" s="11">
        <v>12020</v>
      </c>
      <c r="N3657">
        <v>18</v>
      </c>
      <c r="O3657" s="10">
        <f t="shared" si="115"/>
        <v>216360</v>
      </c>
    </row>
    <row r="3658" spans="2:15" x14ac:dyDescent="0.3">
      <c r="B3658">
        <v>71</v>
      </c>
      <c r="C3658" t="s">
        <v>55</v>
      </c>
      <c r="D3658" t="s">
        <v>124</v>
      </c>
      <c r="E3658">
        <v>2021</v>
      </c>
      <c r="F3658" s="4">
        <v>2</v>
      </c>
      <c r="G3658" t="str">
        <f t="shared" si="114"/>
        <v>2021Q2</v>
      </c>
      <c r="H3658" t="s">
        <v>151</v>
      </c>
      <c r="I3658" t="str">
        <f>INDEX(Table9[[#All],[Region]], MATCH('Tabular Data'!D3658, Table9[[#All],[EmpID]], 0))</f>
        <v>NW</v>
      </c>
      <c r="J3658" t="str">
        <f>INDEX(Table9[[#All],[PayGrade]], MATCH('Tabular Data'!D3658, Table9[[#All],[EmpID]], 0))</f>
        <v>C11</v>
      </c>
      <c r="K3658" t="str">
        <f>INDEX(Table9[[#All],[Sales Team Lead]], MATCH('Tabular Data'!D3658, Table9[[#All],[EmpID]], 0))</f>
        <v>Lawson, Harry</v>
      </c>
      <c r="L3658" t="str">
        <f>INDEX(Table11[[#All],[Manufacturer]], MATCH('Tabular Data'!C3658, Table11[[#All],[PROD_CODE]], 0))</f>
        <v>John Deere</v>
      </c>
      <c r="M3658" s="11">
        <v>12020</v>
      </c>
      <c r="N3658">
        <v>17</v>
      </c>
      <c r="O3658" s="10">
        <f t="shared" si="115"/>
        <v>204340</v>
      </c>
    </row>
    <row r="3659" spans="2:15" x14ac:dyDescent="0.3">
      <c r="B3659">
        <v>71</v>
      </c>
      <c r="C3659" t="s">
        <v>55</v>
      </c>
      <c r="D3659" t="s">
        <v>124</v>
      </c>
      <c r="E3659">
        <v>2021</v>
      </c>
      <c r="F3659" s="4">
        <v>2</v>
      </c>
      <c r="G3659" t="str">
        <f t="shared" si="114"/>
        <v>2021Q2</v>
      </c>
      <c r="H3659" t="s">
        <v>152</v>
      </c>
      <c r="I3659" t="str">
        <f>INDEX(Table9[[#All],[Region]], MATCH('Tabular Data'!D3659, Table9[[#All],[EmpID]], 0))</f>
        <v>NW</v>
      </c>
      <c r="J3659" t="str">
        <f>INDEX(Table9[[#All],[PayGrade]], MATCH('Tabular Data'!D3659, Table9[[#All],[EmpID]], 0))</f>
        <v>C11</v>
      </c>
      <c r="K3659" t="str">
        <f>INDEX(Table9[[#All],[Sales Team Lead]], MATCH('Tabular Data'!D3659, Table9[[#All],[EmpID]], 0))</f>
        <v>Lawson, Harry</v>
      </c>
      <c r="L3659" t="str">
        <f>INDEX(Table11[[#All],[Manufacturer]], MATCH('Tabular Data'!C3659, Table11[[#All],[PROD_CODE]], 0))</f>
        <v>John Deere</v>
      </c>
      <c r="M3659" s="11">
        <v>12020</v>
      </c>
      <c r="N3659">
        <v>15</v>
      </c>
      <c r="O3659" s="10">
        <f t="shared" si="115"/>
        <v>180300</v>
      </c>
    </row>
    <row r="3660" spans="2:15" x14ac:dyDescent="0.3">
      <c r="B3660">
        <v>71</v>
      </c>
      <c r="C3660" t="s">
        <v>55</v>
      </c>
      <c r="D3660" t="s">
        <v>124</v>
      </c>
      <c r="E3660">
        <v>2021</v>
      </c>
      <c r="F3660" s="4">
        <v>2</v>
      </c>
      <c r="G3660" t="str">
        <f t="shared" si="114"/>
        <v>2021Q2</v>
      </c>
      <c r="H3660" t="s">
        <v>153</v>
      </c>
      <c r="I3660" t="str">
        <f>INDEX(Table9[[#All],[Region]], MATCH('Tabular Data'!D3660, Table9[[#All],[EmpID]], 0))</f>
        <v>NW</v>
      </c>
      <c r="J3660" t="str">
        <f>INDEX(Table9[[#All],[PayGrade]], MATCH('Tabular Data'!D3660, Table9[[#All],[EmpID]], 0))</f>
        <v>C11</v>
      </c>
      <c r="K3660" t="str">
        <f>INDEX(Table9[[#All],[Sales Team Lead]], MATCH('Tabular Data'!D3660, Table9[[#All],[EmpID]], 0))</f>
        <v>Lawson, Harry</v>
      </c>
      <c r="L3660" t="str">
        <f>INDEX(Table11[[#All],[Manufacturer]], MATCH('Tabular Data'!C3660, Table11[[#All],[PROD_CODE]], 0))</f>
        <v>John Deere</v>
      </c>
      <c r="M3660" s="11">
        <v>12020</v>
      </c>
      <c r="N3660">
        <v>18</v>
      </c>
      <c r="O3660" s="10">
        <f t="shared" si="115"/>
        <v>216360</v>
      </c>
    </row>
    <row r="3661" spans="2:15" x14ac:dyDescent="0.3">
      <c r="B3661">
        <v>71</v>
      </c>
      <c r="C3661" t="s">
        <v>55</v>
      </c>
      <c r="D3661" t="s">
        <v>124</v>
      </c>
      <c r="E3661">
        <v>2021</v>
      </c>
      <c r="F3661" s="4">
        <v>2</v>
      </c>
      <c r="G3661" t="str">
        <f t="shared" si="114"/>
        <v>2021Q2</v>
      </c>
      <c r="H3661" t="s">
        <v>154</v>
      </c>
      <c r="I3661" t="str">
        <f>INDEX(Table9[[#All],[Region]], MATCH('Tabular Data'!D3661, Table9[[#All],[EmpID]], 0))</f>
        <v>NW</v>
      </c>
      <c r="J3661" t="str">
        <f>INDEX(Table9[[#All],[PayGrade]], MATCH('Tabular Data'!D3661, Table9[[#All],[EmpID]], 0))</f>
        <v>C11</v>
      </c>
      <c r="K3661" t="str">
        <f>INDEX(Table9[[#All],[Sales Team Lead]], MATCH('Tabular Data'!D3661, Table9[[#All],[EmpID]], 0))</f>
        <v>Lawson, Harry</v>
      </c>
      <c r="L3661" t="str">
        <f>INDEX(Table11[[#All],[Manufacturer]], MATCH('Tabular Data'!C3661, Table11[[#All],[PROD_CODE]], 0))</f>
        <v>John Deere</v>
      </c>
      <c r="M3661" s="11">
        <v>12020</v>
      </c>
      <c r="N3661">
        <v>34</v>
      </c>
      <c r="O3661" s="10">
        <f t="shared" si="115"/>
        <v>408680</v>
      </c>
    </row>
    <row r="3662" spans="2:15" x14ac:dyDescent="0.3">
      <c r="B3662">
        <v>71</v>
      </c>
      <c r="C3662" t="s">
        <v>55</v>
      </c>
      <c r="D3662" t="s">
        <v>124</v>
      </c>
      <c r="E3662">
        <v>2021</v>
      </c>
      <c r="F3662" s="4">
        <v>2</v>
      </c>
      <c r="G3662" t="str">
        <f t="shared" si="114"/>
        <v>2021Q2</v>
      </c>
      <c r="H3662" t="s">
        <v>155</v>
      </c>
      <c r="I3662" t="str">
        <f>INDEX(Table9[[#All],[Region]], MATCH('Tabular Data'!D3662, Table9[[#All],[EmpID]], 0))</f>
        <v>NW</v>
      </c>
      <c r="J3662" t="str">
        <f>INDEX(Table9[[#All],[PayGrade]], MATCH('Tabular Data'!D3662, Table9[[#All],[EmpID]], 0))</f>
        <v>C11</v>
      </c>
      <c r="K3662" t="str">
        <f>INDEX(Table9[[#All],[Sales Team Lead]], MATCH('Tabular Data'!D3662, Table9[[#All],[EmpID]], 0))</f>
        <v>Lawson, Harry</v>
      </c>
      <c r="L3662" t="str">
        <f>INDEX(Table11[[#All],[Manufacturer]], MATCH('Tabular Data'!C3662, Table11[[#All],[PROD_CODE]], 0))</f>
        <v>John Deere</v>
      </c>
      <c r="M3662" s="11">
        <v>12020</v>
      </c>
      <c r="N3662">
        <v>29</v>
      </c>
      <c r="O3662" s="10">
        <f t="shared" si="115"/>
        <v>348580</v>
      </c>
    </row>
    <row r="3663" spans="2:15" x14ac:dyDescent="0.3">
      <c r="B3663">
        <v>71</v>
      </c>
      <c r="C3663" t="s">
        <v>55</v>
      </c>
      <c r="D3663" t="s">
        <v>124</v>
      </c>
      <c r="E3663">
        <v>2021</v>
      </c>
      <c r="F3663" s="4">
        <v>2</v>
      </c>
      <c r="G3663" t="str">
        <f t="shared" si="114"/>
        <v>2021Q2</v>
      </c>
      <c r="H3663" t="s">
        <v>156</v>
      </c>
      <c r="I3663" t="str">
        <f>INDEX(Table9[[#All],[Region]], MATCH('Tabular Data'!D3663, Table9[[#All],[EmpID]], 0))</f>
        <v>NW</v>
      </c>
      <c r="J3663" t="str">
        <f>INDEX(Table9[[#All],[PayGrade]], MATCH('Tabular Data'!D3663, Table9[[#All],[EmpID]], 0))</f>
        <v>C11</v>
      </c>
      <c r="K3663" t="str">
        <f>INDEX(Table9[[#All],[Sales Team Lead]], MATCH('Tabular Data'!D3663, Table9[[#All],[EmpID]], 0))</f>
        <v>Lawson, Harry</v>
      </c>
      <c r="L3663" t="str">
        <f>INDEX(Table11[[#All],[Manufacturer]], MATCH('Tabular Data'!C3663, Table11[[#All],[PROD_CODE]], 0))</f>
        <v>John Deere</v>
      </c>
      <c r="M3663" s="11">
        <v>12020</v>
      </c>
      <c r="N3663">
        <v>35</v>
      </c>
      <c r="O3663" s="10">
        <f t="shared" si="115"/>
        <v>420700</v>
      </c>
    </row>
    <row r="3664" spans="2:15" x14ac:dyDescent="0.3">
      <c r="B3664">
        <v>71</v>
      </c>
      <c r="C3664" t="s">
        <v>55</v>
      </c>
      <c r="D3664" t="s">
        <v>124</v>
      </c>
      <c r="E3664">
        <v>2021</v>
      </c>
      <c r="F3664" s="4">
        <v>2</v>
      </c>
      <c r="G3664" t="str">
        <f t="shared" si="114"/>
        <v>2021Q2</v>
      </c>
      <c r="H3664" t="s">
        <v>157</v>
      </c>
      <c r="I3664" t="str">
        <f>INDEX(Table9[[#All],[Region]], MATCH('Tabular Data'!D3664, Table9[[#All],[EmpID]], 0))</f>
        <v>NW</v>
      </c>
      <c r="J3664" t="str">
        <f>INDEX(Table9[[#All],[PayGrade]], MATCH('Tabular Data'!D3664, Table9[[#All],[EmpID]], 0))</f>
        <v>C11</v>
      </c>
      <c r="K3664" t="str">
        <f>INDEX(Table9[[#All],[Sales Team Lead]], MATCH('Tabular Data'!D3664, Table9[[#All],[EmpID]], 0))</f>
        <v>Lawson, Harry</v>
      </c>
      <c r="L3664" t="str">
        <f>INDEX(Table11[[#All],[Manufacturer]], MATCH('Tabular Data'!C3664, Table11[[#All],[PROD_CODE]], 0))</f>
        <v>John Deere</v>
      </c>
      <c r="M3664" s="11">
        <v>12020</v>
      </c>
      <c r="N3664">
        <v>23</v>
      </c>
      <c r="O3664" s="10">
        <f t="shared" si="115"/>
        <v>276460</v>
      </c>
    </row>
    <row r="3665" spans="2:15" x14ac:dyDescent="0.3">
      <c r="B3665">
        <v>71</v>
      </c>
      <c r="C3665" t="s">
        <v>55</v>
      </c>
      <c r="D3665" t="s">
        <v>124</v>
      </c>
      <c r="E3665">
        <v>2021</v>
      </c>
      <c r="F3665" s="4">
        <v>2</v>
      </c>
      <c r="G3665" t="str">
        <f t="shared" si="114"/>
        <v>2021Q2</v>
      </c>
      <c r="H3665" t="s">
        <v>158</v>
      </c>
      <c r="I3665" t="str">
        <f>INDEX(Table9[[#All],[Region]], MATCH('Tabular Data'!D3665, Table9[[#All],[EmpID]], 0))</f>
        <v>NW</v>
      </c>
      <c r="J3665" t="str">
        <f>INDEX(Table9[[#All],[PayGrade]], MATCH('Tabular Data'!D3665, Table9[[#All],[EmpID]], 0))</f>
        <v>C11</v>
      </c>
      <c r="K3665" t="str">
        <f>INDEX(Table9[[#All],[Sales Team Lead]], MATCH('Tabular Data'!D3665, Table9[[#All],[EmpID]], 0))</f>
        <v>Lawson, Harry</v>
      </c>
      <c r="L3665" t="str">
        <f>INDEX(Table11[[#All],[Manufacturer]], MATCH('Tabular Data'!C3665, Table11[[#All],[PROD_CODE]], 0))</f>
        <v>John Deere</v>
      </c>
      <c r="M3665" s="11">
        <v>12020</v>
      </c>
      <c r="N3665">
        <v>33</v>
      </c>
      <c r="O3665" s="10">
        <f t="shared" si="115"/>
        <v>396660</v>
      </c>
    </row>
    <row r="3666" spans="2:15" x14ac:dyDescent="0.3">
      <c r="B3666">
        <v>71</v>
      </c>
      <c r="C3666" t="s">
        <v>55</v>
      </c>
      <c r="D3666" t="s">
        <v>124</v>
      </c>
      <c r="E3666">
        <v>2021</v>
      </c>
      <c r="F3666" s="4">
        <v>2</v>
      </c>
      <c r="G3666" t="str">
        <f t="shared" si="114"/>
        <v>2021Q2</v>
      </c>
      <c r="H3666" t="s">
        <v>159</v>
      </c>
      <c r="I3666" t="str">
        <f>INDEX(Table9[[#All],[Region]], MATCH('Tabular Data'!D3666, Table9[[#All],[EmpID]], 0))</f>
        <v>NW</v>
      </c>
      <c r="J3666" t="str">
        <f>INDEX(Table9[[#All],[PayGrade]], MATCH('Tabular Data'!D3666, Table9[[#All],[EmpID]], 0))</f>
        <v>C11</v>
      </c>
      <c r="K3666" t="str">
        <f>INDEX(Table9[[#All],[Sales Team Lead]], MATCH('Tabular Data'!D3666, Table9[[#All],[EmpID]], 0))</f>
        <v>Lawson, Harry</v>
      </c>
      <c r="L3666" t="str">
        <f>INDEX(Table11[[#All],[Manufacturer]], MATCH('Tabular Data'!C3666, Table11[[#All],[PROD_CODE]], 0))</f>
        <v>John Deere</v>
      </c>
      <c r="M3666" s="11">
        <v>12020</v>
      </c>
      <c r="N3666">
        <v>15</v>
      </c>
      <c r="O3666" s="10">
        <f t="shared" si="115"/>
        <v>180300</v>
      </c>
    </row>
    <row r="3667" spans="2:15" x14ac:dyDescent="0.3">
      <c r="B3667">
        <v>71</v>
      </c>
      <c r="C3667" t="s">
        <v>55</v>
      </c>
      <c r="D3667" t="s">
        <v>124</v>
      </c>
      <c r="E3667">
        <v>2021</v>
      </c>
      <c r="F3667" s="4">
        <v>2</v>
      </c>
      <c r="G3667" t="str">
        <f t="shared" si="114"/>
        <v>2021Q2</v>
      </c>
      <c r="H3667" t="s">
        <v>160</v>
      </c>
      <c r="I3667" t="str">
        <f>INDEX(Table9[[#All],[Region]], MATCH('Tabular Data'!D3667, Table9[[#All],[EmpID]], 0))</f>
        <v>NW</v>
      </c>
      <c r="J3667" t="str">
        <f>INDEX(Table9[[#All],[PayGrade]], MATCH('Tabular Data'!D3667, Table9[[#All],[EmpID]], 0))</f>
        <v>C11</v>
      </c>
      <c r="K3667" t="str">
        <f>INDEX(Table9[[#All],[Sales Team Lead]], MATCH('Tabular Data'!D3667, Table9[[#All],[EmpID]], 0))</f>
        <v>Lawson, Harry</v>
      </c>
      <c r="L3667" t="str">
        <f>INDEX(Table11[[#All],[Manufacturer]], MATCH('Tabular Data'!C3667, Table11[[#All],[PROD_CODE]], 0))</f>
        <v>John Deere</v>
      </c>
      <c r="M3667" s="11">
        <v>12020</v>
      </c>
      <c r="N3667">
        <v>17</v>
      </c>
      <c r="O3667" s="10">
        <f t="shared" si="115"/>
        <v>204340</v>
      </c>
    </row>
    <row r="3668" spans="2:15" x14ac:dyDescent="0.3">
      <c r="B3668">
        <v>71</v>
      </c>
      <c r="C3668" t="s">
        <v>55</v>
      </c>
      <c r="D3668" t="s">
        <v>124</v>
      </c>
      <c r="E3668">
        <v>2021</v>
      </c>
      <c r="F3668" s="4">
        <v>2</v>
      </c>
      <c r="G3668" t="str">
        <f t="shared" si="114"/>
        <v>2021Q2</v>
      </c>
      <c r="H3668" t="s">
        <v>161</v>
      </c>
      <c r="I3668" t="str">
        <f>INDEX(Table9[[#All],[Region]], MATCH('Tabular Data'!D3668, Table9[[#All],[EmpID]], 0))</f>
        <v>NW</v>
      </c>
      <c r="J3668" t="str">
        <f>INDEX(Table9[[#All],[PayGrade]], MATCH('Tabular Data'!D3668, Table9[[#All],[EmpID]], 0))</f>
        <v>C11</v>
      </c>
      <c r="K3668" t="str">
        <f>INDEX(Table9[[#All],[Sales Team Lead]], MATCH('Tabular Data'!D3668, Table9[[#All],[EmpID]], 0))</f>
        <v>Lawson, Harry</v>
      </c>
      <c r="L3668" t="str">
        <f>INDEX(Table11[[#All],[Manufacturer]], MATCH('Tabular Data'!C3668, Table11[[#All],[PROD_CODE]], 0))</f>
        <v>John Deere</v>
      </c>
      <c r="M3668" s="11">
        <v>12020</v>
      </c>
      <c r="N3668">
        <v>15</v>
      </c>
      <c r="O3668" s="10">
        <f t="shared" si="115"/>
        <v>180300</v>
      </c>
    </row>
    <row r="3669" spans="2:15" x14ac:dyDescent="0.3">
      <c r="B3669">
        <v>71</v>
      </c>
      <c r="C3669" t="s">
        <v>55</v>
      </c>
      <c r="D3669" t="s">
        <v>124</v>
      </c>
      <c r="E3669">
        <v>2021</v>
      </c>
      <c r="F3669">
        <v>3</v>
      </c>
      <c r="G3669" t="str">
        <f t="shared" si="114"/>
        <v>2021Q3</v>
      </c>
      <c r="H3669" t="s">
        <v>162</v>
      </c>
      <c r="I3669" t="str">
        <f>INDEX(Table9[[#All],[Region]], MATCH('Tabular Data'!D3669, Table9[[#All],[EmpID]], 0))</f>
        <v>NW</v>
      </c>
      <c r="J3669" t="str">
        <f>INDEX(Table9[[#All],[PayGrade]], MATCH('Tabular Data'!D3669, Table9[[#All],[EmpID]], 0))</f>
        <v>C11</v>
      </c>
      <c r="K3669" t="str">
        <f>INDEX(Table9[[#All],[Sales Team Lead]], MATCH('Tabular Data'!D3669, Table9[[#All],[EmpID]], 0))</f>
        <v>Lawson, Harry</v>
      </c>
      <c r="L3669" t="str">
        <f>INDEX(Table11[[#All],[Manufacturer]], MATCH('Tabular Data'!C3669, Table11[[#All],[PROD_CODE]], 0))</f>
        <v>John Deere</v>
      </c>
      <c r="M3669" s="11">
        <v>12020</v>
      </c>
      <c r="N3669">
        <v>12</v>
      </c>
      <c r="O3669" s="10">
        <f t="shared" si="115"/>
        <v>144240</v>
      </c>
    </row>
    <row r="3670" spans="2:15" x14ac:dyDescent="0.3">
      <c r="B3670">
        <v>71</v>
      </c>
      <c r="C3670" t="s">
        <v>55</v>
      </c>
      <c r="D3670" t="s">
        <v>124</v>
      </c>
      <c r="E3670">
        <v>2021</v>
      </c>
      <c r="F3670">
        <v>3</v>
      </c>
      <c r="G3670" t="str">
        <f t="shared" si="114"/>
        <v>2021Q3</v>
      </c>
      <c r="H3670" t="s">
        <v>163</v>
      </c>
      <c r="I3670" t="str">
        <f>INDEX(Table9[[#All],[Region]], MATCH('Tabular Data'!D3670, Table9[[#All],[EmpID]], 0))</f>
        <v>NW</v>
      </c>
      <c r="J3670" t="str">
        <f>INDEX(Table9[[#All],[PayGrade]], MATCH('Tabular Data'!D3670, Table9[[#All],[EmpID]], 0))</f>
        <v>C11</v>
      </c>
      <c r="K3670" t="str">
        <f>INDEX(Table9[[#All],[Sales Team Lead]], MATCH('Tabular Data'!D3670, Table9[[#All],[EmpID]], 0))</f>
        <v>Lawson, Harry</v>
      </c>
      <c r="L3670" t="str">
        <f>INDEX(Table11[[#All],[Manufacturer]], MATCH('Tabular Data'!C3670, Table11[[#All],[PROD_CODE]], 0))</f>
        <v>John Deere</v>
      </c>
      <c r="M3670" s="11">
        <v>12020</v>
      </c>
      <c r="N3670">
        <v>10</v>
      </c>
      <c r="O3670" s="10">
        <f t="shared" si="115"/>
        <v>120200</v>
      </c>
    </row>
    <row r="3671" spans="2:15" x14ac:dyDescent="0.3">
      <c r="B3671">
        <v>71</v>
      </c>
      <c r="C3671" t="s">
        <v>55</v>
      </c>
      <c r="D3671" t="s">
        <v>124</v>
      </c>
      <c r="E3671">
        <v>2021</v>
      </c>
      <c r="F3671">
        <v>3</v>
      </c>
      <c r="G3671" t="str">
        <f t="shared" si="114"/>
        <v>2021Q3</v>
      </c>
      <c r="H3671" t="s">
        <v>164</v>
      </c>
      <c r="I3671" t="str">
        <f>INDEX(Table9[[#All],[Region]], MATCH('Tabular Data'!D3671, Table9[[#All],[EmpID]], 0))</f>
        <v>NW</v>
      </c>
      <c r="J3671" t="str">
        <f>INDEX(Table9[[#All],[PayGrade]], MATCH('Tabular Data'!D3671, Table9[[#All],[EmpID]], 0))</f>
        <v>C11</v>
      </c>
      <c r="K3671" t="str">
        <f>INDEX(Table9[[#All],[Sales Team Lead]], MATCH('Tabular Data'!D3671, Table9[[#All],[EmpID]], 0))</f>
        <v>Lawson, Harry</v>
      </c>
      <c r="L3671" t="str">
        <f>INDEX(Table11[[#All],[Manufacturer]], MATCH('Tabular Data'!C3671, Table11[[#All],[PROD_CODE]], 0))</f>
        <v>John Deere</v>
      </c>
      <c r="M3671" s="11">
        <v>12020</v>
      </c>
      <c r="N3671">
        <v>14</v>
      </c>
      <c r="O3671" s="10">
        <f t="shared" si="115"/>
        <v>168280</v>
      </c>
    </row>
    <row r="3672" spans="2:15" x14ac:dyDescent="0.3">
      <c r="B3672">
        <v>71</v>
      </c>
      <c r="C3672" t="s">
        <v>55</v>
      </c>
      <c r="D3672" t="s">
        <v>124</v>
      </c>
      <c r="E3672">
        <v>2021</v>
      </c>
      <c r="F3672">
        <v>3</v>
      </c>
      <c r="G3672" t="str">
        <f t="shared" si="114"/>
        <v>2021Q3</v>
      </c>
      <c r="H3672" t="s">
        <v>165</v>
      </c>
      <c r="I3672" t="str">
        <f>INDEX(Table9[[#All],[Region]], MATCH('Tabular Data'!D3672, Table9[[#All],[EmpID]], 0))</f>
        <v>NW</v>
      </c>
      <c r="J3672" t="str">
        <f>INDEX(Table9[[#All],[PayGrade]], MATCH('Tabular Data'!D3672, Table9[[#All],[EmpID]], 0))</f>
        <v>C11</v>
      </c>
      <c r="K3672" t="str">
        <f>INDEX(Table9[[#All],[Sales Team Lead]], MATCH('Tabular Data'!D3672, Table9[[#All],[EmpID]], 0))</f>
        <v>Lawson, Harry</v>
      </c>
      <c r="L3672" t="str">
        <f>INDEX(Table11[[#All],[Manufacturer]], MATCH('Tabular Data'!C3672, Table11[[#All],[PROD_CODE]], 0))</f>
        <v>John Deere</v>
      </c>
      <c r="M3672" s="11">
        <v>12020</v>
      </c>
      <c r="N3672">
        <v>12</v>
      </c>
      <c r="O3672" s="10">
        <f t="shared" si="115"/>
        <v>144240</v>
      </c>
    </row>
    <row r="3673" spans="2:15" x14ac:dyDescent="0.3">
      <c r="B3673">
        <v>71</v>
      </c>
      <c r="C3673" t="s">
        <v>55</v>
      </c>
      <c r="D3673" t="s">
        <v>124</v>
      </c>
      <c r="E3673">
        <v>2021</v>
      </c>
      <c r="F3673">
        <v>3</v>
      </c>
      <c r="G3673" t="str">
        <f t="shared" si="114"/>
        <v>2021Q3</v>
      </c>
      <c r="H3673" t="s">
        <v>166</v>
      </c>
      <c r="I3673" t="str">
        <f>INDEX(Table9[[#All],[Region]], MATCH('Tabular Data'!D3673, Table9[[#All],[EmpID]], 0))</f>
        <v>NW</v>
      </c>
      <c r="J3673" t="str">
        <f>INDEX(Table9[[#All],[PayGrade]], MATCH('Tabular Data'!D3673, Table9[[#All],[EmpID]], 0))</f>
        <v>C11</v>
      </c>
      <c r="K3673" t="str">
        <f>INDEX(Table9[[#All],[Sales Team Lead]], MATCH('Tabular Data'!D3673, Table9[[#All],[EmpID]], 0))</f>
        <v>Lawson, Harry</v>
      </c>
      <c r="L3673" t="str">
        <f>INDEX(Table11[[#All],[Manufacturer]], MATCH('Tabular Data'!C3673, Table11[[#All],[PROD_CODE]], 0))</f>
        <v>John Deere</v>
      </c>
      <c r="M3673" s="11">
        <v>12020</v>
      </c>
      <c r="N3673">
        <v>5</v>
      </c>
      <c r="O3673" s="10">
        <f t="shared" si="115"/>
        <v>60100</v>
      </c>
    </row>
    <row r="3674" spans="2:15" x14ac:dyDescent="0.3">
      <c r="B3674">
        <v>71</v>
      </c>
      <c r="C3674" t="s">
        <v>55</v>
      </c>
      <c r="D3674" t="s">
        <v>124</v>
      </c>
      <c r="E3674">
        <v>2021</v>
      </c>
      <c r="F3674">
        <v>3</v>
      </c>
      <c r="G3674" t="str">
        <f t="shared" si="114"/>
        <v>2021Q3</v>
      </c>
      <c r="H3674" t="s">
        <v>167</v>
      </c>
      <c r="I3674" t="str">
        <f>INDEX(Table9[[#All],[Region]], MATCH('Tabular Data'!D3674, Table9[[#All],[EmpID]], 0))</f>
        <v>NW</v>
      </c>
      <c r="J3674" t="str">
        <f>INDEX(Table9[[#All],[PayGrade]], MATCH('Tabular Data'!D3674, Table9[[#All],[EmpID]], 0))</f>
        <v>C11</v>
      </c>
      <c r="K3674" t="str">
        <f>INDEX(Table9[[#All],[Sales Team Lead]], MATCH('Tabular Data'!D3674, Table9[[#All],[EmpID]], 0))</f>
        <v>Lawson, Harry</v>
      </c>
      <c r="L3674" t="str">
        <f>INDEX(Table11[[#All],[Manufacturer]], MATCH('Tabular Data'!C3674, Table11[[#All],[PROD_CODE]], 0))</f>
        <v>John Deere</v>
      </c>
      <c r="M3674" s="11">
        <v>12020</v>
      </c>
      <c r="N3674">
        <v>10</v>
      </c>
      <c r="O3674" s="10">
        <f t="shared" si="115"/>
        <v>120200</v>
      </c>
    </row>
    <row r="3675" spans="2:15" x14ac:dyDescent="0.3">
      <c r="B3675">
        <v>71</v>
      </c>
      <c r="C3675" t="s">
        <v>55</v>
      </c>
      <c r="D3675" t="s">
        <v>124</v>
      </c>
      <c r="E3675">
        <v>2021</v>
      </c>
      <c r="F3675">
        <v>3</v>
      </c>
      <c r="G3675" t="str">
        <f t="shared" si="114"/>
        <v>2021Q3</v>
      </c>
      <c r="H3675" t="s">
        <v>168</v>
      </c>
      <c r="I3675" t="str">
        <f>INDEX(Table9[[#All],[Region]], MATCH('Tabular Data'!D3675, Table9[[#All],[EmpID]], 0))</f>
        <v>NW</v>
      </c>
      <c r="J3675" t="str">
        <f>INDEX(Table9[[#All],[PayGrade]], MATCH('Tabular Data'!D3675, Table9[[#All],[EmpID]], 0))</f>
        <v>C11</v>
      </c>
      <c r="K3675" t="str">
        <f>INDEX(Table9[[#All],[Sales Team Lead]], MATCH('Tabular Data'!D3675, Table9[[#All],[EmpID]], 0))</f>
        <v>Lawson, Harry</v>
      </c>
      <c r="L3675" t="str">
        <f>INDEX(Table11[[#All],[Manufacturer]], MATCH('Tabular Data'!C3675, Table11[[#All],[PROD_CODE]], 0))</f>
        <v>John Deere</v>
      </c>
      <c r="M3675" s="11">
        <v>12020</v>
      </c>
      <c r="N3675">
        <v>4</v>
      </c>
      <c r="O3675" s="10">
        <f t="shared" si="115"/>
        <v>48080</v>
      </c>
    </row>
    <row r="3676" spans="2:15" x14ac:dyDescent="0.3">
      <c r="B3676">
        <v>71</v>
      </c>
      <c r="C3676" t="s">
        <v>55</v>
      </c>
      <c r="D3676" t="s">
        <v>124</v>
      </c>
      <c r="E3676">
        <v>2021</v>
      </c>
      <c r="F3676">
        <v>3</v>
      </c>
      <c r="G3676" t="str">
        <f t="shared" si="114"/>
        <v>2021Q3</v>
      </c>
      <c r="H3676" t="s">
        <v>169</v>
      </c>
      <c r="I3676" t="str">
        <f>INDEX(Table9[[#All],[Region]], MATCH('Tabular Data'!D3676, Table9[[#All],[EmpID]], 0))</f>
        <v>NW</v>
      </c>
      <c r="J3676" t="str">
        <f>INDEX(Table9[[#All],[PayGrade]], MATCH('Tabular Data'!D3676, Table9[[#All],[EmpID]], 0))</f>
        <v>C11</v>
      </c>
      <c r="K3676" t="str">
        <f>INDEX(Table9[[#All],[Sales Team Lead]], MATCH('Tabular Data'!D3676, Table9[[#All],[EmpID]], 0))</f>
        <v>Lawson, Harry</v>
      </c>
      <c r="L3676" t="str">
        <f>INDEX(Table11[[#All],[Manufacturer]], MATCH('Tabular Data'!C3676, Table11[[#All],[PROD_CODE]], 0))</f>
        <v>John Deere</v>
      </c>
      <c r="M3676" s="11">
        <v>12020</v>
      </c>
      <c r="N3676">
        <v>12</v>
      </c>
      <c r="O3676" s="10">
        <f t="shared" si="115"/>
        <v>144240</v>
      </c>
    </row>
    <row r="3677" spans="2:15" x14ac:dyDescent="0.3">
      <c r="B3677">
        <v>71</v>
      </c>
      <c r="C3677" t="s">
        <v>55</v>
      </c>
      <c r="D3677" t="s">
        <v>124</v>
      </c>
      <c r="E3677">
        <v>2021</v>
      </c>
      <c r="F3677">
        <v>3</v>
      </c>
      <c r="G3677" t="str">
        <f t="shared" si="114"/>
        <v>2021Q3</v>
      </c>
      <c r="H3677" t="s">
        <v>170</v>
      </c>
      <c r="I3677" t="str">
        <f>INDEX(Table9[[#All],[Region]], MATCH('Tabular Data'!D3677, Table9[[#All],[EmpID]], 0))</f>
        <v>NW</v>
      </c>
      <c r="J3677" t="str">
        <f>INDEX(Table9[[#All],[PayGrade]], MATCH('Tabular Data'!D3677, Table9[[#All],[EmpID]], 0))</f>
        <v>C11</v>
      </c>
      <c r="K3677" t="str">
        <f>INDEX(Table9[[#All],[Sales Team Lead]], MATCH('Tabular Data'!D3677, Table9[[#All],[EmpID]], 0))</f>
        <v>Lawson, Harry</v>
      </c>
      <c r="L3677" t="str">
        <f>INDEX(Table11[[#All],[Manufacturer]], MATCH('Tabular Data'!C3677, Table11[[#All],[PROD_CODE]], 0))</f>
        <v>John Deere</v>
      </c>
      <c r="M3677" s="11">
        <v>12020</v>
      </c>
      <c r="N3677">
        <v>12</v>
      </c>
      <c r="O3677" s="10">
        <f t="shared" si="115"/>
        <v>144240</v>
      </c>
    </row>
    <row r="3678" spans="2:15" x14ac:dyDescent="0.3">
      <c r="B3678">
        <v>71</v>
      </c>
      <c r="C3678" t="s">
        <v>55</v>
      </c>
      <c r="D3678" t="s">
        <v>124</v>
      </c>
      <c r="E3678">
        <v>2021</v>
      </c>
      <c r="F3678">
        <v>3</v>
      </c>
      <c r="G3678" t="str">
        <f t="shared" si="114"/>
        <v>2021Q3</v>
      </c>
      <c r="H3678" t="s">
        <v>171</v>
      </c>
      <c r="I3678" t="str">
        <f>INDEX(Table9[[#All],[Region]], MATCH('Tabular Data'!D3678, Table9[[#All],[EmpID]], 0))</f>
        <v>NW</v>
      </c>
      <c r="J3678" t="str">
        <f>INDEX(Table9[[#All],[PayGrade]], MATCH('Tabular Data'!D3678, Table9[[#All],[EmpID]], 0))</f>
        <v>C11</v>
      </c>
      <c r="K3678" t="str">
        <f>INDEX(Table9[[#All],[Sales Team Lead]], MATCH('Tabular Data'!D3678, Table9[[#All],[EmpID]], 0))</f>
        <v>Lawson, Harry</v>
      </c>
      <c r="L3678" t="str">
        <f>INDEX(Table11[[#All],[Manufacturer]], MATCH('Tabular Data'!C3678, Table11[[#All],[PROD_CODE]], 0))</f>
        <v>John Deere</v>
      </c>
      <c r="M3678" s="11">
        <v>12020</v>
      </c>
      <c r="N3678">
        <v>18</v>
      </c>
      <c r="O3678" s="10">
        <f t="shared" si="115"/>
        <v>216360</v>
      </c>
    </row>
    <row r="3679" spans="2:15" x14ac:dyDescent="0.3">
      <c r="B3679">
        <v>71</v>
      </c>
      <c r="C3679" t="s">
        <v>55</v>
      </c>
      <c r="D3679" t="s">
        <v>124</v>
      </c>
      <c r="E3679">
        <v>2021</v>
      </c>
      <c r="F3679">
        <v>3</v>
      </c>
      <c r="G3679" t="str">
        <f t="shared" si="114"/>
        <v>2021Q3</v>
      </c>
      <c r="H3679" t="s">
        <v>172</v>
      </c>
      <c r="I3679" t="str">
        <f>INDEX(Table9[[#All],[Region]], MATCH('Tabular Data'!D3679, Table9[[#All],[EmpID]], 0))</f>
        <v>NW</v>
      </c>
      <c r="J3679" t="str">
        <f>INDEX(Table9[[#All],[PayGrade]], MATCH('Tabular Data'!D3679, Table9[[#All],[EmpID]], 0))</f>
        <v>C11</v>
      </c>
      <c r="K3679" t="str">
        <f>INDEX(Table9[[#All],[Sales Team Lead]], MATCH('Tabular Data'!D3679, Table9[[#All],[EmpID]], 0))</f>
        <v>Lawson, Harry</v>
      </c>
      <c r="L3679" t="str">
        <f>INDEX(Table11[[#All],[Manufacturer]], MATCH('Tabular Data'!C3679, Table11[[#All],[PROD_CODE]], 0))</f>
        <v>John Deere</v>
      </c>
      <c r="M3679" s="11">
        <v>12020</v>
      </c>
      <c r="N3679">
        <v>15</v>
      </c>
      <c r="O3679" s="10">
        <f t="shared" si="115"/>
        <v>180300</v>
      </c>
    </row>
    <row r="3680" spans="2:15" x14ac:dyDescent="0.3">
      <c r="B3680">
        <v>71</v>
      </c>
      <c r="C3680" t="s">
        <v>55</v>
      </c>
      <c r="D3680" t="s">
        <v>124</v>
      </c>
      <c r="E3680">
        <v>2021</v>
      </c>
      <c r="F3680">
        <v>3</v>
      </c>
      <c r="G3680" t="str">
        <f t="shared" si="114"/>
        <v>2021Q3</v>
      </c>
      <c r="H3680" t="s">
        <v>173</v>
      </c>
      <c r="I3680" t="str">
        <f>INDEX(Table9[[#All],[Region]], MATCH('Tabular Data'!D3680, Table9[[#All],[EmpID]], 0))</f>
        <v>NW</v>
      </c>
      <c r="J3680" t="str">
        <f>INDEX(Table9[[#All],[PayGrade]], MATCH('Tabular Data'!D3680, Table9[[#All],[EmpID]], 0))</f>
        <v>C11</v>
      </c>
      <c r="K3680" t="str">
        <f>INDEX(Table9[[#All],[Sales Team Lead]], MATCH('Tabular Data'!D3680, Table9[[#All],[EmpID]], 0))</f>
        <v>Lawson, Harry</v>
      </c>
      <c r="L3680" t="str">
        <f>INDEX(Table11[[#All],[Manufacturer]], MATCH('Tabular Data'!C3680, Table11[[#All],[PROD_CODE]], 0))</f>
        <v>John Deere</v>
      </c>
      <c r="M3680" s="11">
        <v>12020</v>
      </c>
      <c r="N3680">
        <v>16</v>
      </c>
      <c r="O3680" s="10">
        <f t="shared" si="115"/>
        <v>192320</v>
      </c>
    </row>
    <row r="3681" spans="2:15" x14ac:dyDescent="0.3">
      <c r="B3681">
        <v>71</v>
      </c>
      <c r="C3681" t="s">
        <v>55</v>
      </c>
      <c r="D3681" t="s">
        <v>124</v>
      </c>
      <c r="E3681">
        <v>2021</v>
      </c>
      <c r="F3681">
        <v>3</v>
      </c>
      <c r="G3681" t="str">
        <f t="shared" si="114"/>
        <v>2021Q3</v>
      </c>
      <c r="H3681" t="s">
        <v>174</v>
      </c>
      <c r="I3681" t="str">
        <f>INDEX(Table9[[#All],[Region]], MATCH('Tabular Data'!D3681, Table9[[#All],[EmpID]], 0))</f>
        <v>NW</v>
      </c>
      <c r="J3681" t="str">
        <f>INDEX(Table9[[#All],[PayGrade]], MATCH('Tabular Data'!D3681, Table9[[#All],[EmpID]], 0))</f>
        <v>C11</v>
      </c>
      <c r="K3681" t="str">
        <f>INDEX(Table9[[#All],[Sales Team Lead]], MATCH('Tabular Data'!D3681, Table9[[#All],[EmpID]], 0))</f>
        <v>Lawson, Harry</v>
      </c>
      <c r="L3681" t="str">
        <f>INDEX(Table11[[#All],[Manufacturer]], MATCH('Tabular Data'!C3681, Table11[[#All],[PROD_CODE]], 0))</f>
        <v>John Deere</v>
      </c>
      <c r="M3681" s="11">
        <v>12020</v>
      </c>
      <c r="N3681">
        <v>6</v>
      </c>
      <c r="O3681" s="10">
        <f t="shared" si="115"/>
        <v>72120</v>
      </c>
    </row>
    <row r="3682" spans="2:15" x14ac:dyDescent="0.3">
      <c r="B3682">
        <v>71</v>
      </c>
      <c r="C3682" t="s">
        <v>55</v>
      </c>
      <c r="D3682" t="s">
        <v>124</v>
      </c>
      <c r="E3682">
        <v>2021</v>
      </c>
      <c r="F3682">
        <v>4</v>
      </c>
      <c r="G3682" t="str">
        <f t="shared" si="114"/>
        <v>2021Q4</v>
      </c>
      <c r="H3682" t="s">
        <v>175</v>
      </c>
      <c r="I3682" t="str">
        <f>INDEX(Table9[[#All],[Region]], MATCH('Tabular Data'!D3682, Table9[[#All],[EmpID]], 0))</f>
        <v>NW</v>
      </c>
      <c r="J3682" t="str">
        <f>INDEX(Table9[[#All],[PayGrade]], MATCH('Tabular Data'!D3682, Table9[[#All],[EmpID]], 0))</f>
        <v>C11</v>
      </c>
      <c r="K3682" t="str">
        <f>INDEX(Table9[[#All],[Sales Team Lead]], MATCH('Tabular Data'!D3682, Table9[[#All],[EmpID]], 0))</f>
        <v>Lawson, Harry</v>
      </c>
      <c r="L3682" t="str">
        <f>INDEX(Table11[[#All],[Manufacturer]], MATCH('Tabular Data'!C3682, Table11[[#All],[PROD_CODE]], 0))</f>
        <v>John Deere</v>
      </c>
      <c r="M3682" s="11">
        <v>12020</v>
      </c>
      <c r="N3682">
        <v>9</v>
      </c>
      <c r="O3682" s="10">
        <f t="shared" si="115"/>
        <v>108180</v>
      </c>
    </row>
    <row r="3683" spans="2:15" x14ac:dyDescent="0.3">
      <c r="B3683">
        <v>71</v>
      </c>
      <c r="C3683" t="s">
        <v>55</v>
      </c>
      <c r="D3683" t="s">
        <v>124</v>
      </c>
      <c r="E3683">
        <v>2021</v>
      </c>
      <c r="F3683">
        <v>4</v>
      </c>
      <c r="G3683" t="str">
        <f t="shared" si="114"/>
        <v>2021Q4</v>
      </c>
      <c r="H3683" t="s">
        <v>176</v>
      </c>
      <c r="I3683" t="str">
        <f>INDEX(Table9[[#All],[Region]], MATCH('Tabular Data'!D3683, Table9[[#All],[EmpID]], 0))</f>
        <v>NW</v>
      </c>
      <c r="J3683" t="str">
        <f>INDEX(Table9[[#All],[PayGrade]], MATCH('Tabular Data'!D3683, Table9[[#All],[EmpID]], 0))</f>
        <v>C11</v>
      </c>
      <c r="K3683" t="str">
        <f>INDEX(Table9[[#All],[Sales Team Lead]], MATCH('Tabular Data'!D3683, Table9[[#All],[EmpID]], 0))</f>
        <v>Lawson, Harry</v>
      </c>
      <c r="L3683" t="str">
        <f>INDEX(Table11[[#All],[Manufacturer]], MATCH('Tabular Data'!C3683, Table11[[#All],[PROD_CODE]], 0))</f>
        <v>John Deere</v>
      </c>
      <c r="M3683" s="11">
        <v>12020</v>
      </c>
      <c r="N3683">
        <v>7</v>
      </c>
      <c r="O3683" s="10">
        <f t="shared" si="115"/>
        <v>84140</v>
      </c>
    </row>
    <row r="3684" spans="2:15" x14ac:dyDescent="0.3">
      <c r="B3684">
        <v>71</v>
      </c>
      <c r="C3684" t="s">
        <v>55</v>
      </c>
      <c r="D3684" t="s">
        <v>124</v>
      </c>
      <c r="E3684">
        <v>2021</v>
      </c>
      <c r="F3684">
        <v>4</v>
      </c>
      <c r="G3684" t="str">
        <f t="shared" si="114"/>
        <v>2021Q4</v>
      </c>
      <c r="H3684" t="s">
        <v>177</v>
      </c>
      <c r="I3684" t="str">
        <f>INDEX(Table9[[#All],[Region]], MATCH('Tabular Data'!D3684, Table9[[#All],[EmpID]], 0))</f>
        <v>NW</v>
      </c>
      <c r="J3684" t="str">
        <f>INDEX(Table9[[#All],[PayGrade]], MATCH('Tabular Data'!D3684, Table9[[#All],[EmpID]], 0))</f>
        <v>C11</v>
      </c>
      <c r="K3684" t="str">
        <f>INDEX(Table9[[#All],[Sales Team Lead]], MATCH('Tabular Data'!D3684, Table9[[#All],[EmpID]], 0))</f>
        <v>Lawson, Harry</v>
      </c>
      <c r="L3684" t="str">
        <f>INDEX(Table11[[#All],[Manufacturer]], MATCH('Tabular Data'!C3684, Table11[[#All],[PROD_CODE]], 0))</f>
        <v>John Deere</v>
      </c>
      <c r="M3684" s="11">
        <v>12020</v>
      </c>
      <c r="N3684">
        <v>4</v>
      </c>
      <c r="O3684" s="10">
        <f t="shared" si="115"/>
        <v>48080</v>
      </c>
    </row>
    <row r="3685" spans="2:15" x14ac:dyDescent="0.3">
      <c r="B3685">
        <v>71</v>
      </c>
      <c r="C3685" t="s">
        <v>55</v>
      </c>
      <c r="D3685" t="s">
        <v>124</v>
      </c>
      <c r="E3685">
        <v>2021</v>
      </c>
      <c r="F3685">
        <v>4</v>
      </c>
      <c r="G3685" t="str">
        <f t="shared" si="114"/>
        <v>2021Q4</v>
      </c>
      <c r="H3685" t="s">
        <v>178</v>
      </c>
      <c r="I3685" t="str">
        <f>INDEX(Table9[[#All],[Region]], MATCH('Tabular Data'!D3685, Table9[[#All],[EmpID]], 0))</f>
        <v>NW</v>
      </c>
      <c r="J3685" t="str">
        <f>INDEX(Table9[[#All],[PayGrade]], MATCH('Tabular Data'!D3685, Table9[[#All],[EmpID]], 0))</f>
        <v>C11</v>
      </c>
      <c r="K3685" t="str">
        <f>INDEX(Table9[[#All],[Sales Team Lead]], MATCH('Tabular Data'!D3685, Table9[[#All],[EmpID]], 0))</f>
        <v>Lawson, Harry</v>
      </c>
      <c r="L3685" t="str">
        <f>INDEX(Table11[[#All],[Manufacturer]], MATCH('Tabular Data'!C3685, Table11[[#All],[PROD_CODE]], 0))</f>
        <v>John Deere</v>
      </c>
      <c r="M3685" s="11">
        <v>12020</v>
      </c>
      <c r="N3685">
        <v>7</v>
      </c>
      <c r="O3685" s="10">
        <f t="shared" si="115"/>
        <v>84140</v>
      </c>
    </row>
    <row r="3686" spans="2:15" x14ac:dyDescent="0.3">
      <c r="B3686">
        <v>71</v>
      </c>
      <c r="C3686" t="s">
        <v>55</v>
      </c>
      <c r="D3686" t="s">
        <v>124</v>
      </c>
      <c r="E3686">
        <v>2021</v>
      </c>
      <c r="F3686">
        <v>4</v>
      </c>
      <c r="G3686" t="str">
        <f t="shared" si="114"/>
        <v>2021Q4</v>
      </c>
      <c r="H3686" t="s">
        <v>179</v>
      </c>
      <c r="I3686" t="str">
        <f>INDEX(Table9[[#All],[Region]], MATCH('Tabular Data'!D3686, Table9[[#All],[EmpID]], 0))</f>
        <v>NW</v>
      </c>
      <c r="J3686" t="str">
        <f>INDEX(Table9[[#All],[PayGrade]], MATCH('Tabular Data'!D3686, Table9[[#All],[EmpID]], 0))</f>
        <v>C11</v>
      </c>
      <c r="K3686" t="str">
        <f>INDEX(Table9[[#All],[Sales Team Lead]], MATCH('Tabular Data'!D3686, Table9[[#All],[EmpID]], 0))</f>
        <v>Lawson, Harry</v>
      </c>
      <c r="L3686" t="str">
        <f>INDEX(Table11[[#All],[Manufacturer]], MATCH('Tabular Data'!C3686, Table11[[#All],[PROD_CODE]], 0))</f>
        <v>John Deere</v>
      </c>
      <c r="M3686" s="11">
        <v>12020</v>
      </c>
      <c r="N3686">
        <v>4</v>
      </c>
      <c r="O3686" s="10">
        <f t="shared" si="115"/>
        <v>48080</v>
      </c>
    </row>
    <row r="3687" spans="2:15" x14ac:dyDescent="0.3">
      <c r="B3687">
        <v>71</v>
      </c>
      <c r="C3687" t="s">
        <v>55</v>
      </c>
      <c r="D3687" t="s">
        <v>124</v>
      </c>
      <c r="E3687">
        <v>2021</v>
      </c>
      <c r="F3687">
        <v>4</v>
      </c>
      <c r="G3687" t="str">
        <f t="shared" si="114"/>
        <v>2021Q4</v>
      </c>
      <c r="H3687" t="s">
        <v>180</v>
      </c>
      <c r="I3687" t="str">
        <f>INDEX(Table9[[#All],[Region]], MATCH('Tabular Data'!D3687, Table9[[#All],[EmpID]], 0))</f>
        <v>NW</v>
      </c>
      <c r="J3687" t="str">
        <f>INDEX(Table9[[#All],[PayGrade]], MATCH('Tabular Data'!D3687, Table9[[#All],[EmpID]], 0))</f>
        <v>C11</v>
      </c>
      <c r="K3687" t="str">
        <f>INDEX(Table9[[#All],[Sales Team Lead]], MATCH('Tabular Data'!D3687, Table9[[#All],[EmpID]], 0))</f>
        <v>Lawson, Harry</v>
      </c>
      <c r="L3687" t="str">
        <f>INDEX(Table11[[#All],[Manufacturer]], MATCH('Tabular Data'!C3687, Table11[[#All],[PROD_CODE]], 0))</f>
        <v>John Deere</v>
      </c>
      <c r="M3687" s="11">
        <v>12020</v>
      </c>
      <c r="N3687">
        <v>7</v>
      </c>
      <c r="O3687" s="10">
        <f t="shared" si="115"/>
        <v>84140</v>
      </c>
    </row>
    <row r="3688" spans="2:15" x14ac:dyDescent="0.3">
      <c r="B3688">
        <v>71</v>
      </c>
      <c r="C3688" t="s">
        <v>55</v>
      </c>
      <c r="D3688" t="s">
        <v>124</v>
      </c>
      <c r="E3688">
        <v>2021</v>
      </c>
      <c r="F3688">
        <v>4</v>
      </c>
      <c r="G3688" t="str">
        <f t="shared" si="114"/>
        <v>2021Q4</v>
      </c>
      <c r="H3688" t="s">
        <v>181</v>
      </c>
      <c r="I3688" t="str">
        <f>INDEX(Table9[[#All],[Region]], MATCH('Tabular Data'!D3688, Table9[[#All],[EmpID]], 0))</f>
        <v>NW</v>
      </c>
      <c r="J3688" t="str">
        <f>INDEX(Table9[[#All],[PayGrade]], MATCH('Tabular Data'!D3688, Table9[[#All],[EmpID]], 0))</f>
        <v>C11</v>
      </c>
      <c r="K3688" t="str">
        <f>INDEX(Table9[[#All],[Sales Team Lead]], MATCH('Tabular Data'!D3688, Table9[[#All],[EmpID]], 0))</f>
        <v>Lawson, Harry</v>
      </c>
      <c r="L3688" t="str">
        <f>INDEX(Table11[[#All],[Manufacturer]], MATCH('Tabular Data'!C3688, Table11[[#All],[PROD_CODE]], 0))</f>
        <v>John Deere</v>
      </c>
      <c r="M3688" s="11">
        <v>12020</v>
      </c>
      <c r="N3688">
        <v>4</v>
      </c>
      <c r="O3688" s="10">
        <f t="shared" si="115"/>
        <v>48080</v>
      </c>
    </row>
    <row r="3689" spans="2:15" x14ac:dyDescent="0.3">
      <c r="B3689">
        <v>71</v>
      </c>
      <c r="C3689" t="s">
        <v>55</v>
      </c>
      <c r="D3689" t="s">
        <v>124</v>
      </c>
      <c r="E3689">
        <v>2021</v>
      </c>
      <c r="F3689">
        <v>4</v>
      </c>
      <c r="G3689" t="str">
        <f t="shared" si="114"/>
        <v>2021Q4</v>
      </c>
      <c r="H3689" t="s">
        <v>182</v>
      </c>
      <c r="I3689" t="str">
        <f>INDEX(Table9[[#All],[Region]], MATCH('Tabular Data'!D3689, Table9[[#All],[EmpID]], 0))</f>
        <v>NW</v>
      </c>
      <c r="J3689" t="str">
        <f>INDEX(Table9[[#All],[PayGrade]], MATCH('Tabular Data'!D3689, Table9[[#All],[EmpID]], 0))</f>
        <v>C11</v>
      </c>
      <c r="K3689" t="str">
        <f>INDEX(Table9[[#All],[Sales Team Lead]], MATCH('Tabular Data'!D3689, Table9[[#All],[EmpID]], 0))</f>
        <v>Lawson, Harry</v>
      </c>
      <c r="L3689" t="str">
        <f>INDEX(Table11[[#All],[Manufacturer]], MATCH('Tabular Data'!C3689, Table11[[#All],[PROD_CODE]], 0))</f>
        <v>John Deere</v>
      </c>
      <c r="M3689" s="11">
        <v>12020</v>
      </c>
      <c r="N3689">
        <v>6</v>
      </c>
      <c r="O3689" s="10">
        <f t="shared" si="115"/>
        <v>72120</v>
      </c>
    </row>
    <row r="3690" spans="2:15" x14ac:dyDescent="0.3">
      <c r="B3690">
        <v>71</v>
      </c>
      <c r="C3690" t="s">
        <v>55</v>
      </c>
      <c r="D3690" t="s">
        <v>124</v>
      </c>
      <c r="E3690">
        <v>2021</v>
      </c>
      <c r="F3690">
        <v>4</v>
      </c>
      <c r="G3690" t="str">
        <f t="shared" si="114"/>
        <v>2021Q4</v>
      </c>
      <c r="H3690" t="s">
        <v>183</v>
      </c>
      <c r="I3690" t="str">
        <f>INDEX(Table9[[#All],[Region]], MATCH('Tabular Data'!D3690, Table9[[#All],[EmpID]], 0))</f>
        <v>NW</v>
      </c>
      <c r="J3690" t="str">
        <f>INDEX(Table9[[#All],[PayGrade]], MATCH('Tabular Data'!D3690, Table9[[#All],[EmpID]], 0))</f>
        <v>C11</v>
      </c>
      <c r="K3690" t="str">
        <f>INDEX(Table9[[#All],[Sales Team Lead]], MATCH('Tabular Data'!D3690, Table9[[#All],[EmpID]], 0))</f>
        <v>Lawson, Harry</v>
      </c>
      <c r="L3690" t="str">
        <f>INDEX(Table11[[#All],[Manufacturer]], MATCH('Tabular Data'!C3690, Table11[[#All],[PROD_CODE]], 0))</f>
        <v>John Deere</v>
      </c>
      <c r="M3690" s="11">
        <v>12020</v>
      </c>
      <c r="N3690">
        <v>14</v>
      </c>
      <c r="O3690" s="10">
        <f t="shared" si="115"/>
        <v>168280</v>
      </c>
    </row>
    <row r="3691" spans="2:15" x14ac:dyDescent="0.3">
      <c r="B3691">
        <v>71</v>
      </c>
      <c r="C3691" t="s">
        <v>55</v>
      </c>
      <c r="D3691" t="s">
        <v>124</v>
      </c>
      <c r="E3691">
        <v>2021</v>
      </c>
      <c r="F3691">
        <v>4</v>
      </c>
      <c r="G3691" t="str">
        <f t="shared" si="114"/>
        <v>2021Q4</v>
      </c>
      <c r="H3691" t="s">
        <v>184</v>
      </c>
      <c r="I3691" t="str">
        <f>INDEX(Table9[[#All],[Region]], MATCH('Tabular Data'!D3691, Table9[[#All],[EmpID]], 0))</f>
        <v>NW</v>
      </c>
      <c r="J3691" t="str">
        <f>INDEX(Table9[[#All],[PayGrade]], MATCH('Tabular Data'!D3691, Table9[[#All],[EmpID]], 0))</f>
        <v>C11</v>
      </c>
      <c r="K3691" t="str">
        <f>INDEX(Table9[[#All],[Sales Team Lead]], MATCH('Tabular Data'!D3691, Table9[[#All],[EmpID]], 0))</f>
        <v>Lawson, Harry</v>
      </c>
      <c r="L3691" t="str">
        <f>INDEX(Table11[[#All],[Manufacturer]], MATCH('Tabular Data'!C3691, Table11[[#All],[PROD_CODE]], 0))</f>
        <v>John Deere</v>
      </c>
      <c r="M3691" s="11">
        <v>12020</v>
      </c>
      <c r="N3691">
        <v>5</v>
      </c>
      <c r="O3691" s="10">
        <f t="shared" si="115"/>
        <v>60100</v>
      </c>
    </row>
    <row r="3692" spans="2:15" x14ac:dyDescent="0.3">
      <c r="B3692">
        <v>71</v>
      </c>
      <c r="C3692" t="s">
        <v>55</v>
      </c>
      <c r="D3692" t="s">
        <v>124</v>
      </c>
      <c r="E3692">
        <v>2021</v>
      </c>
      <c r="F3692">
        <v>4</v>
      </c>
      <c r="G3692" t="str">
        <f t="shared" si="114"/>
        <v>2021Q4</v>
      </c>
      <c r="H3692" t="s">
        <v>185</v>
      </c>
      <c r="I3692" t="str">
        <f>INDEX(Table9[[#All],[Region]], MATCH('Tabular Data'!D3692, Table9[[#All],[EmpID]], 0))</f>
        <v>NW</v>
      </c>
      <c r="J3692" t="str">
        <f>INDEX(Table9[[#All],[PayGrade]], MATCH('Tabular Data'!D3692, Table9[[#All],[EmpID]], 0))</f>
        <v>C11</v>
      </c>
      <c r="K3692" t="str">
        <f>INDEX(Table9[[#All],[Sales Team Lead]], MATCH('Tabular Data'!D3692, Table9[[#All],[EmpID]], 0))</f>
        <v>Lawson, Harry</v>
      </c>
      <c r="L3692" t="str">
        <f>INDEX(Table11[[#All],[Manufacturer]], MATCH('Tabular Data'!C3692, Table11[[#All],[PROD_CODE]], 0))</f>
        <v>John Deere</v>
      </c>
      <c r="M3692" s="11">
        <v>12020</v>
      </c>
      <c r="N3692">
        <v>7</v>
      </c>
      <c r="O3692" s="10">
        <f t="shared" si="115"/>
        <v>84140</v>
      </c>
    </row>
    <row r="3693" spans="2:15" x14ac:dyDescent="0.3">
      <c r="B3693">
        <v>71</v>
      </c>
      <c r="C3693" t="s">
        <v>55</v>
      </c>
      <c r="D3693" t="s">
        <v>124</v>
      </c>
      <c r="E3693">
        <v>2021</v>
      </c>
      <c r="F3693">
        <v>4</v>
      </c>
      <c r="G3693" t="str">
        <f t="shared" si="114"/>
        <v>2021Q4</v>
      </c>
      <c r="H3693" t="s">
        <v>186</v>
      </c>
      <c r="I3693" t="str">
        <f>INDEX(Table9[[#All],[Region]], MATCH('Tabular Data'!D3693, Table9[[#All],[EmpID]], 0))</f>
        <v>NW</v>
      </c>
      <c r="J3693" t="str">
        <f>INDEX(Table9[[#All],[PayGrade]], MATCH('Tabular Data'!D3693, Table9[[#All],[EmpID]], 0))</f>
        <v>C11</v>
      </c>
      <c r="K3693" t="str">
        <f>INDEX(Table9[[#All],[Sales Team Lead]], MATCH('Tabular Data'!D3693, Table9[[#All],[EmpID]], 0))</f>
        <v>Lawson, Harry</v>
      </c>
      <c r="L3693" t="str">
        <f>INDEX(Table11[[#All],[Manufacturer]], MATCH('Tabular Data'!C3693, Table11[[#All],[PROD_CODE]], 0))</f>
        <v>John Deere</v>
      </c>
      <c r="M3693" s="11">
        <v>12020</v>
      </c>
      <c r="N3693">
        <v>5</v>
      </c>
      <c r="O3693" s="10">
        <f t="shared" si="115"/>
        <v>60100</v>
      </c>
    </row>
    <row r="3694" spans="2:15" x14ac:dyDescent="0.3">
      <c r="B3694">
        <v>71</v>
      </c>
      <c r="C3694" t="s">
        <v>55</v>
      </c>
      <c r="D3694" t="s">
        <v>124</v>
      </c>
      <c r="E3694">
        <v>2021</v>
      </c>
      <c r="F3694">
        <v>4</v>
      </c>
      <c r="G3694" t="str">
        <f t="shared" si="114"/>
        <v>2021Q4</v>
      </c>
      <c r="H3694" t="s">
        <v>187</v>
      </c>
      <c r="I3694" t="str">
        <f>INDEX(Table9[[#All],[Region]], MATCH('Tabular Data'!D3694, Table9[[#All],[EmpID]], 0))</f>
        <v>NW</v>
      </c>
      <c r="J3694" t="str">
        <f>INDEX(Table9[[#All],[PayGrade]], MATCH('Tabular Data'!D3694, Table9[[#All],[EmpID]], 0))</f>
        <v>C11</v>
      </c>
      <c r="K3694" t="str">
        <f>INDEX(Table9[[#All],[Sales Team Lead]], MATCH('Tabular Data'!D3694, Table9[[#All],[EmpID]], 0))</f>
        <v>Lawson, Harry</v>
      </c>
      <c r="L3694" t="str">
        <f>INDEX(Table11[[#All],[Manufacturer]], MATCH('Tabular Data'!C3694, Table11[[#All],[PROD_CODE]], 0))</f>
        <v>John Deere</v>
      </c>
      <c r="M3694" s="11">
        <v>12020</v>
      </c>
      <c r="N3694">
        <v>6</v>
      </c>
      <c r="O3694" s="10">
        <f t="shared" si="115"/>
        <v>72120</v>
      </c>
    </row>
    <row r="3695" spans="2:15" x14ac:dyDescent="0.3">
      <c r="B3695">
        <v>72</v>
      </c>
      <c r="C3695" t="s">
        <v>55</v>
      </c>
      <c r="D3695" t="s">
        <v>124</v>
      </c>
      <c r="E3695">
        <v>2020</v>
      </c>
      <c r="F3695" s="4">
        <v>1</v>
      </c>
      <c r="G3695" t="str">
        <f t="shared" si="114"/>
        <v>2020Q1</v>
      </c>
      <c r="H3695" t="s">
        <v>136</v>
      </c>
      <c r="I3695" t="str">
        <f>INDEX(Table9[[#All],[Region]], MATCH('Tabular Data'!D3695, Table9[[#All],[EmpID]], 0))</f>
        <v>NW</v>
      </c>
      <c r="J3695" t="str">
        <f>INDEX(Table9[[#All],[PayGrade]], MATCH('Tabular Data'!D3695, Table9[[#All],[EmpID]], 0))</f>
        <v>C11</v>
      </c>
      <c r="K3695" t="str">
        <f>INDEX(Table9[[#All],[Sales Team Lead]], MATCH('Tabular Data'!D3695, Table9[[#All],[EmpID]], 0))</f>
        <v>Lawson, Harry</v>
      </c>
      <c r="L3695" t="str">
        <f>INDEX(Table11[[#All],[Manufacturer]], MATCH('Tabular Data'!C3695, Table11[[#All],[PROD_CODE]], 0))</f>
        <v>John Deere</v>
      </c>
      <c r="M3695" s="12">
        <v>11589</v>
      </c>
      <c r="N3695">
        <v>10</v>
      </c>
      <c r="O3695" s="10">
        <f t="shared" si="115"/>
        <v>115890</v>
      </c>
    </row>
    <row r="3696" spans="2:15" x14ac:dyDescent="0.3">
      <c r="B3696">
        <v>72</v>
      </c>
      <c r="C3696" t="s">
        <v>55</v>
      </c>
      <c r="D3696" t="s">
        <v>124</v>
      </c>
      <c r="E3696">
        <v>2020</v>
      </c>
      <c r="F3696" s="4">
        <v>1</v>
      </c>
      <c r="G3696" t="str">
        <f t="shared" si="114"/>
        <v>2020Q1</v>
      </c>
      <c r="H3696" t="s">
        <v>137</v>
      </c>
      <c r="I3696" t="str">
        <f>INDEX(Table9[[#All],[Region]], MATCH('Tabular Data'!D3696, Table9[[#All],[EmpID]], 0))</f>
        <v>NW</v>
      </c>
      <c r="J3696" t="str">
        <f>INDEX(Table9[[#All],[PayGrade]], MATCH('Tabular Data'!D3696, Table9[[#All],[EmpID]], 0))</f>
        <v>C11</v>
      </c>
      <c r="K3696" t="str">
        <f>INDEX(Table9[[#All],[Sales Team Lead]], MATCH('Tabular Data'!D3696, Table9[[#All],[EmpID]], 0))</f>
        <v>Lawson, Harry</v>
      </c>
      <c r="L3696" t="str">
        <f>INDEX(Table11[[#All],[Manufacturer]], MATCH('Tabular Data'!C3696, Table11[[#All],[PROD_CODE]], 0))</f>
        <v>John Deere</v>
      </c>
      <c r="M3696" s="12">
        <v>11589</v>
      </c>
      <c r="N3696">
        <v>5</v>
      </c>
      <c r="O3696" s="10">
        <f t="shared" si="115"/>
        <v>57945</v>
      </c>
    </row>
    <row r="3697" spans="2:15" x14ac:dyDescent="0.3">
      <c r="B3697">
        <v>72</v>
      </c>
      <c r="C3697" t="s">
        <v>55</v>
      </c>
      <c r="D3697" t="s">
        <v>124</v>
      </c>
      <c r="E3697">
        <v>2020</v>
      </c>
      <c r="F3697" s="4">
        <v>1</v>
      </c>
      <c r="G3697" t="str">
        <f t="shared" si="114"/>
        <v>2020Q1</v>
      </c>
      <c r="H3697" t="s">
        <v>138</v>
      </c>
      <c r="I3697" t="str">
        <f>INDEX(Table9[[#All],[Region]], MATCH('Tabular Data'!D3697, Table9[[#All],[EmpID]], 0))</f>
        <v>NW</v>
      </c>
      <c r="J3697" t="str">
        <f>INDEX(Table9[[#All],[PayGrade]], MATCH('Tabular Data'!D3697, Table9[[#All],[EmpID]], 0))</f>
        <v>C11</v>
      </c>
      <c r="K3697" t="str">
        <f>INDEX(Table9[[#All],[Sales Team Lead]], MATCH('Tabular Data'!D3697, Table9[[#All],[EmpID]], 0))</f>
        <v>Lawson, Harry</v>
      </c>
      <c r="L3697" t="str">
        <f>INDEX(Table11[[#All],[Manufacturer]], MATCH('Tabular Data'!C3697, Table11[[#All],[PROD_CODE]], 0))</f>
        <v>John Deere</v>
      </c>
      <c r="M3697" s="12">
        <v>11589</v>
      </c>
      <c r="N3697">
        <v>6</v>
      </c>
      <c r="O3697" s="10">
        <f t="shared" si="115"/>
        <v>69534</v>
      </c>
    </row>
    <row r="3698" spans="2:15" x14ac:dyDescent="0.3">
      <c r="B3698">
        <v>72</v>
      </c>
      <c r="C3698" t="s">
        <v>55</v>
      </c>
      <c r="D3698" t="s">
        <v>124</v>
      </c>
      <c r="E3698">
        <v>2020</v>
      </c>
      <c r="F3698" s="4">
        <v>1</v>
      </c>
      <c r="G3698" t="str">
        <f t="shared" si="114"/>
        <v>2020Q1</v>
      </c>
      <c r="H3698" t="s">
        <v>139</v>
      </c>
      <c r="I3698" t="str">
        <f>INDEX(Table9[[#All],[Region]], MATCH('Tabular Data'!D3698, Table9[[#All],[EmpID]], 0))</f>
        <v>NW</v>
      </c>
      <c r="J3698" t="str">
        <f>INDEX(Table9[[#All],[PayGrade]], MATCH('Tabular Data'!D3698, Table9[[#All],[EmpID]], 0))</f>
        <v>C11</v>
      </c>
      <c r="K3698" t="str">
        <f>INDEX(Table9[[#All],[Sales Team Lead]], MATCH('Tabular Data'!D3698, Table9[[#All],[EmpID]], 0))</f>
        <v>Lawson, Harry</v>
      </c>
      <c r="L3698" t="str">
        <f>INDEX(Table11[[#All],[Manufacturer]], MATCH('Tabular Data'!C3698, Table11[[#All],[PROD_CODE]], 0))</f>
        <v>John Deere</v>
      </c>
      <c r="M3698" s="12">
        <v>11589</v>
      </c>
      <c r="N3698">
        <v>9</v>
      </c>
      <c r="O3698" s="10">
        <f t="shared" si="115"/>
        <v>104301</v>
      </c>
    </row>
    <row r="3699" spans="2:15" x14ac:dyDescent="0.3">
      <c r="B3699">
        <v>72</v>
      </c>
      <c r="C3699" t="s">
        <v>55</v>
      </c>
      <c r="D3699" t="s">
        <v>124</v>
      </c>
      <c r="E3699">
        <v>2020</v>
      </c>
      <c r="F3699" s="4">
        <v>1</v>
      </c>
      <c r="G3699" t="str">
        <f t="shared" si="114"/>
        <v>2020Q1</v>
      </c>
      <c r="H3699" t="s">
        <v>140</v>
      </c>
      <c r="I3699" t="str">
        <f>INDEX(Table9[[#All],[Region]], MATCH('Tabular Data'!D3699, Table9[[#All],[EmpID]], 0))</f>
        <v>NW</v>
      </c>
      <c r="J3699" t="str">
        <f>INDEX(Table9[[#All],[PayGrade]], MATCH('Tabular Data'!D3699, Table9[[#All],[EmpID]], 0))</f>
        <v>C11</v>
      </c>
      <c r="K3699" t="str">
        <f>INDEX(Table9[[#All],[Sales Team Lead]], MATCH('Tabular Data'!D3699, Table9[[#All],[EmpID]], 0))</f>
        <v>Lawson, Harry</v>
      </c>
      <c r="L3699" t="str">
        <f>INDEX(Table11[[#All],[Manufacturer]], MATCH('Tabular Data'!C3699, Table11[[#All],[PROD_CODE]], 0))</f>
        <v>John Deere</v>
      </c>
      <c r="M3699" s="12">
        <v>11589</v>
      </c>
      <c r="N3699">
        <v>10</v>
      </c>
      <c r="O3699" s="10">
        <f t="shared" si="115"/>
        <v>115890</v>
      </c>
    </row>
    <row r="3700" spans="2:15" x14ac:dyDescent="0.3">
      <c r="B3700">
        <v>72</v>
      </c>
      <c r="C3700" t="s">
        <v>55</v>
      </c>
      <c r="D3700" t="s">
        <v>124</v>
      </c>
      <c r="E3700">
        <v>2020</v>
      </c>
      <c r="F3700" s="4">
        <v>1</v>
      </c>
      <c r="G3700" t="str">
        <f t="shared" si="114"/>
        <v>2020Q1</v>
      </c>
      <c r="H3700" t="s">
        <v>141</v>
      </c>
      <c r="I3700" t="str">
        <f>INDEX(Table9[[#All],[Region]], MATCH('Tabular Data'!D3700, Table9[[#All],[EmpID]], 0))</f>
        <v>NW</v>
      </c>
      <c r="J3700" t="str">
        <f>INDEX(Table9[[#All],[PayGrade]], MATCH('Tabular Data'!D3700, Table9[[#All],[EmpID]], 0))</f>
        <v>C11</v>
      </c>
      <c r="K3700" t="str">
        <f>INDEX(Table9[[#All],[Sales Team Lead]], MATCH('Tabular Data'!D3700, Table9[[#All],[EmpID]], 0))</f>
        <v>Lawson, Harry</v>
      </c>
      <c r="L3700" t="str">
        <f>INDEX(Table11[[#All],[Manufacturer]], MATCH('Tabular Data'!C3700, Table11[[#All],[PROD_CODE]], 0))</f>
        <v>John Deere</v>
      </c>
      <c r="M3700" s="12">
        <v>11589</v>
      </c>
      <c r="N3700">
        <v>22</v>
      </c>
      <c r="O3700" s="10">
        <f t="shared" si="115"/>
        <v>254958</v>
      </c>
    </row>
    <row r="3701" spans="2:15" x14ac:dyDescent="0.3">
      <c r="B3701">
        <v>72</v>
      </c>
      <c r="C3701" t="s">
        <v>55</v>
      </c>
      <c r="D3701" t="s">
        <v>124</v>
      </c>
      <c r="E3701">
        <v>2020</v>
      </c>
      <c r="F3701" s="4">
        <v>1</v>
      </c>
      <c r="G3701" t="str">
        <f t="shared" si="114"/>
        <v>2020Q1</v>
      </c>
      <c r="H3701" t="s">
        <v>142</v>
      </c>
      <c r="I3701" t="str">
        <f>INDEX(Table9[[#All],[Region]], MATCH('Tabular Data'!D3701, Table9[[#All],[EmpID]], 0))</f>
        <v>NW</v>
      </c>
      <c r="J3701" t="str">
        <f>INDEX(Table9[[#All],[PayGrade]], MATCH('Tabular Data'!D3701, Table9[[#All],[EmpID]], 0))</f>
        <v>C11</v>
      </c>
      <c r="K3701" t="str">
        <f>INDEX(Table9[[#All],[Sales Team Lead]], MATCH('Tabular Data'!D3701, Table9[[#All],[EmpID]], 0))</f>
        <v>Lawson, Harry</v>
      </c>
      <c r="L3701" t="str">
        <f>INDEX(Table11[[#All],[Manufacturer]], MATCH('Tabular Data'!C3701, Table11[[#All],[PROD_CODE]], 0))</f>
        <v>John Deere</v>
      </c>
      <c r="M3701" s="12">
        <v>11589</v>
      </c>
      <c r="N3701">
        <v>22</v>
      </c>
      <c r="O3701" s="10">
        <f t="shared" si="115"/>
        <v>254958</v>
      </c>
    </row>
    <row r="3702" spans="2:15" x14ac:dyDescent="0.3">
      <c r="B3702">
        <v>72</v>
      </c>
      <c r="C3702" t="s">
        <v>55</v>
      </c>
      <c r="D3702" t="s">
        <v>124</v>
      </c>
      <c r="E3702">
        <v>2020</v>
      </c>
      <c r="F3702" s="4">
        <v>1</v>
      </c>
      <c r="G3702" t="str">
        <f t="shared" si="114"/>
        <v>2020Q1</v>
      </c>
      <c r="H3702" t="s">
        <v>143</v>
      </c>
      <c r="I3702" t="str">
        <f>INDEX(Table9[[#All],[Region]], MATCH('Tabular Data'!D3702, Table9[[#All],[EmpID]], 0))</f>
        <v>NW</v>
      </c>
      <c r="J3702" t="str">
        <f>INDEX(Table9[[#All],[PayGrade]], MATCH('Tabular Data'!D3702, Table9[[#All],[EmpID]], 0))</f>
        <v>C11</v>
      </c>
      <c r="K3702" t="str">
        <f>INDEX(Table9[[#All],[Sales Team Lead]], MATCH('Tabular Data'!D3702, Table9[[#All],[EmpID]], 0))</f>
        <v>Lawson, Harry</v>
      </c>
      <c r="L3702" t="str">
        <f>INDEX(Table11[[#All],[Manufacturer]], MATCH('Tabular Data'!C3702, Table11[[#All],[PROD_CODE]], 0))</f>
        <v>John Deere</v>
      </c>
      <c r="M3702" s="12">
        <v>11589</v>
      </c>
      <c r="N3702">
        <v>10</v>
      </c>
      <c r="O3702" s="10">
        <f t="shared" si="115"/>
        <v>115890</v>
      </c>
    </row>
    <row r="3703" spans="2:15" x14ac:dyDescent="0.3">
      <c r="B3703">
        <v>72</v>
      </c>
      <c r="C3703" t="s">
        <v>55</v>
      </c>
      <c r="D3703" t="s">
        <v>124</v>
      </c>
      <c r="E3703">
        <v>2020</v>
      </c>
      <c r="F3703" s="4">
        <v>1</v>
      </c>
      <c r="G3703" t="str">
        <f t="shared" si="114"/>
        <v>2020Q1</v>
      </c>
      <c r="H3703" t="s">
        <v>144</v>
      </c>
      <c r="I3703" t="str">
        <f>INDEX(Table9[[#All],[Region]], MATCH('Tabular Data'!D3703, Table9[[#All],[EmpID]], 0))</f>
        <v>NW</v>
      </c>
      <c r="J3703" t="str">
        <f>INDEX(Table9[[#All],[PayGrade]], MATCH('Tabular Data'!D3703, Table9[[#All],[EmpID]], 0))</f>
        <v>C11</v>
      </c>
      <c r="K3703" t="str">
        <f>INDEX(Table9[[#All],[Sales Team Lead]], MATCH('Tabular Data'!D3703, Table9[[#All],[EmpID]], 0))</f>
        <v>Lawson, Harry</v>
      </c>
      <c r="L3703" t="str">
        <f>INDEX(Table11[[#All],[Manufacturer]], MATCH('Tabular Data'!C3703, Table11[[#All],[PROD_CODE]], 0))</f>
        <v>John Deere</v>
      </c>
      <c r="M3703" s="12">
        <v>11589</v>
      </c>
      <c r="N3703">
        <v>13</v>
      </c>
      <c r="O3703" s="10">
        <f t="shared" si="115"/>
        <v>150657</v>
      </c>
    </row>
    <row r="3704" spans="2:15" x14ac:dyDescent="0.3">
      <c r="B3704">
        <v>72</v>
      </c>
      <c r="C3704" t="s">
        <v>55</v>
      </c>
      <c r="D3704" t="s">
        <v>124</v>
      </c>
      <c r="E3704">
        <v>2020</v>
      </c>
      <c r="F3704" s="4">
        <v>1</v>
      </c>
      <c r="G3704" t="str">
        <f t="shared" si="114"/>
        <v>2020Q1</v>
      </c>
      <c r="H3704" t="s">
        <v>145</v>
      </c>
      <c r="I3704" t="str">
        <f>INDEX(Table9[[#All],[Region]], MATCH('Tabular Data'!D3704, Table9[[#All],[EmpID]], 0))</f>
        <v>NW</v>
      </c>
      <c r="J3704" t="str">
        <f>INDEX(Table9[[#All],[PayGrade]], MATCH('Tabular Data'!D3704, Table9[[#All],[EmpID]], 0))</f>
        <v>C11</v>
      </c>
      <c r="K3704" t="str">
        <f>INDEX(Table9[[#All],[Sales Team Lead]], MATCH('Tabular Data'!D3704, Table9[[#All],[EmpID]], 0))</f>
        <v>Lawson, Harry</v>
      </c>
      <c r="L3704" t="str">
        <f>INDEX(Table11[[#All],[Manufacturer]], MATCH('Tabular Data'!C3704, Table11[[#All],[PROD_CODE]], 0))</f>
        <v>John Deere</v>
      </c>
      <c r="M3704" s="12">
        <v>11589</v>
      </c>
      <c r="N3704">
        <v>15</v>
      </c>
      <c r="O3704" s="10">
        <f t="shared" si="115"/>
        <v>173835</v>
      </c>
    </row>
    <row r="3705" spans="2:15" x14ac:dyDescent="0.3">
      <c r="B3705">
        <v>72</v>
      </c>
      <c r="C3705" t="s">
        <v>55</v>
      </c>
      <c r="D3705" t="s">
        <v>124</v>
      </c>
      <c r="E3705">
        <v>2020</v>
      </c>
      <c r="F3705" s="4">
        <v>1</v>
      </c>
      <c r="G3705" t="str">
        <f t="shared" si="114"/>
        <v>2020Q1</v>
      </c>
      <c r="H3705" t="s">
        <v>146</v>
      </c>
      <c r="I3705" t="str">
        <f>INDEX(Table9[[#All],[Region]], MATCH('Tabular Data'!D3705, Table9[[#All],[EmpID]], 0))</f>
        <v>NW</v>
      </c>
      <c r="J3705" t="str">
        <f>INDEX(Table9[[#All],[PayGrade]], MATCH('Tabular Data'!D3705, Table9[[#All],[EmpID]], 0))</f>
        <v>C11</v>
      </c>
      <c r="K3705" t="str">
        <f>INDEX(Table9[[#All],[Sales Team Lead]], MATCH('Tabular Data'!D3705, Table9[[#All],[EmpID]], 0))</f>
        <v>Lawson, Harry</v>
      </c>
      <c r="L3705" t="str">
        <f>INDEX(Table11[[#All],[Manufacturer]], MATCH('Tabular Data'!C3705, Table11[[#All],[PROD_CODE]], 0))</f>
        <v>John Deere</v>
      </c>
      <c r="M3705" s="12">
        <v>11589</v>
      </c>
      <c r="N3705">
        <v>12</v>
      </c>
      <c r="O3705" s="10">
        <f t="shared" si="115"/>
        <v>139068</v>
      </c>
    </row>
    <row r="3706" spans="2:15" x14ac:dyDescent="0.3">
      <c r="B3706">
        <v>72</v>
      </c>
      <c r="C3706" t="s">
        <v>55</v>
      </c>
      <c r="D3706" t="s">
        <v>124</v>
      </c>
      <c r="E3706">
        <v>2020</v>
      </c>
      <c r="F3706" s="4">
        <v>1</v>
      </c>
      <c r="G3706" t="str">
        <f t="shared" si="114"/>
        <v>2020Q1</v>
      </c>
      <c r="H3706" t="s">
        <v>147</v>
      </c>
      <c r="I3706" t="str">
        <f>INDEX(Table9[[#All],[Region]], MATCH('Tabular Data'!D3706, Table9[[#All],[EmpID]], 0))</f>
        <v>NW</v>
      </c>
      <c r="J3706" t="str">
        <f>INDEX(Table9[[#All],[PayGrade]], MATCH('Tabular Data'!D3706, Table9[[#All],[EmpID]], 0))</f>
        <v>C11</v>
      </c>
      <c r="K3706" t="str">
        <f>INDEX(Table9[[#All],[Sales Team Lead]], MATCH('Tabular Data'!D3706, Table9[[#All],[EmpID]], 0))</f>
        <v>Lawson, Harry</v>
      </c>
      <c r="L3706" t="str">
        <f>INDEX(Table11[[#All],[Manufacturer]], MATCH('Tabular Data'!C3706, Table11[[#All],[PROD_CODE]], 0))</f>
        <v>John Deere</v>
      </c>
      <c r="M3706" s="12">
        <v>11589</v>
      </c>
      <c r="N3706">
        <v>14</v>
      </c>
      <c r="O3706" s="10">
        <f t="shared" si="115"/>
        <v>162246</v>
      </c>
    </row>
    <row r="3707" spans="2:15" x14ac:dyDescent="0.3">
      <c r="B3707">
        <v>72</v>
      </c>
      <c r="C3707" t="s">
        <v>55</v>
      </c>
      <c r="D3707" t="s">
        <v>124</v>
      </c>
      <c r="E3707">
        <v>2020</v>
      </c>
      <c r="F3707" s="4">
        <v>1</v>
      </c>
      <c r="G3707" t="str">
        <f t="shared" si="114"/>
        <v>2020Q1</v>
      </c>
      <c r="H3707" t="s">
        <v>148</v>
      </c>
      <c r="I3707" t="str">
        <f>INDEX(Table9[[#All],[Region]], MATCH('Tabular Data'!D3707, Table9[[#All],[EmpID]], 0))</f>
        <v>NW</v>
      </c>
      <c r="J3707" t="str">
        <f>INDEX(Table9[[#All],[PayGrade]], MATCH('Tabular Data'!D3707, Table9[[#All],[EmpID]], 0))</f>
        <v>C11</v>
      </c>
      <c r="K3707" t="str">
        <f>INDEX(Table9[[#All],[Sales Team Lead]], MATCH('Tabular Data'!D3707, Table9[[#All],[EmpID]], 0))</f>
        <v>Lawson, Harry</v>
      </c>
      <c r="L3707" t="str">
        <f>INDEX(Table11[[#All],[Manufacturer]], MATCH('Tabular Data'!C3707, Table11[[#All],[PROD_CODE]], 0))</f>
        <v>John Deere</v>
      </c>
      <c r="M3707" s="12">
        <v>11589</v>
      </c>
      <c r="N3707">
        <v>12</v>
      </c>
      <c r="O3707" s="10">
        <f t="shared" si="115"/>
        <v>139068</v>
      </c>
    </row>
    <row r="3708" spans="2:15" x14ac:dyDescent="0.3">
      <c r="B3708">
        <v>72</v>
      </c>
      <c r="C3708" t="s">
        <v>55</v>
      </c>
      <c r="D3708" t="s">
        <v>124</v>
      </c>
      <c r="E3708">
        <v>2020</v>
      </c>
      <c r="F3708" s="4">
        <v>1</v>
      </c>
      <c r="G3708" t="str">
        <f t="shared" si="114"/>
        <v>2020Q1</v>
      </c>
      <c r="H3708" t="s">
        <v>149</v>
      </c>
      <c r="I3708" t="str">
        <f>INDEX(Table9[[#All],[Region]], MATCH('Tabular Data'!D3708, Table9[[#All],[EmpID]], 0))</f>
        <v>NW</v>
      </c>
      <c r="J3708" t="str">
        <f>INDEX(Table9[[#All],[PayGrade]], MATCH('Tabular Data'!D3708, Table9[[#All],[EmpID]], 0))</f>
        <v>C11</v>
      </c>
      <c r="K3708" t="str">
        <f>INDEX(Table9[[#All],[Sales Team Lead]], MATCH('Tabular Data'!D3708, Table9[[#All],[EmpID]], 0))</f>
        <v>Lawson, Harry</v>
      </c>
      <c r="L3708" t="str">
        <f>INDEX(Table11[[#All],[Manufacturer]], MATCH('Tabular Data'!C3708, Table11[[#All],[PROD_CODE]], 0))</f>
        <v>John Deere</v>
      </c>
      <c r="M3708" s="12">
        <v>11589</v>
      </c>
      <c r="N3708">
        <v>13</v>
      </c>
      <c r="O3708" s="10">
        <f t="shared" si="115"/>
        <v>150657</v>
      </c>
    </row>
    <row r="3709" spans="2:15" x14ac:dyDescent="0.3">
      <c r="B3709">
        <v>72</v>
      </c>
      <c r="C3709" t="s">
        <v>55</v>
      </c>
      <c r="D3709" t="s">
        <v>124</v>
      </c>
      <c r="E3709">
        <v>2020</v>
      </c>
      <c r="F3709" s="4">
        <v>2</v>
      </c>
      <c r="G3709" t="str">
        <f t="shared" si="114"/>
        <v>2020Q2</v>
      </c>
      <c r="H3709" t="s">
        <v>150</v>
      </c>
      <c r="I3709" t="str">
        <f>INDEX(Table9[[#All],[Region]], MATCH('Tabular Data'!D3709, Table9[[#All],[EmpID]], 0))</f>
        <v>NW</v>
      </c>
      <c r="J3709" t="str">
        <f>INDEX(Table9[[#All],[PayGrade]], MATCH('Tabular Data'!D3709, Table9[[#All],[EmpID]], 0))</f>
        <v>C11</v>
      </c>
      <c r="K3709" t="str">
        <f>INDEX(Table9[[#All],[Sales Team Lead]], MATCH('Tabular Data'!D3709, Table9[[#All],[EmpID]], 0))</f>
        <v>Lawson, Harry</v>
      </c>
      <c r="L3709" t="str">
        <f>INDEX(Table11[[#All],[Manufacturer]], MATCH('Tabular Data'!C3709, Table11[[#All],[PROD_CODE]], 0))</f>
        <v>John Deere</v>
      </c>
      <c r="M3709" s="12">
        <v>11589</v>
      </c>
      <c r="N3709">
        <v>15</v>
      </c>
      <c r="O3709" s="10">
        <f t="shared" si="115"/>
        <v>173835</v>
      </c>
    </row>
    <row r="3710" spans="2:15" x14ac:dyDescent="0.3">
      <c r="B3710">
        <v>72</v>
      </c>
      <c r="C3710" t="s">
        <v>55</v>
      </c>
      <c r="D3710" t="s">
        <v>124</v>
      </c>
      <c r="E3710">
        <v>2020</v>
      </c>
      <c r="F3710" s="4">
        <v>2</v>
      </c>
      <c r="G3710" t="str">
        <f t="shared" si="114"/>
        <v>2020Q2</v>
      </c>
      <c r="H3710" t="s">
        <v>151</v>
      </c>
      <c r="I3710" t="str">
        <f>INDEX(Table9[[#All],[Region]], MATCH('Tabular Data'!D3710, Table9[[#All],[EmpID]], 0))</f>
        <v>NW</v>
      </c>
      <c r="J3710" t="str">
        <f>INDEX(Table9[[#All],[PayGrade]], MATCH('Tabular Data'!D3710, Table9[[#All],[EmpID]], 0))</f>
        <v>C11</v>
      </c>
      <c r="K3710" t="str">
        <f>INDEX(Table9[[#All],[Sales Team Lead]], MATCH('Tabular Data'!D3710, Table9[[#All],[EmpID]], 0))</f>
        <v>Lawson, Harry</v>
      </c>
      <c r="L3710" t="str">
        <f>INDEX(Table11[[#All],[Manufacturer]], MATCH('Tabular Data'!C3710, Table11[[#All],[PROD_CODE]], 0))</f>
        <v>John Deere</v>
      </c>
      <c r="M3710" s="12">
        <v>11589</v>
      </c>
      <c r="N3710">
        <v>22</v>
      </c>
      <c r="O3710" s="10">
        <f t="shared" si="115"/>
        <v>254958</v>
      </c>
    </row>
    <row r="3711" spans="2:15" x14ac:dyDescent="0.3">
      <c r="B3711">
        <v>72</v>
      </c>
      <c r="C3711" t="s">
        <v>55</v>
      </c>
      <c r="D3711" t="s">
        <v>124</v>
      </c>
      <c r="E3711">
        <v>2020</v>
      </c>
      <c r="F3711" s="4">
        <v>2</v>
      </c>
      <c r="G3711" t="str">
        <f t="shared" si="114"/>
        <v>2020Q2</v>
      </c>
      <c r="H3711" t="s">
        <v>152</v>
      </c>
      <c r="I3711" t="str">
        <f>INDEX(Table9[[#All],[Region]], MATCH('Tabular Data'!D3711, Table9[[#All],[EmpID]], 0))</f>
        <v>NW</v>
      </c>
      <c r="J3711" t="str">
        <f>INDEX(Table9[[#All],[PayGrade]], MATCH('Tabular Data'!D3711, Table9[[#All],[EmpID]], 0))</f>
        <v>C11</v>
      </c>
      <c r="K3711" t="str">
        <f>INDEX(Table9[[#All],[Sales Team Lead]], MATCH('Tabular Data'!D3711, Table9[[#All],[EmpID]], 0))</f>
        <v>Lawson, Harry</v>
      </c>
      <c r="L3711" t="str">
        <f>INDEX(Table11[[#All],[Manufacturer]], MATCH('Tabular Data'!C3711, Table11[[#All],[PROD_CODE]], 0))</f>
        <v>John Deere</v>
      </c>
      <c r="M3711" s="12">
        <v>11589</v>
      </c>
      <c r="N3711">
        <v>16</v>
      </c>
      <c r="O3711" s="10">
        <f t="shared" si="115"/>
        <v>185424</v>
      </c>
    </row>
    <row r="3712" spans="2:15" x14ac:dyDescent="0.3">
      <c r="B3712">
        <v>72</v>
      </c>
      <c r="C3712" t="s">
        <v>55</v>
      </c>
      <c r="D3712" t="s">
        <v>124</v>
      </c>
      <c r="E3712">
        <v>2020</v>
      </c>
      <c r="F3712" s="4">
        <v>2</v>
      </c>
      <c r="G3712" t="str">
        <f t="shared" si="114"/>
        <v>2020Q2</v>
      </c>
      <c r="H3712" t="s">
        <v>153</v>
      </c>
      <c r="I3712" t="str">
        <f>INDEX(Table9[[#All],[Region]], MATCH('Tabular Data'!D3712, Table9[[#All],[EmpID]], 0))</f>
        <v>NW</v>
      </c>
      <c r="J3712" t="str">
        <f>INDEX(Table9[[#All],[PayGrade]], MATCH('Tabular Data'!D3712, Table9[[#All],[EmpID]], 0))</f>
        <v>C11</v>
      </c>
      <c r="K3712" t="str">
        <f>INDEX(Table9[[#All],[Sales Team Lead]], MATCH('Tabular Data'!D3712, Table9[[#All],[EmpID]], 0))</f>
        <v>Lawson, Harry</v>
      </c>
      <c r="L3712" t="str">
        <f>INDEX(Table11[[#All],[Manufacturer]], MATCH('Tabular Data'!C3712, Table11[[#All],[PROD_CODE]], 0))</f>
        <v>John Deere</v>
      </c>
      <c r="M3712" s="12">
        <v>11589</v>
      </c>
      <c r="N3712">
        <v>33</v>
      </c>
      <c r="O3712" s="10">
        <f t="shared" si="115"/>
        <v>382437</v>
      </c>
    </row>
    <row r="3713" spans="2:15" x14ac:dyDescent="0.3">
      <c r="B3713">
        <v>72</v>
      </c>
      <c r="C3713" t="s">
        <v>55</v>
      </c>
      <c r="D3713" t="s">
        <v>124</v>
      </c>
      <c r="E3713">
        <v>2020</v>
      </c>
      <c r="F3713" s="4">
        <v>2</v>
      </c>
      <c r="G3713" t="str">
        <f t="shared" si="114"/>
        <v>2020Q2</v>
      </c>
      <c r="H3713" t="s">
        <v>154</v>
      </c>
      <c r="I3713" t="str">
        <f>INDEX(Table9[[#All],[Region]], MATCH('Tabular Data'!D3713, Table9[[#All],[EmpID]], 0))</f>
        <v>NW</v>
      </c>
      <c r="J3713" t="str">
        <f>INDEX(Table9[[#All],[PayGrade]], MATCH('Tabular Data'!D3713, Table9[[#All],[EmpID]], 0))</f>
        <v>C11</v>
      </c>
      <c r="K3713" t="str">
        <f>INDEX(Table9[[#All],[Sales Team Lead]], MATCH('Tabular Data'!D3713, Table9[[#All],[EmpID]], 0))</f>
        <v>Lawson, Harry</v>
      </c>
      <c r="L3713" t="str">
        <f>INDEX(Table11[[#All],[Manufacturer]], MATCH('Tabular Data'!C3713, Table11[[#All],[PROD_CODE]], 0))</f>
        <v>John Deere</v>
      </c>
      <c r="M3713" s="12">
        <v>11589</v>
      </c>
      <c r="N3713">
        <v>21</v>
      </c>
      <c r="O3713" s="10">
        <f t="shared" si="115"/>
        <v>243369</v>
      </c>
    </row>
    <row r="3714" spans="2:15" x14ac:dyDescent="0.3">
      <c r="B3714">
        <v>72</v>
      </c>
      <c r="C3714" t="s">
        <v>55</v>
      </c>
      <c r="D3714" t="s">
        <v>124</v>
      </c>
      <c r="E3714">
        <v>2020</v>
      </c>
      <c r="F3714" s="4">
        <v>2</v>
      </c>
      <c r="G3714" t="str">
        <f t="shared" si="114"/>
        <v>2020Q2</v>
      </c>
      <c r="H3714" t="s">
        <v>155</v>
      </c>
      <c r="I3714" t="str">
        <f>INDEX(Table9[[#All],[Region]], MATCH('Tabular Data'!D3714, Table9[[#All],[EmpID]], 0))</f>
        <v>NW</v>
      </c>
      <c r="J3714" t="str">
        <f>INDEX(Table9[[#All],[PayGrade]], MATCH('Tabular Data'!D3714, Table9[[#All],[EmpID]], 0))</f>
        <v>C11</v>
      </c>
      <c r="K3714" t="str">
        <f>INDEX(Table9[[#All],[Sales Team Lead]], MATCH('Tabular Data'!D3714, Table9[[#All],[EmpID]], 0))</f>
        <v>Lawson, Harry</v>
      </c>
      <c r="L3714" t="str">
        <f>INDEX(Table11[[#All],[Manufacturer]], MATCH('Tabular Data'!C3714, Table11[[#All],[PROD_CODE]], 0))</f>
        <v>John Deere</v>
      </c>
      <c r="M3714" s="12">
        <v>11589</v>
      </c>
      <c r="N3714">
        <v>19</v>
      </c>
      <c r="O3714" s="10">
        <f t="shared" si="115"/>
        <v>220191</v>
      </c>
    </row>
    <row r="3715" spans="2:15" x14ac:dyDescent="0.3">
      <c r="B3715">
        <v>72</v>
      </c>
      <c r="C3715" t="s">
        <v>55</v>
      </c>
      <c r="D3715" t="s">
        <v>124</v>
      </c>
      <c r="E3715">
        <v>2020</v>
      </c>
      <c r="F3715" s="4">
        <v>2</v>
      </c>
      <c r="G3715" t="str">
        <f t="shared" si="114"/>
        <v>2020Q2</v>
      </c>
      <c r="H3715" t="s">
        <v>156</v>
      </c>
      <c r="I3715" t="str">
        <f>INDEX(Table9[[#All],[Region]], MATCH('Tabular Data'!D3715, Table9[[#All],[EmpID]], 0))</f>
        <v>NW</v>
      </c>
      <c r="J3715" t="str">
        <f>INDEX(Table9[[#All],[PayGrade]], MATCH('Tabular Data'!D3715, Table9[[#All],[EmpID]], 0))</f>
        <v>C11</v>
      </c>
      <c r="K3715" t="str">
        <f>INDEX(Table9[[#All],[Sales Team Lead]], MATCH('Tabular Data'!D3715, Table9[[#All],[EmpID]], 0))</f>
        <v>Lawson, Harry</v>
      </c>
      <c r="L3715" t="str">
        <f>INDEX(Table11[[#All],[Manufacturer]], MATCH('Tabular Data'!C3715, Table11[[#All],[PROD_CODE]], 0))</f>
        <v>John Deere</v>
      </c>
      <c r="M3715" s="12">
        <v>11589</v>
      </c>
      <c r="N3715">
        <v>15</v>
      </c>
      <c r="O3715" s="10">
        <f t="shared" si="115"/>
        <v>173835</v>
      </c>
    </row>
    <row r="3716" spans="2:15" x14ac:dyDescent="0.3">
      <c r="B3716">
        <v>72</v>
      </c>
      <c r="C3716" t="s">
        <v>55</v>
      </c>
      <c r="D3716" t="s">
        <v>124</v>
      </c>
      <c r="E3716">
        <v>2020</v>
      </c>
      <c r="F3716" s="4">
        <v>2</v>
      </c>
      <c r="G3716" t="str">
        <f t="shared" ref="G3716:G3779" si="116">_xlfn.CONCAT(E3716, "Q", F3716)</f>
        <v>2020Q2</v>
      </c>
      <c r="H3716" t="s">
        <v>157</v>
      </c>
      <c r="I3716" t="str">
        <f>INDEX(Table9[[#All],[Region]], MATCH('Tabular Data'!D3716, Table9[[#All],[EmpID]], 0))</f>
        <v>NW</v>
      </c>
      <c r="J3716" t="str">
        <f>INDEX(Table9[[#All],[PayGrade]], MATCH('Tabular Data'!D3716, Table9[[#All],[EmpID]], 0))</f>
        <v>C11</v>
      </c>
      <c r="K3716" t="str">
        <f>INDEX(Table9[[#All],[Sales Team Lead]], MATCH('Tabular Data'!D3716, Table9[[#All],[EmpID]], 0))</f>
        <v>Lawson, Harry</v>
      </c>
      <c r="L3716" t="str">
        <f>INDEX(Table11[[#All],[Manufacturer]], MATCH('Tabular Data'!C3716, Table11[[#All],[PROD_CODE]], 0))</f>
        <v>John Deere</v>
      </c>
      <c r="M3716" s="12">
        <v>11589</v>
      </c>
      <c r="N3716">
        <v>31</v>
      </c>
      <c r="O3716" s="10">
        <f t="shared" ref="O3716:O3779" si="117">M3716*N3716</f>
        <v>359259</v>
      </c>
    </row>
    <row r="3717" spans="2:15" x14ac:dyDescent="0.3">
      <c r="B3717">
        <v>72</v>
      </c>
      <c r="C3717" t="s">
        <v>55</v>
      </c>
      <c r="D3717" t="s">
        <v>124</v>
      </c>
      <c r="E3717">
        <v>2020</v>
      </c>
      <c r="F3717" s="4">
        <v>2</v>
      </c>
      <c r="G3717" t="str">
        <f t="shared" si="116"/>
        <v>2020Q2</v>
      </c>
      <c r="H3717" t="s">
        <v>158</v>
      </c>
      <c r="I3717" t="str">
        <f>INDEX(Table9[[#All],[Region]], MATCH('Tabular Data'!D3717, Table9[[#All],[EmpID]], 0))</f>
        <v>NW</v>
      </c>
      <c r="J3717" t="str">
        <f>INDEX(Table9[[#All],[PayGrade]], MATCH('Tabular Data'!D3717, Table9[[#All],[EmpID]], 0))</f>
        <v>C11</v>
      </c>
      <c r="K3717" t="str">
        <f>INDEX(Table9[[#All],[Sales Team Lead]], MATCH('Tabular Data'!D3717, Table9[[#All],[EmpID]], 0))</f>
        <v>Lawson, Harry</v>
      </c>
      <c r="L3717" t="str">
        <f>INDEX(Table11[[#All],[Manufacturer]], MATCH('Tabular Data'!C3717, Table11[[#All],[PROD_CODE]], 0))</f>
        <v>John Deere</v>
      </c>
      <c r="M3717" s="12">
        <v>11589</v>
      </c>
      <c r="N3717">
        <v>22</v>
      </c>
      <c r="O3717" s="10">
        <f t="shared" si="117"/>
        <v>254958</v>
      </c>
    </row>
    <row r="3718" spans="2:15" x14ac:dyDescent="0.3">
      <c r="B3718">
        <v>72</v>
      </c>
      <c r="C3718" t="s">
        <v>55</v>
      </c>
      <c r="D3718" t="s">
        <v>124</v>
      </c>
      <c r="E3718">
        <v>2020</v>
      </c>
      <c r="F3718" s="4">
        <v>2</v>
      </c>
      <c r="G3718" t="str">
        <f t="shared" si="116"/>
        <v>2020Q2</v>
      </c>
      <c r="H3718" t="s">
        <v>159</v>
      </c>
      <c r="I3718" t="str">
        <f>INDEX(Table9[[#All],[Region]], MATCH('Tabular Data'!D3718, Table9[[#All],[EmpID]], 0))</f>
        <v>NW</v>
      </c>
      <c r="J3718" t="str">
        <f>INDEX(Table9[[#All],[PayGrade]], MATCH('Tabular Data'!D3718, Table9[[#All],[EmpID]], 0))</f>
        <v>C11</v>
      </c>
      <c r="K3718" t="str">
        <f>INDEX(Table9[[#All],[Sales Team Lead]], MATCH('Tabular Data'!D3718, Table9[[#All],[EmpID]], 0))</f>
        <v>Lawson, Harry</v>
      </c>
      <c r="L3718" t="str">
        <f>INDEX(Table11[[#All],[Manufacturer]], MATCH('Tabular Data'!C3718, Table11[[#All],[PROD_CODE]], 0))</f>
        <v>John Deere</v>
      </c>
      <c r="M3718" s="12">
        <v>11589</v>
      </c>
      <c r="N3718">
        <v>26</v>
      </c>
      <c r="O3718" s="10">
        <f t="shared" si="117"/>
        <v>301314</v>
      </c>
    </row>
    <row r="3719" spans="2:15" x14ac:dyDescent="0.3">
      <c r="B3719">
        <v>72</v>
      </c>
      <c r="C3719" t="s">
        <v>55</v>
      </c>
      <c r="D3719" t="s">
        <v>124</v>
      </c>
      <c r="E3719">
        <v>2020</v>
      </c>
      <c r="F3719" s="4">
        <v>2</v>
      </c>
      <c r="G3719" t="str">
        <f t="shared" si="116"/>
        <v>2020Q2</v>
      </c>
      <c r="H3719" t="s">
        <v>160</v>
      </c>
      <c r="I3719" t="str">
        <f>INDEX(Table9[[#All],[Region]], MATCH('Tabular Data'!D3719, Table9[[#All],[EmpID]], 0))</f>
        <v>NW</v>
      </c>
      <c r="J3719" t="str">
        <f>INDEX(Table9[[#All],[PayGrade]], MATCH('Tabular Data'!D3719, Table9[[#All],[EmpID]], 0))</f>
        <v>C11</v>
      </c>
      <c r="K3719" t="str">
        <f>INDEX(Table9[[#All],[Sales Team Lead]], MATCH('Tabular Data'!D3719, Table9[[#All],[EmpID]], 0))</f>
        <v>Lawson, Harry</v>
      </c>
      <c r="L3719" t="str">
        <f>INDEX(Table11[[#All],[Manufacturer]], MATCH('Tabular Data'!C3719, Table11[[#All],[PROD_CODE]], 0))</f>
        <v>John Deere</v>
      </c>
      <c r="M3719" s="12">
        <v>11589</v>
      </c>
      <c r="N3719">
        <v>43</v>
      </c>
      <c r="O3719" s="10">
        <f t="shared" si="117"/>
        <v>498327</v>
      </c>
    </row>
    <row r="3720" spans="2:15" x14ac:dyDescent="0.3">
      <c r="B3720">
        <v>72</v>
      </c>
      <c r="C3720" t="s">
        <v>55</v>
      </c>
      <c r="D3720" t="s">
        <v>124</v>
      </c>
      <c r="E3720">
        <v>2020</v>
      </c>
      <c r="F3720" s="4">
        <v>2</v>
      </c>
      <c r="G3720" t="str">
        <f t="shared" si="116"/>
        <v>2020Q2</v>
      </c>
      <c r="H3720" t="s">
        <v>161</v>
      </c>
      <c r="I3720" t="str">
        <f>INDEX(Table9[[#All],[Region]], MATCH('Tabular Data'!D3720, Table9[[#All],[EmpID]], 0))</f>
        <v>NW</v>
      </c>
      <c r="J3720" t="str">
        <f>INDEX(Table9[[#All],[PayGrade]], MATCH('Tabular Data'!D3720, Table9[[#All],[EmpID]], 0))</f>
        <v>C11</v>
      </c>
      <c r="K3720" t="str">
        <f>INDEX(Table9[[#All],[Sales Team Lead]], MATCH('Tabular Data'!D3720, Table9[[#All],[EmpID]], 0))</f>
        <v>Lawson, Harry</v>
      </c>
      <c r="L3720" t="str">
        <f>INDEX(Table11[[#All],[Manufacturer]], MATCH('Tabular Data'!C3720, Table11[[#All],[PROD_CODE]], 0))</f>
        <v>John Deere</v>
      </c>
      <c r="M3720" s="12">
        <v>11589</v>
      </c>
      <c r="N3720">
        <v>16</v>
      </c>
      <c r="O3720" s="10">
        <f t="shared" si="117"/>
        <v>185424</v>
      </c>
    </row>
    <row r="3721" spans="2:15" x14ac:dyDescent="0.3">
      <c r="B3721">
        <v>72</v>
      </c>
      <c r="C3721" t="s">
        <v>55</v>
      </c>
      <c r="D3721" t="s">
        <v>124</v>
      </c>
      <c r="E3721">
        <v>2020</v>
      </c>
      <c r="F3721">
        <v>3</v>
      </c>
      <c r="G3721" t="str">
        <f t="shared" si="116"/>
        <v>2020Q3</v>
      </c>
      <c r="H3721" t="s">
        <v>162</v>
      </c>
      <c r="I3721" t="str">
        <f>INDEX(Table9[[#All],[Region]], MATCH('Tabular Data'!D3721, Table9[[#All],[EmpID]], 0))</f>
        <v>NW</v>
      </c>
      <c r="J3721" t="str">
        <f>INDEX(Table9[[#All],[PayGrade]], MATCH('Tabular Data'!D3721, Table9[[#All],[EmpID]], 0))</f>
        <v>C11</v>
      </c>
      <c r="K3721" t="str">
        <f>INDEX(Table9[[#All],[Sales Team Lead]], MATCH('Tabular Data'!D3721, Table9[[#All],[EmpID]], 0))</f>
        <v>Lawson, Harry</v>
      </c>
      <c r="L3721" t="str">
        <f>INDEX(Table11[[#All],[Manufacturer]], MATCH('Tabular Data'!C3721, Table11[[#All],[PROD_CODE]], 0))</f>
        <v>John Deere</v>
      </c>
      <c r="M3721" s="12">
        <v>11589</v>
      </c>
      <c r="N3721">
        <v>6</v>
      </c>
      <c r="O3721" s="10">
        <f t="shared" si="117"/>
        <v>69534</v>
      </c>
    </row>
    <row r="3722" spans="2:15" x14ac:dyDescent="0.3">
      <c r="B3722">
        <v>72</v>
      </c>
      <c r="C3722" t="s">
        <v>55</v>
      </c>
      <c r="D3722" t="s">
        <v>124</v>
      </c>
      <c r="E3722">
        <v>2020</v>
      </c>
      <c r="F3722">
        <v>3</v>
      </c>
      <c r="G3722" t="str">
        <f t="shared" si="116"/>
        <v>2020Q3</v>
      </c>
      <c r="H3722" t="s">
        <v>163</v>
      </c>
      <c r="I3722" t="str">
        <f>INDEX(Table9[[#All],[Region]], MATCH('Tabular Data'!D3722, Table9[[#All],[EmpID]], 0))</f>
        <v>NW</v>
      </c>
      <c r="J3722" t="str">
        <f>INDEX(Table9[[#All],[PayGrade]], MATCH('Tabular Data'!D3722, Table9[[#All],[EmpID]], 0))</f>
        <v>C11</v>
      </c>
      <c r="K3722" t="str">
        <f>INDEX(Table9[[#All],[Sales Team Lead]], MATCH('Tabular Data'!D3722, Table9[[#All],[EmpID]], 0))</f>
        <v>Lawson, Harry</v>
      </c>
      <c r="L3722" t="str">
        <f>INDEX(Table11[[#All],[Manufacturer]], MATCH('Tabular Data'!C3722, Table11[[#All],[PROD_CODE]], 0))</f>
        <v>John Deere</v>
      </c>
      <c r="M3722" s="12">
        <v>11589</v>
      </c>
      <c r="N3722">
        <v>9</v>
      </c>
      <c r="O3722" s="10">
        <f t="shared" si="117"/>
        <v>104301</v>
      </c>
    </row>
    <row r="3723" spans="2:15" x14ac:dyDescent="0.3">
      <c r="B3723">
        <v>72</v>
      </c>
      <c r="C3723" t="s">
        <v>55</v>
      </c>
      <c r="D3723" t="s">
        <v>124</v>
      </c>
      <c r="E3723">
        <v>2020</v>
      </c>
      <c r="F3723">
        <v>3</v>
      </c>
      <c r="G3723" t="str">
        <f t="shared" si="116"/>
        <v>2020Q3</v>
      </c>
      <c r="H3723" t="s">
        <v>164</v>
      </c>
      <c r="I3723" t="str">
        <f>INDEX(Table9[[#All],[Region]], MATCH('Tabular Data'!D3723, Table9[[#All],[EmpID]], 0))</f>
        <v>NW</v>
      </c>
      <c r="J3723" t="str">
        <f>INDEX(Table9[[#All],[PayGrade]], MATCH('Tabular Data'!D3723, Table9[[#All],[EmpID]], 0))</f>
        <v>C11</v>
      </c>
      <c r="K3723" t="str">
        <f>INDEX(Table9[[#All],[Sales Team Lead]], MATCH('Tabular Data'!D3723, Table9[[#All],[EmpID]], 0))</f>
        <v>Lawson, Harry</v>
      </c>
      <c r="L3723" t="str">
        <f>INDEX(Table11[[#All],[Manufacturer]], MATCH('Tabular Data'!C3723, Table11[[#All],[PROD_CODE]], 0))</f>
        <v>John Deere</v>
      </c>
      <c r="M3723" s="12">
        <v>11589</v>
      </c>
      <c r="N3723">
        <v>10</v>
      </c>
      <c r="O3723" s="10">
        <f t="shared" si="117"/>
        <v>115890</v>
      </c>
    </row>
    <row r="3724" spans="2:15" x14ac:dyDescent="0.3">
      <c r="B3724">
        <v>72</v>
      </c>
      <c r="C3724" t="s">
        <v>55</v>
      </c>
      <c r="D3724" t="s">
        <v>124</v>
      </c>
      <c r="E3724">
        <v>2020</v>
      </c>
      <c r="F3724">
        <v>3</v>
      </c>
      <c r="G3724" t="str">
        <f t="shared" si="116"/>
        <v>2020Q3</v>
      </c>
      <c r="H3724" t="s">
        <v>165</v>
      </c>
      <c r="I3724" t="str">
        <f>INDEX(Table9[[#All],[Region]], MATCH('Tabular Data'!D3724, Table9[[#All],[EmpID]], 0))</f>
        <v>NW</v>
      </c>
      <c r="J3724" t="str">
        <f>INDEX(Table9[[#All],[PayGrade]], MATCH('Tabular Data'!D3724, Table9[[#All],[EmpID]], 0))</f>
        <v>C11</v>
      </c>
      <c r="K3724" t="str">
        <f>INDEX(Table9[[#All],[Sales Team Lead]], MATCH('Tabular Data'!D3724, Table9[[#All],[EmpID]], 0))</f>
        <v>Lawson, Harry</v>
      </c>
      <c r="L3724" t="str">
        <f>INDEX(Table11[[#All],[Manufacturer]], MATCH('Tabular Data'!C3724, Table11[[#All],[PROD_CODE]], 0))</f>
        <v>John Deere</v>
      </c>
      <c r="M3724" s="12">
        <v>11589</v>
      </c>
      <c r="N3724">
        <v>5</v>
      </c>
      <c r="O3724" s="10">
        <f t="shared" si="117"/>
        <v>57945</v>
      </c>
    </row>
    <row r="3725" spans="2:15" x14ac:dyDescent="0.3">
      <c r="B3725">
        <v>72</v>
      </c>
      <c r="C3725" t="s">
        <v>55</v>
      </c>
      <c r="D3725" t="s">
        <v>124</v>
      </c>
      <c r="E3725">
        <v>2020</v>
      </c>
      <c r="F3725">
        <v>3</v>
      </c>
      <c r="G3725" t="str">
        <f t="shared" si="116"/>
        <v>2020Q3</v>
      </c>
      <c r="H3725" t="s">
        <v>166</v>
      </c>
      <c r="I3725" t="str">
        <f>INDEX(Table9[[#All],[Region]], MATCH('Tabular Data'!D3725, Table9[[#All],[EmpID]], 0))</f>
        <v>NW</v>
      </c>
      <c r="J3725" t="str">
        <f>INDEX(Table9[[#All],[PayGrade]], MATCH('Tabular Data'!D3725, Table9[[#All],[EmpID]], 0))</f>
        <v>C11</v>
      </c>
      <c r="K3725" t="str">
        <f>INDEX(Table9[[#All],[Sales Team Lead]], MATCH('Tabular Data'!D3725, Table9[[#All],[EmpID]], 0))</f>
        <v>Lawson, Harry</v>
      </c>
      <c r="L3725" t="str">
        <f>INDEX(Table11[[#All],[Manufacturer]], MATCH('Tabular Data'!C3725, Table11[[#All],[PROD_CODE]], 0))</f>
        <v>John Deere</v>
      </c>
      <c r="M3725" s="12">
        <v>11589</v>
      </c>
      <c r="N3725">
        <v>6</v>
      </c>
      <c r="O3725" s="10">
        <f t="shared" si="117"/>
        <v>69534</v>
      </c>
    </row>
    <row r="3726" spans="2:15" x14ac:dyDescent="0.3">
      <c r="B3726">
        <v>72</v>
      </c>
      <c r="C3726" t="s">
        <v>55</v>
      </c>
      <c r="D3726" t="s">
        <v>124</v>
      </c>
      <c r="E3726">
        <v>2020</v>
      </c>
      <c r="F3726">
        <v>3</v>
      </c>
      <c r="G3726" t="str">
        <f t="shared" si="116"/>
        <v>2020Q3</v>
      </c>
      <c r="H3726" t="s">
        <v>167</v>
      </c>
      <c r="I3726" t="str">
        <f>INDEX(Table9[[#All],[Region]], MATCH('Tabular Data'!D3726, Table9[[#All],[EmpID]], 0))</f>
        <v>NW</v>
      </c>
      <c r="J3726" t="str">
        <f>INDEX(Table9[[#All],[PayGrade]], MATCH('Tabular Data'!D3726, Table9[[#All],[EmpID]], 0))</f>
        <v>C11</v>
      </c>
      <c r="K3726" t="str">
        <f>INDEX(Table9[[#All],[Sales Team Lead]], MATCH('Tabular Data'!D3726, Table9[[#All],[EmpID]], 0))</f>
        <v>Lawson, Harry</v>
      </c>
      <c r="L3726" t="str">
        <f>INDEX(Table11[[#All],[Manufacturer]], MATCH('Tabular Data'!C3726, Table11[[#All],[PROD_CODE]], 0))</f>
        <v>John Deere</v>
      </c>
      <c r="M3726" s="12">
        <v>11589</v>
      </c>
      <c r="N3726">
        <v>6</v>
      </c>
      <c r="O3726" s="10">
        <f t="shared" si="117"/>
        <v>69534</v>
      </c>
    </row>
    <row r="3727" spans="2:15" x14ac:dyDescent="0.3">
      <c r="B3727">
        <v>72</v>
      </c>
      <c r="C3727" t="s">
        <v>55</v>
      </c>
      <c r="D3727" t="s">
        <v>124</v>
      </c>
      <c r="E3727">
        <v>2020</v>
      </c>
      <c r="F3727">
        <v>3</v>
      </c>
      <c r="G3727" t="str">
        <f t="shared" si="116"/>
        <v>2020Q3</v>
      </c>
      <c r="H3727" t="s">
        <v>168</v>
      </c>
      <c r="I3727" t="str">
        <f>INDEX(Table9[[#All],[Region]], MATCH('Tabular Data'!D3727, Table9[[#All],[EmpID]], 0))</f>
        <v>NW</v>
      </c>
      <c r="J3727" t="str">
        <f>INDEX(Table9[[#All],[PayGrade]], MATCH('Tabular Data'!D3727, Table9[[#All],[EmpID]], 0))</f>
        <v>C11</v>
      </c>
      <c r="K3727" t="str">
        <f>INDEX(Table9[[#All],[Sales Team Lead]], MATCH('Tabular Data'!D3727, Table9[[#All],[EmpID]], 0))</f>
        <v>Lawson, Harry</v>
      </c>
      <c r="L3727" t="str">
        <f>INDEX(Table11[[#All],[Manufacturer]], MATCH('Tabular Data'!C3727, Table11[[#All],[PROD_CODE]], 0))</f>
        <v>John Deere</v>
      </c>
      <c r="M3727" s="12">
        <v>11589</v>
      </c>
      <c r="N3727">
        <v>10</v>
      </c>
      <c r="O3727" s="10">
        <f t="shared" si="117"/>
        <v>115890</v>
      </c>
    </row>
    <row r="3728" spans="2:15" x14ac:dyDescent="0.3">
      <c r="B3728">
        <v>72</v>
      </c>
      <c r="C3728" t="s">
        <v>55</v>
      </c>
      <c r="D3728" t="s">
        <v>124</v>
      </c>
      <c r="E3728">
        <v>2020</v>
      </c>
      <c r="F3728">
        <v>3</v>
      </c>
      <c r="G3728" t="str">
        <f t="shared" si="116"/>
        <v>2020Q3</v>
      </c>
      <c r="H3728" t="s">
        <v>169</v>
      </c>
      <c r="I3728" t="str">
        <f>INDEX(Table9[[#All],[Region]], MATCH('Tabular Data'!D3728, Table9[[#All],[EmpID]], 0))</f>
        <v>NW</v>
      </c>
      <c r="J3728" t="str">
        <f>INDEX(Table9[[#All],[PayGrade]], MATCH('Tabular Data'!D3728, Table9[[#All],[EmpID]], 0))</f>
        <v>C11</v>
      </c>
      <c r="K3728" t="str">
        <f>INDEX(Table9[[#All],[Sales Team Lead]], MATCH('Tabular Data'!D3728, Table9[[#All],[EmpID]], 0))</f>
        <v>Lawson, Harry</v>
      </c>
      <c r="L3728" t="str">
        <f>INDEX(Table11[[#All],[Manufacturer]], MATCH('Tabular Data'!C3728, Table11[[#All],[PROD_CODE]], 0))</f>
        <v>John Deere</v>
      </c>
      <c r="M3728" s="12">
        <v>11589</v>
      </c>
      <c r="N3728">
        <v>13</v>
      </c>
      <c r="O3728" s="10">
        <f t="shared" si="117"/>
        <v>150657</v>
      </c>
    </row>
    <row r="3729" spans="2:15" x14ac:dyDescent="0.3">
      <c r="B3729">
        <v>72</v>
      </c>
      <c r="C3729" t="s">
        <v>55</v>
      </c>
      <c r="D3729" t="s">
        <v>124</v>
      </c>
      <c r="E3729">
        <v>2020</v>
      </c>
      <c r="F3729">
        <v>3</v>
      </c>
      <c r="G3729" t="str">
        <f t="shared" si="116"/>
        <v>2020Q3</v>
      </c>
      <c r="H3729" t="s">
        <v>170</v>
      </c>
      <c r="I3729" t="str">
        <f>INDEX(Table9[[#All],[Region]], MATCH('Tabular Data'!D3729, Table9[[#All],[EmpID]], 0))</f>
        <v>NW</v>
      </c>
      <c r="J3729" t="str">
        <f>INDEX(Table9[[#All],[PayGrade]], MATCH('Tabular Data'!D3729, Table9[[#All],[EmpID]], 0))</f>
        <v>C11</v>
      </c>
      <c r="K3729" t="str">
        <f>INDEX(Table9[[#All],[Sales Team Lead]], MATCH('Tabular Data'!D3729, Table9[[#All],[EmpID]], 0))</f>
        <v>Lawson, Harry</v>
      </c>
      <c r="L3729" t="str">
        <f>INDEX(Table11[[#All],[Manufacturer]], MATCH('Tabular Data'!C3729, Table11[[#All],[PROD_CODE]], 0))</f>
        <v>John Deere</v>
      </c>
      <c r="M3729" s="12">
        <v>11589</v>
      </c>
      <c r="N3729">
        <v>6</v>
      </c>
      <c r="O3729" s="10">
        <f t="shared" si="117"/>
        <v>69534</v>
      </c>
    </row>
    <row r="3730" spans="2:15" x14ac:dyDescent="0.3">
      <c r="B3730">
        <v>72</v>
      </c>
      <c r="C3730" t="s">
        <v>55</v>
      </c>
      <c r="D3730" t="s">
        <v>124</v>
      </c>
      <c r="E3730">
        <v>2020</v>
      </c>
      <c r="F3730">
        <v>3</v>
      </c>
      <c r="G3730" t="str">
        <f t="shared" si="116"/>
        <v>2020Q3</v>
      </c>
      <c r="H3730" t="s">
        <v>171</v>
      </c>
      <c r="I3730" t="str">
        <f>INDEX(Table9[[#All],[Region]], MATCH('Tabular Data'!D3730, Table9[[#All],[EmpID]], 0))</f>
        <v>NW</v>
      </c>
      <c r="J3730" t="str">
        <f>INDEX(Table9[[#All],[PayGrade]], MATCH('Tabular Data'!D3730, Table9[[#All],[EmpID]], 0))</f>
        <v>C11</v>
      </c>
      <c r="K3730" t="str">
        <f>INDEX(Table9[[#All],[Sales Team Lead]], MATCH('Tabular Data'!D3730, Table9[[#All],[EmpID]], 0))</f>
        <v>Lawson, Harry</v>
      </c>
      <c r="L3730" t="str">
        <f>INDEX(Table11[[#All],[Manufacturer]], MATCH('Tabular Data'!C3730, Table11[[#All],[PROD_CODE]], 0))</f>
        <v>John Deere</v>
      </c>
      <c r="M3730" s="12">
        <v>11589</v>
      </c>
      <c r="N3730">
        <v>7</v>
      </c>
      <c r="O3730" s="10">
        <f t="shared" si="117"/>
        <v>81123</v>
      </c>
    </row>
    <row r="3731" spans="2:15" x14ac:dyDescent="0.3">
      <c r="B3731">
        <v>72</v>
      </c>
      <c r="C3731" t="s">
        <v>55</v>
      </c>
      <c r="D3731" t="s">
        <v>124</v>
      </c>
      <c r="E3731">
        <v>2020</v>
      </c>
      <c r="F3731">
        <v>3</v>
      </c>
      <c r="G3731" t="str">
        <f t="shared" si="116"/>
        <v>2020Q3</v>
      </c>
      <c r="H3731" t="s">
        <v>172</v>
      </c>
      <c r="I3731" t="str">
        <f>INDEX(Table9[[#All],[Region]], MATCH('Tabular Data'!D3731, Table9[[#All],[EmpID]], 0))</f>
        <v>NW</v>
      </c>
      <c r="J3731" t="str">
        <f>INDEX(Table9[[#All],[PayGrade]], MATCH('Tabular Data'!D3731, Table9[[#All],[EmpID]], 0))</f>
        <v>C11</v>
      </c>
      <c r="K3731" t="str">
        <f>INDEX(Table9[[#All],[Sales Team Lead]], MATCH('Tabular Data'!D3731, Table9[[#All],[EmpID]], 0))</f>
        <v>Lawson, Harry</v>
      </c>
      <c r="L3731" t="str">
        <f>INDEX(Table11[[#All],[Manufacturer]], MATCH('Tabular Data'!C3731, Table11[[#All],[PROD_CODE]], 0))</f>
        <v>John Deere</v>
      </c>
      <c r="M3731" s="12">
        <v>11589</v>
      </c>
      <c r="N3731">
        <v>10</v>
      </c>
      <c r="O3731" s="10">
        <f t="shared" si="117"/>
        <v>115890</v>
      </c>
    </row>
    <row r="3732" spans="2:15" x14ac:dyDescent="0.3">
      <c r="B3732">
        <v>72</v>
      </c>
      <c r="C3732" t="s">
        <v>55</v>
      </c>
      <c r="D3732" t="s">
        <v>124</v>
      </c>
      <c r="E3732">
        <v>2020</v>
      </c>
      <c r="F3732">
        <v>3</v>
      </c>
      <c r="G3732" t="str">
        <f t="shared" si="116"/>
        <v>2020Q3</v>
      </c>
      <c r="H3732" t="s">
        <v>173</v>
      </c>
      <c r="I3732" t="str">
        <f>INDEX(Table9[[#All],[Region]], MATCH('Tabular Data'!D3732, Table9[[#All],[EmpID]], 0))</f>
        <v>NW</v>
      </c>
      <c r="J3732" t="str">
        <f>INDEX(Table9[[#All],[PayGrade]], MATCH('Tabular Data'!D3732, Table9[[#All],[EmpID]], 0))</f>
        <v>C11</v>
      </c>
      <c r="K3732" t="str">
        <f>INDEX(Table9[[#All],[Sales Team Lead]], MATCH('Tabular Data'!D3732, Table9[[#All],[EmpID]], 0))</f>
        <v>Lawson, Harry</v>
      </c>
      <c r="L3732" t="str">
        <f>INDEX(Table11[[#All],[Manufacturer]], MATCH('Tabular Data'!C3732, Table11[[#All],[PROD_CODE]], 0))</f>
        <v>John Deere</v>
      </c>
      <c r="M3732" s="12">
        <v>11589</v>
      </c>
      <c r="N3732">
        <v>22</v>
      </c>
      <c r="O3732" s="10">
        <f t="shared" si="117"/>
        <v>254958</v>
      </c>
    </row>
    <row r="3733" spans="2:15" x14ac:dyDescent="0.3">
      <c r="B3733">
        <v>72</v>
      </c>
      <c r="C3733" t="s">
        <v>55</v>
      </c>
      <c r="D3733" t="s">
        <v>124</v>
      </c>
      <c r="E3733">
        <v>2020</v>
      </c>
      <c r="F3733">
        <v>3</v>
      </c>
      <c r="G3733" t="str">
        <f t="shared" si="116"/>
        <v>2020Q3</v>
      </c>
      <c r="H3733" t="s">
        <v>174</v>
      </c>
      <c r="I3733" t="str">
        <f>INDEX(Table9[[#All],[Region]], MATCH('Tabular Data'!D3733, Table9[[#All],[EmpID]], 0))</f>
        <v>NW</v>
      </c>
      <c r="J3733" t="str">
        <f>INDEX(Table9[[#All],[PayGrade]], MATCH('Tabular Data'!D3733, Table9[[#All],[EmpID]], 0))</f>
        <v>C11</v>
      </c>
      <c r="K3733" t="str">
        <f>INDEX(Table9[[#All],[Sales Team Lead]], MATCH('Tabular Data'!D3733, Table9[[#All],[EmpID]], 0))</f>
        <v>Lawson, Harry</v>
      </c>
      <c r="L3733" t="str">
        <f>INDEX(Table11[[#All],[Manufacturer]], MATCH('Tabular Data'!C3733, Table11[[#All],[PROD_CODE]], 0))</f>
        <v>John Deere</v>
      </c>
      <c r="M3733" s="12">
        <v>11589</v>
      </c>
      <c r="N3733">
        <v>14</v>
      </c>
      <c r="O3733" s="10">
        <f t="shared" si="117"/>
        <v>162246</v>
      </c>
    </row>
    <row r="3734" spans="2:15" x14ac:dyDescent="0.3">
      <c r="B3734">
        <v>72</v>
      </c>
      <c r="C3734" t="s">
        <v>55</v>
      </c>
      <c r="D3734" t="s">
        <v>124</v>
      </c>
      <c r="E3734">
        <v>2020</v>
      </c>
      <c r="F3734">
        <v>4</v>
      </c>
      <c r="G3734" t="str">
        <f t="shared" si="116"/>
        <v>2020Q4</v>
      </c>
      <c r="H3734" t="s">
        <v>175</v>
      </c>
      <c r="I3734" t="str">
        <f>INDEX(Table9[[#All],[Region]], MATCH('Tabular Data'!D3734, Table9[[#All],[EmpID]], 0))</f>
        <v>NW</v>
      </c>
      <c r="J3734" t="str">
        <f>INDEX(Table9[[#All],[PayGrade]], MATCH('Tabular Data'!D3734, Table9[[#All],[EmpID]], 0))</f>
        <v>C11</v>
      </c>
      <c r="K3734" t="str">
        <f>INDEX(Table9[[#All],[Sales Team Lead]], MATCH('Tabular Data'!D3734, Table9[[#All],[EmpID]], 0))</f>
        <v>Lawson, Harry</v>
      </c>
      <c r="L3734" t="str">
        <f>INDEX(Table11[[#All],[Manufacturer]], MATCH('Tabular Data'!C3734, Table11[[#All],[PROD_CODE]], 0))</f>
        <v>John Deere</v>
      </c>
      <c r="M3734" s="12">
        <v>11589</v>
      </c>
      <c r="N3734">
        <v>11</v>
      </c>
      <c r="O3734" s="10">
        <f t="shared" si="117"/>
        <v>127479</v>
      </c>
    </row>
    <row r="3735" spans="2:15" x14ac:dyDescent="0.3">
      <c r="B3735">
        <v>72</v>
      </c>
      <c r="C3735" t="s">
        <v>55</v>
      </c>
      <c r="D3735" t="s">
        <v>124</v>
      </c>
      <c r="E3735">
        <v>2020</v>
      </c>
      <c r="F3735">
        <v>4</v>
      </c>
      <c r="G3735" t="str">
        <f t="shared" si="116"/>
        <v>2020Q4</v>
      </c>
      <c r="H3735" t="s">
        <v>176</v>
      </c>
      <c r="I3735" t="str">
        <f>INDEX(Table9[[#All],[Region]], MATCH('Tabular Data'!D3735, Table9[[#All],[EmpID]], 0))</f>
        <v>NW</v>
      </c>
      <c r="J3735" t="str">
        <f>INDEX(Table9[[#All],[PayGrade]], MATCH('Tabular Data'!D3735, Table9[[#All],[EmpID]], 0))</f>
        <v>C11</v>
      </c>
      <c r="K3735" t="str">
        <f>INDEX(Table9[[#All],[Sales Team Lead]], MATCH('Tabular Data'!D3735, Table9[[#All],[EmpID]], 0))</f>
        <v>Lawson, Harry</v>
      </c>
      <c r="L3735" t="str">
        <f>INDEX(Table11[[#All],[Manufacturer]], MATCH('Tabular Data'!C3735, Table11[[#All],[PROD_CODE]], 0))</f>
        <v>John Deere</v>
      </c>
      <c r="M3735" s="12">
        <v>11589</v>
      </c>
      <c r="N3735">
        <v>7</v>
      </c>
      <c r="O3735" s="10">
        <f t="shared" si="117"/>
        <v>81123</v>
      </c>
    </row>
    <row r="3736" spans="2:15" x14ac:dyDescent="0.3">
      <c r="B3736">
        <v>72</v>
      </c>
      <c r="C3736" t="s">
        <v>55</v>
      </c>
      <c r="D3736" t="s">
        <v>124</v>
      </c>
      <c r="E3736">
        <v>2020</v>
      </c>
      <c r="F3736">
        <v>4</v>
      </c>
      <c r="G3736" t="str">
        <f t="shared" si="116"/>
        <v>2020Q4</v>
      </c>
      <c r="H3736" t="s">
        <v>177</v>
      </c>
      <c r="I3736" t="str">
        <f>INDEX(Table9[[#All],[Region]], MATCH('Tabular Data'!D3736, Table9[[#All],[EmpID]], 0))</f>
        <v>NW</v>
      </c>
      <c r="J3736" t="str">
        <f>INDEX(Table9[[#All],[PayGrade]], MATCH('Tabular Data'!D3736, Table9[[#All],[EmpID]], 0))</f>
        <v>C11</v>
      </c>
      <c r="K3736" t="str">
        <f>INDEX(Table9[[#All],[Sales Team Lead]], MATCH('Tabular Data'!D3736, Table9[[#All],[EmpID]], 0))</f>
        <v>Lawson, Harry</v>
      </c>
      <c r="L3736" t="str">
        <f>INDEX(Table11[[#All],[Manufacturer]], MATCH('Tabular Data'!C3736, Table11[[#All],[PROD_CODE]], 0))</f>
        <v>John Deere</v>
      </c>
      <c r="M3736" s="12">
        <v>11589</v>
      </c>
      <c r="N3736">
        <v>7</v>
      </c>
      <c r="O3736" s="10">
        <f t="shared" si="117"/>
        <v>81123</v>
      </c>
    </row>
    <row r="3737" spans="2:15" x14ac:dyDescent="0.3">
      <c r="B3737">
        <v>72</v>
      </c>
      <c r="C3737" t="s">
        <v>55</v>
      </c>
      <c r="D3737" t="s">
        <v>124</v>
      </c>
      <c r="E3737">
        <v>2020</v>
      </c>
      <c r="F3737">
        <v>4</v>
      </c>
      <c r="G3737" t="str">
        <f t="shared" si="116"/>
        <v>2020Q4</v>
      </c>
      <c r="H3737" t="s">
        <v>178</v>
      </c>
      <c r="I3737" t="str">
        <f>INDEX(Table9[[#All],[Region]], MATCH('Tabular Data'!D3737, Table9[[#All],[EmpID]], 0))</f>
        <v>NW</v>
      </c>
      <c r="J3737" t="str">
        <f>INDEX(Table9[[#All],[PayGrade]], MATCH('Tabular Data'!D3737, Table9[[#All],[EmpID]], 0))</f>
        <v>C11</v>
      </c>
      <c r="K3737" t="str">
        <f>INDEX(Table9[[#All],[Sales Team Lead]], MATCH('Tabular Data'!D3737, Table9[[#All],[EmpID]], 0))</f>
        <v>Lawson, Harry</v>
      </c>
      <c r="L3737" t="str">
        <f>INDEX(Table11[[#All],[Manufacturer]], MATCH('Tabular Data'!C3737, Table11[[#All],[PROD_CODE]], 0))</f>
        <v>John Deere</v>
      </c>
      <c r="M3737" s="12">
        <v>11589</v>
      </c>
      <c r="N3737">
        <v>7</v>
      </c>
      <c r="O3737" s="10">
        <f t="shared" si="117"/>
        <v>81123</v>
      </c>
    </row>
    <row r="3738" spans="2:15" x14ac:dyDescent="0.3">
      <c r="B3738">
        <v>72</v>
      </c>
      <c r="C3738" t="s">
        <v>55</v>
      </c>
      <c r="D3738" t="s">
        <v>124</v>
      </c>
      <c r="E3738">
        <v>2020</v>
      </c>
      <c r="F3738">
        <v>4</v>
      </c>
      <c r="G3738" t="str">
        <f t="shared" si="116"/>
        <v>2020Q4</v>
      </c>
      <c r="H3738" t="s">
        <v>179</v>
      </c>
      <c r="I3738" t="str">
        <f>INDEX(Table9[[#All],[Region]], MATCH('Tabular Data'!D3738, Table9[[#All],[EmpID]], 0))</f>
        <v>NW</v>
      </c>
      <c r="J3738" t="str">
        <f>INDEX(Table9[[#All],[PayGrade]], MATCH('Tabular Data'!D3738, Table9[[#All],[EmpID]], 0))</f>
        <v>C11</v>
      </c>
      <c r="K3738" t="str">
        <f>INDEX(Table9[[#All],[Sales Team Lead]], MATCH('Tabular Data'!D3738, Table9[[#All],[EmpID]], 0))</f>
        <v>Lawson, Harry</v>
      </c>
      <c r="L3738" t="str">
        <f>INDEX(Table11[[#All],[Manufacturer]], MATCH('Tabular Data'!C3738, Table11[[#All],[PROD_CODE]], 0))</f>
        <v>John Deere</v>
      </c>
      <c r="M3738" s="12">
        <v>11589</v>
      </c>
      <c r="N3738">
        <v>8</v>
      </c>
      <c r="O3738" s="10">
        <f t="shared" si="117"/>
        <v>92712</v>
      </c>
    </row>
    <row r="3739" spans="2:15" x14ac:dyDescent="0.3">
      <c r="B3739">
        <v>72</v>
      </c>
      <c r="C3739" t="s">
        <v>55</v>
      </c>
      <c r="D3739" t="s">
        <v>124</v>
      </c>
      <c r="E3739">
        <v>2020</v>
      </c>
      <c r="F3739">
        <v>4</v>
      </c>
      <c r="G3739" t="str">
        <f t="shared" si="116"/>
        <v>2020Q4</v>
      </c>
      <c r="H3739" t="s">
        <v>180</v>
      </c>
      <c r="I3739" t="str">
        <f>INDEX(Table9[[#All],[Region]], MATCH('Tabular Data'!D3739, Table9[[#All],[EmpID]], 0))</f>
        <v>NW</v>
      </c>
      <c r="J3739" t="str">
        <f>INDEX(Table9[[#All],[PayGrade]], MATCH('Tabular Data'!D3739, Table9[[#All],[EmpID]], 0))</f>
        <v>C11</v>
      </c>
      <c r="K3739" t="str">
        <f>INDEX(Table9[[#All],[Sales Team Lead]], MATCH('Tabular Data'!D3739, Table9[[#All],[EmpID]], 0))</f>
        <v>Lawson, Harry</v>
      </c>
      <c r="L3739" t="str">
        <f>INDEX(Table11[[#All],[Manufacturer]], MATCH('Tabular Data'!C3739, Table11[[#All],[PROD_CODE]], 0))</f>
        <v>John Deere</v>
      </c>
      <c r="M3739" s="12">
        <v>11589</v>
      </c>
      <c r="N3739">
        <v>7</v>
      </c>
      <c r="O3739" s="10">
        <f t="shared" si="117"/>
        <v>81123</v>
      </c>
    </row>
    <row r="3740" spans="2:15" x14ac:dyDescent="0.3">
      <c r="B3740">
        <v>72</v>
      </c>
      <c r="C3740" t="s">
        <v>55</v>
      </c>
      <c r="D3740" t="s">
        <v>124</v>
      </c>
      <c r="E3740">
        <v>2020</v>
      </c>
      <c r="F3740">
        <v>4</v>
      </c>
      <c r="G3740" t="str">
        <f t="shared" si="116"/>
        <v>2020Q4</v>
      </c>
      <c r="H3740" t="s">
        <v>181</v>
      </c>
      <c r="I3740" t="str">
        <f>INDEX(Table9[[#All],[Region]], MATCH('Tabular Data'!D3740, Table9[[#All],[EmpID]], 0))</f>
        <v>NW</v>
      </c>
      <c r="J3740" t="str">
        <f>INDEX(Table9[[#All],[PayGrade]], MATCH('Tabular Data'!D3740, Table9[[#All],[EmpID]], 0))</f>
        <v>C11</v>
      </c>
      <c r="K3740" t="str">
        <f>INDEX(Table9[[#All],[Sales Team Lead]], MATCH('Tabular Data'!D3740, Table9[[#All],[EmpID]], 0))</f>
        <v>Lawson, Harry</v>
      </c>
      <c r="L3740" t="str">
        <f>INDEX(Table11[[#All],[Manufacturer]], MATCH('Tabular Data'!C3740, Table11[[#All],[PROD_CODE]], 0))</f>
        <v>John Deere</v>
      </c>
      <c r="M3740" s="12">
        <v>11589</v>
      </c>
      <c r="N3740">
        <v>5</v>
      </c>
      <c r="O3740" s="10">
        <f t="shared" si="117"/>
        <v>57945</v>
      </c>
    </row>
    <row r="3741" spans="2:15" x14ac:dyDescent="0.3">
      <c r="B3741">
        <v>72</v>
      </c>
      <c r="C3741" t="s">
        <v>55</v>
      </c>
      <c r="D3741" t="s">
        <v>124</v>
      </c>
      <c r="E3741">
        <v>2020</v>
      </c>
      <c r="F3741">
        <v>4</v>
      </c>
      <c r="G3741" t="str">
        <f t="shared" si="116"/>
        <v>2020Q4</v>
      </c>
      <c r="H3741" t="s">
        <v>182</v>
      </c>
      <c r="I3741" t="str">
        <f>INDEX(Table9[[#All],[Region]], MATCH('Tabular Data'!D3741, Table9[[#All],[EmpID]], 0))</f>
        <v>NW</v>
      </c>
      <c r="J3741" t="str">
        <f>INDEX(Table9[[#All],[PayGrade]], MATCH('Tabular Data'!D3741, Table9[[#All],[EmpID]], 0))</f>
        <v>C11</v>
      </c>
      <c r="K3741" t="str">
        <f>INDEX(Table9[[#All],[Sales Team Lead]], MATCH('Tabular Data'!D3741, Table9[[#All],[EmpID]], 0))</f>
        <v>Lawson, Harry</v>
      </c>
      <c r="L3741" t="str">
        <f>INDEX(Table11[[#All],[Manufacturer]], MATCH('Tabular Data'!C3741, Table11[[#All],[PROD_CODE]], 0))</f>
        <v>John Deere</v>
      </c>
      <c r="M3741" s="12">
        <v>11589</v>
      </c>
      <c r="N3741">
        <v>13</v>
      </c>
      <c r="O3741" s="10">
        <f t="shared" si="117"/>
        <v>150657</v>
      </c>
    </row>
    <row r="3742" spans="2:15" x14ac:dyDescent="0.3">
      <c r="B3742">
        <v>72</v>
      </c>
      <c r="C3742" t="s">
        <v>55</v>
      </c>
      <c r="D3742" t="s">
        <v>124</v>
      </c>
      <c r="E3742">
        <v>2020</v>
      </c>
      <c r="F3742">
        <v>4</v>
      </c>
      <c r="G3742" t="str">
        <f t="shared" si="116"/>
        <v>2020Q4</v>
      </c>
      <c r="H3742" t="s">
        <v>183</v>
      </c>
      <c r="I3742" t="str">
        <f>INDEX(Table9[[#All],[Region]], MATCH('Tabular Data'!D3742, Table9[[#All],[EmpID]], 0))</f>
        <v>NW</v>
      </c>
      <c r="J3742" t="str">
        <f>INDEX(Table9[[#All],[PayGrade]], MATCH('Tabular Data'!D3742, Table9[[#All],[EmpID]], 0))</f>
        <v>C11</v>
      </c>
      <c r="K3742" t="str">
        <f>INDEX(Table9[[#All],[Sales Team Lead]], MATCH('Tabular Data'!D3742, Table9[[#All],[EmpID]], 0))</f>
        <v>Lawson, Harry</v>
      </c>
      <c r="L3742" t="str">
        <f>INDEX(Table11[[#All],[Manufacturer]], MATCH('Tabular Data'!C3742, Table11[[#All],[PROD_CODE]], 0))</f>
        <v>John Deere</v>
      </c>
      <c r="M3742" s="12">
        <v>11589</v>
      </c>
      <c r="N3742">
        <v>12</v>
      </c>
      <c r="O3742" s="10">
        <f t="shared" si="117"/>
        <v>139068</v>
      </c>
    </row>
    <row r="3743" spans="2:15" x14ac:dyDescent="0.3">
      <c r="B3743">
        <v>72</v>
      </c>
      <c r="C3743" t="s">
        <v>55</v>
      </c>
      <c r="D3743" t="s">
        <v>124</v>
      </c>
      <c r="E3743">
        <v>2020</v>
      </c>
      <c r="F3743">
        <v>4</v>
      </c>
      <c r="G3743" t="str">
        <f t="shared" si="116"/>
        <v>2020Q4</v>
      </c>
      <c r="H3743" t="s">
        <v>184</v>
      </c>
      <c r="I3743" t="str">
        <f>INDEX(Table9[[#All],[Region]], MATCH('Tabular Data'!D3743, Table9[[#All],[EmpID]], 0))</f>
        <v>NW</v>
      </c>
      <c r="J3743" t="str">
        <f>INDEX(Table9[[#All],[PayGrade]], MATCH('Tabular Data'!D3743, Table9[[#All],[EmpID]], 0))</f>
        <v>C11</v>
      </c>
      <c r="K3743" t="str">
        <f>INDEX(Table9[[#All],[Sales Team Lead]], MATCH('Tabular Data'!D3743, Table9[[#All],[EmpID]], 0))</f>
        <v>Lawson, Harry</v>
      </c>
      <c r="L3743" t="str">
        <f>INDEX(Table11[[#All],[Manufacturer]], MATCH('Tabular Data'!C3743, Table11[[#All],[PROD_CODE]], 0))</f>
        <v>John Deere</v>
      </c>
      <c r="M3743" s="12">
        <v>11589</v>
      </c>
      <c r="N3743">
        <v>6</v>
      </c>
      <c r="O3743" s="10">
        <f t="shared" si="117"/>
        <v>69534</v>
      </c>
    </row>
    <row r="3744" spans="2:15" x14ac:dyDescent="0.3">
      <c r="B3744">
        <v>72</v>
      </c>
      <c r="C3744" t="s">
        <v>55</v>
      </c>
      <c r="D3744" t="s">
        <v>124</v>
      </c>
      <c r="E3744">
        <v>2020</v>
      </c>
      <c r="F3744">
        <v>4</v>
      </c>
      <c r="G3744" t="str">
        <f t="shared" si="116"/>
        <v>2020Q4</v>
      </c>
      <c r="H3744" t="s">
        <v>185</v>
      </c>
      <c r="I3744" t="str">
        <f>INDEX(Table9[[#All],[Region]], MATCH('Tabular Data'!D3744, Table9[[#All],[EmpID]], 0))</f>
        <v>NW</v>
      </c>
      <c r="J3744" t="str">
        <f>INDEX(Table9[[#All],[PayGrade]], MATCH('Tabular Data'!D3744, Table9[[#All],[EmpID]], 0))</f>
        <v>C11</v>
      </c>
      <c r="K3744" t="str">
        <f>INDEX(Table9[[#All],[Sales Team Lead]], MATCH('Tabular Data'!D3744, Table9[[#All],[EmpID]], 0))</f>
        <v>Lawson, Harry</v>
      </c>
      <c r="L3744" t="str">
        <f>INDEX(Table11[[#All],[Manufacturer]], MATCH('Tabular Data'!C3744, Table11[[#All],[PROD_CODE]], 0))</f>
        <v>John Deere</v>
      </c>
      <c r="M3744" s="12">
        <v>11589</v>
      </c>
      <c r="N3744">
        <v>7</v>
      </c>
      <c r="O3744" s="10">
        <f t="shared" si="117"/>
        <v>81123</v>
      </c>
    </row>
    <row r="3745" spans="2:15" x14ac:dyDescent="0.3">
      <c r="B3745">
        <v>72</v>
      </c>
      <c r="C3745" t="s">
        <v>55</v>
      </c>
      <c r="D3745" t="s">
        <v>124</v>
      </c>
      <c r="E3745">
        <v>2020</v>
      </c>
      <c r="F3745">
        <v>4</v>
      </c>
      <c r="G3745" t="str">
        <f t="shared" si="116"/>
        <v>2020Q4</v>
      </c>
      <c r="H3745" t="s">
        <v>186</v>
      </c>
      <c r="I3745" t="str">
        <f>INDEX(Table9[[#All],[Region]], MATCH('Tabular Data'!D3745, Table9[[#All],[EmpID]], 0))</f>
        <v>NW</v>
      </c>
      <c r="J3745" t="str">
        <f>INDEX(Table9[[#All],[PayGrade]], MATCH('Tabular Data'!D3745, Table9[[#All],[EmpID]], 0))</f>
        <v>C11</v>
      </c>
      <c r="K3745" t="str">
        <f>INDEX(Table9[[#All],[Sales Team Lead]], MATCH('Tabular Data'!D3745, Table9[[#All],[EmpID]], 0))</f>
        <v>Lawson, Harry</v>
      </c>
      <c r="L3745" t="str">
        <f>INDEX(Table11[[#All],[Manufacturer]], MATCH('Tabular Data'!C3745, Table11[[#All],[PROD_CODE]], 0))</f>
        <v>John Deere</v>
      </c>
      <c r="M3745" s="12">
        <v>11589</v>
      </c>
      <c r="N3745">
        <v>12</v>
      </c>
      <c r="O3745" s="10">
        <f t="shared" si="117"/>
        <v>139068</v>
      </c>
    </row>
    <row r="3746" spans="2:15" x14ac:dyDescent="0.3">
      <c r="B3746">
        <v>72</v>
      </c>
      <c r="C3746" t="s">
        <v>55</v>
      </c>
      <c r="D3746" t="s">
        <v>124</v>
      </c>
      <c r="E3746">
        <v>2020</v>
      </c>
      <c r="F3746">
        <v>4</v>
      </c>
      <c r="G3746" t="str">
        <f t="shared" si="116"/>
        <v>2020Q4</v>
      </c>
      <c r="H3746" t="s">
        <v>187</v>
      </c>
      <c r="I3746" t="str">
        <f>INDEX(Table9[[#All],[Region]], MATCH('Tabular Data'!D3746, Table9[[#All],[EmpID]], 0))</f>
        <v>NW</v>
      </c>
      <c r="J3746" t="str">
        <f>INDEX(Table9[[#All],[PayGrade]], MATCH('Tabular Data'!D3746, Table9[[#All],[EmpID]], 0))</f>
        <v>C11</v>
      </c>
      <c r="K3746" t="str">
        <f>INDEX(Table9[[#All],[Sales Team Lead]], MATCH('Tabular Data'!D3746, Table9[[#All],[EmpID]], 0))</f>
        <v>Lawson, Harry</v>
      </c>
      <c r="L3746" t="str">
        <f>INDEX(Table11[[#All],[Manufacturer]], MATCH('Tabular Data'!C3746, Table11[[#All],[PROD_CODE]], 0))</f>
        <v>John Deere</v>
      </c>
      <c r="M3746" s="12">
        <v>11589</v>
      </c>
      <c r="N3746">
        <v>10</v>
      </c>
      <c r="O3746" s="10">
        <f t="shared" si="117"/>
        <v>115890</v>
      </c>
    </row>
    <row r="3747" spans="2:15" x14ac:dyDescent="0.3">
      <c r="B3747">
        <v>73</v>
      </c>
      <c r="C3747" t="s">
        <v>27</v>
      </c>
      <c r="D3747" t="s">
        <v>125</v>
      </c>
      <c r="E3747">
        <v>2021</v>
      </c>
      <c r="F3747" s="4">
        <v>1</v>
      </c>
      <c r="G3747" t="str">
        <f t="shared" si="116"/>
        <v>2021Q1</v>
      </c>
      <c r="H3747" t="s">
        <v>136</v>
      </c>
      <c r="I3747" t="str">
        <f>INDEX(Table9[[#All],[Region]], MATCH('Tabular Data'!D3747, Table9[[#All],[EmpID]], 0))</f>
        <v>SW</v>
      </c>
      <c r="J3747" t="str">
        <f>INDEX(Table9[[#All],[PayGrade]], MATCH('Tabular Data'!D3747, Table9[[#All],[EmpID]], 0))</f>
        <v>C12</v>
      </c>
      <c r="K3747" t="str">
        <f>INDEX(Table9[[#All],[Sales Team Lead]], MATCH('Tabular Data'!D3747, Table9[[#All],[EmpID]], 0))</f>
        <v>Allen, Maude</v>
      </c>
      <c r="L3747" t="str">
        <f>INDEX(Table11[[#All],[Manufacturer]], MATCH('Tabular Data'!C3747, Table11[[#All],[PROD_CODE]], 0))</f>
        <v>Bobcat</v>
      </c>
      <c r="M3747" s="11">
        <v>16525</v>
      </c>
      <c r="N3747">
        <v>5</v>
      </c>
      <c r="O3747" s="10">
        <f t="shared" si="117"/>
        <v>82625</v>
      </c>
    </row>
    <row r="3748" spans="2:15" x14ac:dyDescent="0.3">
      <c r="B3748">
        <v>73</v>
      </c>
      <c r="C3748" t="s">
        <v>27</v>
      </c>
      <c r="D3748" t="s">
        <v>125</v>
      </c>
      <c r="E3748">
        <v>2021</v>
      </c>
      <c r="F3748" s="4">
        <v>1</v>
      </c>
      <c r="G3748" t="str">
        <f t="shared" si="116"/>
        <v>2021Q1</v>
      </c>
      <c r="H3748" t="s">
        <v>137</v>
      </c>
      <c r="I3748" t="str">
        <f>INDEX(Table9[[#All],[Region]], MATCH('Tabular Data'!D3748, Table9[[#All],[EmpID]], 0))</f>
        <v>SW</v>
      </c>
      <c r="J3748" t="str">
        <f>INDEX(Table9[[#All],[PayGrade]], MATCH('Tabular Data'!D3748, Table9[[#All],[EmpID]], 0))</f>
        <v>C12</v>
      </c>
      <c r="K3748" t="str">
        <f>INDEX(Table9[[#All],[Sales Team Lead]], MATCH('Tabular Data'!D3748, Table9[[#All],[EmpID]], 0))</f>
        <v>Allen, Maude</v>
      </c>
      <c r="L3748" t="str">
        <f>INDEX(Table11[[#All],[Manufacturer]], MATCH('Tabular Data'!C3748, Table11[[#All],[PROD_CODE]], 0))</f>
        <v>Bobcat</v>
      </c>
      <c r="M3748" s="11">
        <v>16525</v>
      </c>
      <c r="N3748">
        <v>15</v>
      </c>
      <c r="O3748" s="10">
        <f t="shared" si="117"/>
        <v>247875</v>
      </c>
    </row>
    <row r="3749" spans="2:15" x14ac:dyDescent="0.3">
      <c r="B3749">
        <v>73</v>
      </c>
      <c r="C3749" t="s">
        <v>27</v>
      </c>
      <c r="D3749" t="s">
        <v>125</v>
      </c>
      <c r="E3749">
        <v>2021</v>
      </c>
      <c r="F3749" s="4">
        <v>1</v>
      </c>
      <c r="G3749" t="str">
        <f t="shared" si="116"/>
        <v>2021Q1</v>
      </c>
      <c r="H3749" t="s">
        <v>138</v>
      </c>
      <c r="I3749" t="str">
        <f>INDEX(Table9[[#All],[Region]], MATCH('Tabular Data'!D3749, Table9[[#All],[EmpID]], 0))</f>
        <v>SW</v>
      </c>
      <c r="J3749" t="str">
        <f>INDEX(Table9[[#All],[PayGrade]], MATCH('Tabular Data'!D3749, Table9[[#All],[EmpID]], 0))</f>
        <v>C12</v>
      </c>
      <c r="K3749" t="str">
        <f>INDEX(Table9[[#All],[Sales Team Lead]], MATCH('Tabular Data'!D3749, Table9[[#All],[EmpID]], 0))</f>
        <v>Allen, Maude</v>
      </c>
      <c r="L3749" t="str">
        <f>INDEX(Table11[[#All],[Manufacturer]], MATCH('Tabular Data'!C3749, Table11[[#All],[PROD_CODE]], 0))</f>
        <v>Bobcat</v>
      </c>
      <c r="M3749" s="11">
        <v>16525</v>
      </c>
      <c r="N3749">
        <v>10</v>
      </c>
      <c r="O3749" s="10">
        <f t="shared" si="117"/>
        <v>165250</v>
      </c>
    </row>
    <row r="3750" spans="2:15" x14ac:dyDescent="0.3">
      <c r="B3750">
        <v>73</v>
      </c>
      <c r="C3750" t="s">
        <v>27</v>
      </c>
      <c r="D3750" t="s">
        <v>125</v>
      </c>
      <c r="E3750">
        <v>2021</v>
      </c>
      <c r="F3750" s="4">
        <v>1</v>
      </c>
      <c r="G3750" t="str">
        <f t="shared" si="116"/>
        <v>2021Q1</v>
      </c>
      <c r="H3750" t="s">
        <v>139</v>
      </c>
      <c r="I3750" t="str">
        <f>INDEX(Table9[[#All],[Region]], MATCH('Tabular Data'!D3750, Table9[[#All],[EmpID]], 0))</f>
        <v>SW</v>
      </c>
      <c r="J3750" t="str">
        <f>INDEX(Table9[[#All],[PayGrade]], MATCH('Tabular Data'!D3750, Table9[[#All],[EmpID]], 0))</f>
        <v>C12</v>
      </c>
      <c r="K3750" t="str">
        <f>INDEX(Table9[[#All],[Sales Team Lead]], MATCH('Tabular Data'!D3750, Table9[[#All],[EmpID]], 0))</f>
        <v>Allen, Maude</v>
      </c>
      <c r="L3750" t="str">
        <f>INDEX(Table11[[#All],[Manufacturer]], MATCH('Tabular Data'!C3750, Table11[[#All],[PROD_CODE]], 0))</f>
        <v>Bobcat</v>
      </c>
      <c r="M3750" s="11">
        <v>16525</v>
      </c>
      <c r="N3750">
        <v>15</v>
      </c>
      <c r="O3750" s="10">
        <f t="shared" si="117"/>
        <v>247875</v>
      </c>
    </row>
    <row r="3751" spans="2:15" x14ac:dyDescent="0.3">
      <c r="B3751">
        <v>73</v>
      </c>
      <c r="C3751" t="s">
        <v>27</v>
      </c>
      <c r="D3751" t="s">
        <v>125</v>
      </c>
      <c r="E3751">
        <v>2021</v>
      </c>
      <c r="F3751" s="4">
        <v>1</v>
      </c>
      <c r="G3751" t="str">
        <f t="shared" si="116"/>
        <v>2021Q1</v>
      </c>
      <c r="H3751" t="s">
        <v>140</v>
      </c>
      <c r="I3751" t="str">
        <f>INDEX(Table9[[#All],[Region]], MATCH('Tabular Data'!D3751, Table9[[#All],[EmpID]], 0))</f>
        <v>SW</v>
      </c>
      <c r="J3751" t="str">
        <f>INDEX(Table9[[#All],[PayGrade]], MATCH('Tabular Data'!D3751, Table9[[#All],[EmpID]], 0))</f>
        <v>C12</v>
      </c>
      <c r="K3751" t="str">
        <f>INDEX(Table9[[#All],[Sales Team Lead]], MATCH('Tabular Data'!D3751, Table9[[#All],[EmpID]], 0))</f>
        <v>Allen, Maude</v>
      </c>
      <c r="L3751" t="str">
        <f>INDEX(Table11[[#All],[Manufacturer]], MATCH('Tabular Data'!C3751, Table11[[#All],[PROD_CODE]], 0))</f>
        <v>Bobcat</v>
      </c>
      <c r="M3751" s="11">
        <v>16525</v>
      </c>
      <c r="N3751">
        <v>10</v>
      </c>
      <c r="O3751" s="10">
        <f t="shared" si="117"/>
        <v>165250</v>
      </c>
    </row>
    <row r="3752" spans="2:15" x14ac:dyDescent="0.3">
      <c r="B3752">
        <v>73</v>
      </c>
      <c r="C3752" t="s">
        <v>27</v>
      </c>
      <c r="D3752" t="s">
        <v>125</v>
      </c>
      <c r="E3752">
        <v>2021</v>
      </c>
      <c r="F3752" s="4">
        <v>1</v>
      </c>
      <c r="G3752" t="str">
        <f t="shared" si="116"/>
        <v>2021Q1</v>
      </c>
      <c r="H3752" t="s">
        <v>141</v>
      </c>
      <c r="I3752" t="str">
        <f>INDEX(Table9[[#All],[Region]], MATCH('Tabular Data'!D3752, Table9[[#All],[EmpID]], 0))</f>
        <v>SW</v>
      </c>
      <c r="J3752" t="str">
        <f>INDEX(Table9[[#All],[PayGrade]], MATCH('Tabular Data'!D3752, Table9[[#All],[EmpID]], 0))</f>
        <v>C12</v>
      </c>
      <c r="K3752" t="str">
        <f>INDEX(Table9[[#All],[Sales Team Lead]], MATCH('Tabular Data'!D3752, Table9[[#All],[EmpID]], 0))</f>
        <v>Allen, Maude</v>
      </c>
      <c r="L3752" t="str">
        <f>INDEX(Table11[[#All],[Manufacturer]], MATCH('Tabular Data'!C3752, Table11[[#All],[PROD_CODE]], 0))</f>
        <v>Bobcat</v>
      </c>
      <c r="M3752" s="11">
        <v>16525</v>
      </c>
      <c r="N3752">
        <v>22</v>
      </c>
      <c r="O3752" s="10">
        <f t="shared" si="117"/>
        <v>363550</v>
      </c>
    </row>
    <row r="3753" spans="2:15" x14ac:dyDescent="0.3">
      <c r="B3753">
        <v>73</v>
      </c>
      <c r="C3753" t="s">
        <v>27</v>
      </c>
      <c r="D3753" t="s">
        <v>125</v>
      </c>
      <c r="E3753">
        <v>2021</v>
      </c>
      <c r="F3753" s="4">
        <v>1</v>
      </c>
      <c r="G3753" t="str">
        <f t="shared" si="116"/>
        <v>2021Q1</v>
      </c>
      <c r="H3753" t="s">
        <v>142</v>
      </c>
      <c r="I3753" t="str">
        <f>INDEX(Table9[[#All],[Region]], MATCH('Tabular Data'!D3753, Table9[[#All],[EmpID]], 0))</f>
        <v>SW</v>
      </c>
      <c r="J3753" t="str">
        <f>INDEX(Table9[[#All],[PayGrade]], MATCH('Tabular Data'!D3753, Table9[[#All],[EmpID]], 0))</f>
        <v>C12</v>
      </c>
      <c r="K3753" t="str">
        <f>INDEX(Table9[[#All],[Sales Team Lead]], MATCH('Tabular Data'!D3753, Table9[[#All],[EmpID]], 0))</f>
        <v>Allen, Maude</v>
      </c>
      <c r="L3753" t="str">
        <f>INDEX(Table11[[#All],[Manufacturer]], MATCH('Tabular Data'!C3753, Table11[[#All],[PROD_CODE]], 0))</f>
        <v>Bobcat</v>
      </c>
      <c r="M3753" s="11">
        <v>16525</v>
      </c>
      <c r="N3753">
        <v>24</v>
      </c>
      <c r="O3753" s="10">
        <f t="shared" si="117"/>
        <v>396600</v>
      </c>
    </row>
    <row r="3754" spans="2:15" x14ac:dyDescent="0.3">
      <c r="B3754">
        <v>73</v>
      </c>
      <c r="C3754" t="s">
        <v>27</v>
      </c>
      <c r="D3754" t="s">
        <v>125</v>
      </c>
      <c r="E3754">
        <v>2021</v>
      </c>
      <c r="F3754" s="4">
        <v>1</v>
      </c>
      <c r="G3754" t="str">
        <f t="shared" si="116"/>
        <v>2021Q1</v>
      </c>
      <c r="H3754" t="s">
        <v>143</v>
      </c>
      <c r="I3754" t="str">
        <f>INDEX(Table9[[#All],[Region]], MATCH('Tabular Data'!D3754, Table9[[#All],[EmpID]], 0))</f>
        <v>SW</v>
      </c>
      <c r="J3754" t="str">
        <f>INDEX(Table9[[#All],[PayGrade]], MATCH('Tabular Data'!D3754, Table9[[#All],[EmpID]], 0))</f>
        <v>C12</v>
      </c>
      <c r="K3754" t="str">
        <f>INDEX(Table9[[#All],[Sales Team Lead]], MATCH('Tabular Data'!D3754, Table9[[#All],[EmpID]], 0))</f>
        <v>Allen, Maude</v>
      </c>
      <c r="L3754" t="str">
        <f>INDEX(Table11[[#All],[Manufacturer]], MATCH('Tabular Data'!C3754, Table11[[#All],[PROD_CODE]], 0))</f>
        <v>Bobcat</v>
      </c>
      <c r="M3754" s="11">
        <v>16525</v>
      </c>
      <c r="N3754">
        <v>29</v>
      </c>
      <c r="O3754" s="10">
        <f t="shared" si="117"/>
        <v>479225</v>
      </c>
    </row>
    <row r="3755" spans="2:15" x14ac:dyDescent="0.3">
      <c r="B3755">
        <v>73</v>
      </c>
      <c r="C3755" t="s">
        <v>27</v>
      </c>
      <c r="D3755" t="s">
        <v>125</v>
      </c>
      <c r="E3755">
        <v>2021</v>
      </c>
      <c r="F3755" s="4">
        <v>1</v>
      </c>
      <c r="G3755" t="str">
        <f t="shared" si="116"/>
        <v>2021Q1</v>
      </c>
      <c r="H3755" t="s">
        <v>144</v>
      </c>
      <c r="I3755" t="str">
        <f>INDEX(Table9[[#All],[Region]], MATCH('Tabular Data'!D3755, Table9[[#All],[EmpID]], 0))</f>
        <v>SW</v>
      </c>
      <c r="J3755" t="str">
        <f>INDEX(Table9[[#All],[PayGrade]], MATCH('Tabular Data'!D3755, Table9[[#All],[EmpID]], 0))</f>
        <v>C12</v>
      </c>
      <c r="K3755" t="str">
        <f>INDEX(Table9[[#All],[Sales Team Lead]], MATCH('Tabular Data'!D3755, Table9[[#All],[EmpID]], 0))</f>
        <v>Allen, Maude</v>
      </c>
      <c r="L3755" t="str">
        <f>INDEX(Table11[[#All],[Manufacturer]], MATCH('Tabular Data'!C3755, Table11[[#All],[PROD_CODE]], 0))</f>
        <v>Bobcat</v>
      </c>
      <c r="M3755" s="11">
        <v>16525</v>
      </c>
      <c r="N3755">
        <v>14</v>
      </c>
      <c r="O3755" s="10">
        <f t="shared" si="117"/>
        <v>231350</v>
      </c>
    </row>
    <row r="3756" spans="2:15" x14ac:dyDescent="0.3">
      <c r="B3756">
        <v>73</v>
      </c>
      <c r="C3756" t="s">
        <v>27</v>
      </c>
      <c r="D3756" t="s">
        <v>125</v>
      </c>
      <c r="E3756">
        <v>2021</v>
      </c>
      <c r="F3756" s="4">
        <v>1</v>
      </c>
      <c r="G3756" t="str">
        <f t="shared" si="116"/>
        <v>2021Q1</v>
      </c>
      <c r="H3756" t="s">
        <v>145</v>
      </c>
      <c r="I3756" t="str">
        <f>INDEX(Table9[[#All],[Region]], MATCH('Tabular Data'!D3756, Table9[[#All],[EmpID]], 0))</f>
        <v>SW</v>
      </c>
      <c r="J3756" t="str">
        <f>INDEX(Table9[[#All],[PayGrade]], MATCH('Tabular Data'!D3756, Table9[[#All],[EmpID]], 0))</f>
        <v>C12</v>
      </c>
      <c r="K3756" t="str">
        <f>INDEX(Table9[[#All],[Sales Team Lead]], MATCH('Tabular Data'!D3756, Table9[[#All],[EmpID]], 0))</f>
        <v>Allen, Maude</v>
      </c>
      <c r="L3756" t="str">
        <f>INDEX(Table11[[#All],[Manufacturer]], MATCH('Tabular Data'!C3756, Table11[[#All],[PROD_CODE]], 0))</f>
        <v>Bobcat</v>
      </c>
      <c r="M3756" s="11">
        <v>16525</v>
      </c>
      <c r="N3756">
        <v>26</v>
      </c>
      <c r="O3756" s="10">
        <f t="shared" si="117"/>
        <v>429650</v>
      </c>
    </row>
    <row r="3757" spans="2:15" x14ac:dyDescent="0.3">
      <c r="B3757">
        <v>73</v>
      </c>
      <c r="C3757" t="s">
        <v>27</v>
      </c>
      <c r="D3757" t="s">
        <v>125</v>
      </c>
      <c r="E3757">
        <v>2021</v>
      </c>
      <c r="F3757" s="4">
        <v>1</v>
      </c>
      <c r="G3757" t="str">
        <f t="shared" si="116"/>
        <v>2021Q1</v>
      </c>
      <c r="H3757" t="s">
        <v>146</v>
      </c>
      <c r="I3757" t="str">
        <f>INDEX(Table9[[#All],[Region]], MATCH('Tabular Data'!D3757, Table9[[#All],[EmpID]], 0))</f>
        <v>SW</v>
      </c>
      <c r="J3757" t="str">
        <f>INDEX(Table9[[#All],[PayGrade]], MATCH('Tabular Data'!D3757, Table9[[#All],[EmpID]], 0))</f>
        <v>C12</v>
      </c>
      <c r="K3757" t="str">
        <f>INDEX(Table9[[#All],[Sales Team Lead]], MATCH('Tabular Data'!D3757, Table9[[#All],[EmpID]], 0))</f>
        <v>Allen, Maude</v>
      </c>
      <c r="L3757" t="str">
        <f>INDEX(Table11[[#All],[Manufacturer]], MATCH('Tabular Data'!C3757, Table11[[#All],[PROD_CODE]], 0))</f>
        <v>Bobcat</v>
      </c>
      <c r="M3757" s="11">
        <v>16525</v>
      </c>
      <c r="N3757">
        <v>18</v>
      </c>
      <c r="O3757" s="10">
        <f t="shared" si="117"/>
        <v>297450</v>
      </c>
    </row>
    <row r="3758" spans="2:15" x14ac:dyDescent="0.3">
      <c r="B3758">
        <v>73</v>
      </c>
      <c r="C3758" t="s">
        <v>27</v>
      </c>
      <c r="D3758" t="s">
        <v>125</v>
      </c>
      <c r="E3758">
        <v>2021</v>
      </c>
      <c r="F3758" s="4">
        <v>1</v>
      </c>
      <c r="G3758" t="str">
        <f t="shared" si="116"/>
        <v>2021Q1</v>
      </c>
      <c r="H3758" t="s">
        <v>147</v>
      </c>
      <c r="I3758" t="str">
        <f>INDEX(Table9[[#All],[Region]], MATCH('Tabular Data'!D3758, Table9[[#All],[EmpID]], 0))</f>
        <v>SW</v>
      </c>
      <c r="J3758" t="str">
        <f>INDEX(Table9[[#All],[PayGrade]], MATCH('Tabular Data'!D3758, Table9[[#All],[EmpID]], 0))</f>
        <v>C12</v>
      </c>
      <c r="K3758" t="str">
        <f>INDEX(Table9[[#All],[Sales Team Lead]], MATCH('Tabular Data'!D3758, Table9[[#All],[EmpID]], 0))</f>
        <v>Allen, Maude</v>
      </c>
      <c r="L3758" t="str">
        <f>INDEX(Table11[[#All],[Manufacturer]], MATCH('Tabular Data'!C3758, Table11[[#All],[PROD_CODE]], 0))</f>
        <v>Bobcat</v>
      </c>
      <c r="M3758" s="11">
        <v>16525</v>
      </c>
      <c r="N3758">
        <v>13</v>
      </c>
      <c r="O3758" s="10">
        <f t="shared" si="117"/>
        <v>214825</v>
      </c>
    </row>
    <row r="3759" spans="2:15" x14ac:dyDescent="0.3">
      <c r="B3759">
        <v>73</v>
      </c>
      <c r="C3759" t="s">
        <v>27</v>
      </c>
      <c r="D3759" t="s">
        <v>125</v>
      </c>
      <c r="E3759">
        <v>2021</v>
      </c>
      <c r="F3759" s="4">
        <v>1</v>
      </c>
      <c r="G3759" t="str">
        <f t="shared" si="116"/>
        <v>2021Q1</v>
      </c>
      <c r="H3759" t="s">
        <v>148</v>
      </c>
      <c r="I3759" t="str">
        <f>INDEX(Table9[[#All],[Region]], MATCH('Tabular Data'!D3759, Table9[[#All],[EmpID]], 0))</f>
        <v>SW</v>
      </c>
      <c r="J3759" t="str">
        <f>INDEX(Table9[[#All],[PayGrade]], MATCH('Tabular Data'!D3759, Table9[[#All],[EmpID]], 0))</f>
        <v>C12</v>
      </c>
      <c r="K3759" t="str">
        <f>INDEX(Table9[[#All],[Sales Team Lead]], MATCH('Tabular Data'!D3759, Table9[[#All],[EmpID]], 0))</f>
        <v>Allen, Maude</v>
      </c>
      <c r="L3759" t="str">
        <f>INDEX(Table11[[#All],[Manufacturer]], MATCH('Tabular Data'!C3759, Table11[[#All],[PROD_CODE]], 0))</f>
        <v>Bobcat</v>
      </c>
      <c r="M3759" s="11">
        <v>16525</v>
      </c>
      <c r="N3759">
        <v>7</v>
      </c>
      <c r="O3759" s="10">
        <f t="shared" si="117"/>
        <v>115675</v>
      </c>
    </row>
    <row r="3760" spans="2:15" x14ac:dyDescent="0.3">
      <c r="B3760">
        <v>73</v>
      </c>
      <c r="C3760" t="s">
        <v>27</v>
      </c>
      <c r="D3760" t="s">
        <v>125</v>
      </c>
      <c r="E3760">
        <v>2021</v>
      </c>
      <c r="F3760" s="4">
        <v>1</v>
      </c>
      <c r="G3760" t="str">
        <f t="shared" si="116"/>
        <v>2021Q1</v>
      </c>
      <c r="H3760" t="s">
        <v>149</v>
      </c>
      <c r="I3760" t="str">
        <f>INDEX(Table9[[#All],[Region]], MATCH('Tabular Data'!D3760, Table9[[#All],[EmpID]], 0))</f>
        <v>SW</v>
      </c>
      <c r="J3760" t="str">
        <f>INDEX(Table9[[#All],[PayGrade]], MATCH('Tabular Data'!D3760, Table9[[#All],[EmpID]], 0))</f>
        <v>C12</v>
      </c>
      <c r="K3760" t="str">
        <f>INDEX(Table9[[#All],[Sales Team Lead]], MATCH('Tabular Data'!D3760, Table9[[#All],[EmpID]], 0))</f>
        <v>Allen, Maude</v>
      </c>
      <c r="L3760" t="str">
        <f>INDEX(Table11[[#All],[Manufacturer]], MATCH('Tabular Data'!C3760, Table11[[#All],[PROD_CODE]], 0))</f>
        <v>Bobcat</v>
      </c>
      <c r="M3760" s="11">
        <v>16525</v>
      </c>
      <c r="N3760">
        <v>20</v>
      </c>
      <c r="O3760" s="10">
        <f t="shared" si="117"/>
        <v>330500</v>
      </c>
    </row>
    <row r="3761" spans="2:15" x14ac:dyDescent="0.3">
      <c r="B3761">
        <v>73</v>
      </c>
      <c r="C3761" t="s">
        <v>27</v>
      </c>
      <c r="D3761" t="s">
        <v>125</v>
      </c>
      <c r="E3761">
        <v>2021</v>
      </c>
      <c r="F3761" s="4">
        <v>2</v>
      </c>
      <c r="G3761" t="str">
        <f t="shared" si="116"/>
        <v>2021Q2</v>
      </c>
      <c r="H3761" t="s">
        <v>150</v>
      </c>
      <c r="I3761" t="str">
        <f>INDEX(Table9[[#All],[Region]], MATCH('Tabular Data'!D3761, Table9[[#All],[EmpID]], 0))</f>
        <v>SW</v>
      </c>
      <c r="J3761" t="str">
        <f>INDEX(Table9[[#All],[PayGrade]], MATCH('Tabular Data'!D3761, Table9[[#All],[EmpID]], 0))</f>
        <v>C12</v>
      </c>
      <c r="K3761" t="str">
        <f>INDEX(Table9[[#All],[Sales Team Lead]], MATCH('Tabular Data'!D3761, Table9[[#All],[EmpID]], 0))</f>
        <v>Allen, Maude</v>
      </c>
      <c r="L3761" t="str">
        <f>INDEX(Table11[[#All],[Manufacturer]], MATCH('Tabular Data'!C3761, Table11[[#All],[PROD_CODE]], 0))</f>
        <v>Bobcat</v>
      </c>
      <c r="M3761" s="11">
        <v>16525</v>
      </c>
      <c r="N3761">
        <v>20</v>
      </c>
      <c r="O3761" s="10">
        <f t="shared" si="117"/>
        <v>330500</v>
      </c>
    </row>
    <row r="3762" spans="2:15" x14ac:dyDescent="0.3">
      <c r="B3762">
        <v>73</v>
      </c>
      <c r="C3762" t="s">
        <v>27</v>
      </c>
      <c r="D3762" t="s">
        <v>125</v>
      </c>
      <c r="E3762">
        <v>2021</v>
      </c>
      <c r="F3762" s="4">
        <v>2</v>
      </c>
      <c r="G3762" t="str">
        <f t="shared" si="116"/>
        <v>2021Q2</v>
      </c>
      <c r="H3762" t="s">
        <v>151</v>
      </c>
      <c r="I3762" t="str">
        <f>INDEX(Table9[[#All],[Region]], MATCH('Tabular Data'!D3762, Table9[[#All],[EmpID]], 0))</f>
        <v>SW</v>
      </c>
      <c r="J3762" t="str">
        <f>INDEX(Table9[[#All],[PayGrade]], MATCH('Tabular Data'!D3762, Table9[[#All],[EmpID]], 0))</f>
        <v>C12</v>
      </c>
      <c r="K3762" t="str">
        <f>INDEX(Table9[[#All],[Sales Team Lead]], MATCH('Tabular Data'!D3762, Table9[[#All],[EmpID]], 0))</f>
        <v>Allen, Maude</v>
      </c>
      <c r="L3762" t="str">
        <f>INDEX(Table11[[#All],[Manufacturer]], MATCH('Tabular Data'!C3762, Table11[[#All],[PROD_CODE]], 0))</f>
        <v>Bobcat</v>
      </c>
      <c r="M3762" s="11">
        <v>16525</v>
      </c>
      <c r="N3762">
        <v>12</v>
      </c>
      <c r="O3762" s="10">
        <f t="shared" si="117"/>
        <v>198300</v>
      </c>
    </row>
    <row r="3763" spans="2:15" x14ac:dyDescent="0.3">
      <c r="B3763">
        <v>73</v>
      </c>
      <c r="C3763" t="s">
        <v>27</v>
      </c>
      <c r="D3763" t="s">
        <v>125</v>
      </c>
      <c r="E3763">
        <v>2021</v>
      </c>
      <c r="F3763" s="4">
        <v>2</v>
      </c>
      <c r="G3763" t="str">
        <f t="shared" si="116"/>
        <v>2021Q2</v>
      </c>
      <c r="H3763" t="s">
        <v>152</v>
      </c>
      <c r="I3763" t="str">
        <f>INDEX(Table9[[#All],[Region]], MATCH('Tabular Data'!D3763, Table9[[#All],[EmpID]], 0))</f>
        <v>SW</v>
      </c>
      <c r="J3763" t="str">
        <f>INDEX(Table9[[#All],[PayGrade]], MATCH('Tabular Data'!D3763, Table9[[#All],[EmpID]], 0))</f>
        <v>C12</v>
      </c>
      <c r="K3763" t="str">
        <f>INDEX(Table9[[#All],[Sales Team Lead]], MATCH('Tabular Data'!D3763, Table9[[#All],[EmpID]], 0))</f>
        <v>Allen, Maude</v>
      </c>
      <c r="L3763" t="str">
        <f>INDEX(Table11[[#All],[Manufacturer]], MATCH('Tabular Data'!C3763, Table11[[#All],[PROD_CODE]], 0))</f>
        <v>Bobcat</v>
      </c>
      <c r="M3763" s="11">
        <v>16525</v>
      </c>
      <c r="N3763">
        <v>18</v>
      </c>
      <c r="O3763" s="10">
        <f t="shared" si="117"/>
        <v>297450</v>
      </c>
    </row>
    <row r="3764" spans="2:15" x14ac:dyDescent="0.3">
      <c r="B3764">
        <v>73</v>
      </c>
      <c r="C3764" t="s">
        <v>27</v>
      </c>
      <c r="D3764" t="s">
        <v>125</v>
      </c>
      <c r="E3764">
        <v>2021</v>
      </c>
      <c r="F3764" s="4">
        <v>2</v>
      </c>
      <c r="G3764" t="str">
        <f t="shared" si="116"/>
        <v>2021Q2</v>
      </c>
      <c r="H3764" t="s">
        <v>153</v>
      </c>
      <c r="I3764" t="str">
        <f>INDEX(Table9[[#All],[Region]], MATCH('Tabular Data'!D3764, Table9[[#All],[EmpID]], 0))</f>
        <v>SW</v>
      </c>
      <c r="J3764" t="str">
        <f>INDEX(Table9[[#All],[PayGrade]], MATCH('Tabular Data'!D3764, Table9[[#All],[EmpID]], 0))</f>
        <v>C12</v>
      </c>
      <c r="K3764" t="str">
        <f>INDEX(Table9[[#All],[Sales Team Lead]], MATCH('Tabular Data'!D3764, Table9[[#All],[EmpID]], 0))</f>
        <v>Allen, Maude</v>
      </c>
      <c r="L3764" t="str">
        <f>INDEX(Table11[[#All],[Manufacturer]], MATCH('Tabular Data'!C3764, Table11[[#All],[PROD_CODE]], 0))</f>
        <v>Bobcat</v>
      </c>
      <c r="M3764" s="11">
        <v>16525</v>
      </c>
      <c r="N3764">
        <v>20</v>
      </c>
      <c r="O3764" s="10">
        <f t="shared" si="117"/>
        <v>330500</v>
      </c>
    </row>
    <row r="3765" spans="2:15" x14ac:dyDescent="0.3">
      <c r="B3765">
        <v>73</v>
      </c>
      <c r="C3765" t="s">
        <v>27</v>
      </c>
      <c r="D3765" t="s">
        <v>125</v>
      </c>
      <c r="E3765">
        <v>2021</v>
      </c>
      <c r="F3765" s="4">
        <v>2</v>
      </c>
      <c r="G3765" t="str">
        <f t="shared" si="116"/>
        <v>2021Q2</v>
      </c>
      <c r="H3765" t="s">
        <v>154</v>
      </c>
      <c r="I3765" t="str">
        <f>INDEX(Table9[[#All],[Region]], MATCH('Tabular Data'!D3765, Table9[[#All],[EmpID]], 0))</f>
        <v>SW</v>
      </c>
      <c r="J3765" t="str">
        <f>INDEX(Table9[[#All],[PayGrade]], MATCH('Tabular Data'!D3765, Table9[[#All],[EmpID]], 0))</f>
        <v>C12</v>
      </c>
      <c r="K3765" t="str">
        <f>INDEX(Table9[[#All],[Sales Team Lead]], MATCH('Tabular Data'!D3765, Table9[[#All],[EmpID]], 0))</f>
        <v>Allen, Maude</v>
      </c>
      <c r="L3765" t="str">
        <f>INDEX(Table11[[#All],[Manufacturer]], MATCH('Tabular Data'!C3765, Table11[[#All],[PROD_CODE]], 0))</f>
        <v>Bobcat</v>
      </c>
      <c r="M3765" s="11">
        <v>16525</v>
      </c>
      <c r="N3765">
        <v>9</v>
      </c>
      <c r="O3765" s="10">
        <f t="shared" si="117"/>
        <v>148725</v>
      </c>
    </row>
    <row r="3766" spans="2:15" x14ac:dyDescent="0.3">
      <c r="B3766">
        <v>73</v>
      </c>
      <c r="C3766" t="s">
        <v>27</v>
      </c>
      <c r="D3766" t="s">
        <v>125</v>
      </c>
      <c r="E3766">
        <v>2021</v>
      </c>
      <c r="F3766" s="4">
        <v>2</v>
      </c>
      <c r="G3766" t="str">
        <f t="shared" si="116"/>
        <v>2021Q2</v>
      </c>
      <c r="H3766" t="s">
        <v>155</v>
      </c>
      <c r="I3766" t="str">
        <f>INDEX(Table9[[#All],[Region]], MATCH('Tabular Data'!D3766, Table9[[#All],[EmpID]], 0))</f>
        <v>SW</v>
      </c>
      <c r="J3766" t="str">
        <f>INDEX(Table9[[#All],[PayGrade]], MATCH('Tabular Data'!D3766, Table9[[#All],[EmpID]], 0))</f>
        <v>C12</v>
      </c>
      <c r="K3766" t="str">
        <f>INDEX(Table9[[#All],[Sales Team Lead]], MATCH('Tabular Data'!D3766, Table9[[#All],[EmpID]], 0))</f>
        <v>Allen, Maude</v>
      </c>
      <c r="L3766" t="str">
        <f>INDEX(Table11[[#All],[Manufacturer]], MATCH('Tabular Data'!C3766, Table11[[#All],[PROD_CODE]], 0))</f>
        <v>Bobcat</v>
      </c>
      <c r="M3766" s="11">
        <v>16525</v>
      </c>
      <c r="N3766">
        <v>25</v>
      </c>
      <c r="O3766" s="10">
        <f t="shared" si="117"/>
        <v>413125</v>
      </c>
    </row>
    <row r="3767" spans="2:15" x14ac:dyDescent="0.3">
      <c r="B3767">
        <v>73</v>
      </c>
      <c r="C3767" t="s">
        <v>27</v>
      </c>
      <c r="D3767" t="s">
        <v>125</v>
      </c>
      <c r="E3767">
        <v>2021</v>
      </c>
      <c r="F3767" s="4">
        <v>2</v>
      </c>
      <c r="G3767" t="str">
        <f t="shared" si="116"/>
        <v>2021Q2</v>
      </c>
      <c r="H3767" t="s">
        <v>156</v>
      </c>
      <c r="I3767" t="str">
        <f>INDEX(Table9[[#All],[Region]], MATCH('Tabular Data'!D3767, Table9[[#All],[EmpID]], 0))</f>
        <v>SW</v>
      </c>
      <c r="J3767" t="str">
        <f>INDEX(Table9[[#All],[PayGrade]], MATCH('Tabular Data'!D3767, Table9[[#All],[EmpID]], 0))</f>
        <v>C12</v>
      </c>
      <c r="K3767" t="str">
        <f>INDEX(Table9[[#All],[Sales Team Lead]], MATCH('Tabular Data'!D3767, Table9[[#All],[EmpID]], 0))</f>
        <v>Allen, Maude</v>
      </c>
      <c r="L3767" t="str">
        <f>INDEX(Table11[[#All],[Manufacturer]], MATCH('Tabular Data'!C3767, Table11[[#All],[PROD_CODE]], 0))</f>
        <v>Bobcat</v>
      </c>
      <c r="M3767" s="11">
        <v>16525</v>
      </c>
      <c r="N3767">
        <v>15</v>
      </c>
      <c r="O3767" s="10">
        <f t="shared" si="117"/>
        <v>247875</v>
      </c>
    </row>
    <row r="3768" spans="2:15" x14ac:dyDescent="0.3">
      <c r="B3768">
        <v>73</v>
      </c>
      <c r="C3768" t="s">
        <v>27</v>
      </c>
      <c r="D3768" t="s">
        <v>125</v>
      </c>
      <c r="E3768">
        <v>2021</v>
      </c>
      <c r="F3768" s="4">
        <v>2</v>
      </c>
      <c r="G3768" t="str">
        <f t="shared" si="116"/>
        <v>2021Q2</v>
      </c>
      <c r="H3768" t="s">
        <v>157</v>
      </c>
      <c r="I3768" t="str">
        <f>INDEX(Table9[[#All],[Region]], MATCH('Tabular Data'!D3768, Table9[[#All],[EmpID]], 0))</f>
        <v>SW</v>
      </c>
      <c r="J3768" t="str">
        <f>INDEX(Table9[[#All],[PayGrade]], MATCH('Tabular Data'!D3768, Table9[[#All],[EmpID]], 0))</f>
        <v>C12</v>
      </c>
      <c r="K3768" t="str">
        <f>INDEX(Table9[[#All],[Sales Team Lead]], MATCH('Tabular Data'!D3768, Table9[[#All],[EmpID]], 0))</f>
        <v>Allen, Maude</v>
      </c>
      <c r="L3768" t="str">
        <f>INDEX(Table11[[#All],[Manufacturer]], MATCH('Tabular Data'!C3768, Table11[[#All],[PROD_CODE]], 0))</f>
        <v>Bobcat</v>
      </c>
      <c r="M3768" s="11">
        <v>16525</v>
      </c>
      <c r="N3768">
        <v>23</v>
      </c>
      <c r="O3768" s="10">
        <f t="shared" si="117"/>
        <v>380075</v>
      </c>
    </row>
    <row r="3769" spans="2:15" x14ac:dyDescent="0.3">
      <c r="B3769">
        <v>73</v>
      </c>
      <c r="C3769" t="s">
        <v>27</v>
      </c>
      <c r="D3769" t="s">
        <v>125</v>
      </c>
      <c r="E3769">
        <v>2021</v>
      </c>
      <c r="F3769" s="4">
        <v>2</v>
      </c>
      <c r="G3769" t="str">
        <f t="shared" si="116"/>
        <v>2021Q2</v>
      </c>
      <c r="H3769" t="s">
        <v>158</v>
      </c>
      <c r="I3769" t="str">
        <f>INDEX(Table9[[#All],[Region]], MATCH('Tabular Data'!D3769, Table9[[#All],[EmpID]], 0))</f>
        <v>SW</v>
      </c>
      <c r="J3769" t="str">
        <f>INDEX(Table9[[#All],[PayGrade]], MATCH('Tabular Data'!D3769, Table9[[#All],[EmpID]], 0))</f>
        <v>C12</v>
      </c>
      <c r="K3769" t="str">
        <f>INDEX(Table9[[#All],[Sales Team Lead]], MATCH('Tabular Data'!D3769, Table9[[#All],[EmpID]], 0))</f>
        <v>Allen, Maude</v>
      </c>
      <c r="L3769" t="str">
        <f>INDEX(Table11[[#All],[Manufacturer]], MATCH('Tabular Data'!C3769, Table11[[#All],[PROD_CODE]], 0))</f>
        <v>Bobcat</v>
      </c>
      <c r="M3769" s="11">
        <v>16525</v>
      </c>
      <c r="N3769">
        <v>19</v>
      </c>
      <c r="O3769" s="10">
        <f t="shared" si="117"/>
        <v>313975</v>
      </c>
    </row>
    <row r="3770" spans="2:15" x14ac:dyDescent="0.3">
      <c r="B3770">
        <v>73</v>
      </c>
      <c r="C3770" t="s">
        <v>27</v>
      </c>
      <c r="D3770" t="s">
        <v>125</v>
      </c>
      <c r="E3770">
        <v>2021</v>
      </c>
      <c r="F3770" s="4">
        <v>2</v>
      </c>
      <c r="G3770" t="str">
        <f t="shared" si="116"/>
        <v>2021Q2</v>
      </c>
      <c r="H3770" t="s">
        <v>159</v>
      </c>
      <c r="I3770" t="str">
        <f>INDEX(Table9[[#All],[Region]], MATCH('Tabular Data'!D3770, Table9[[#All],[EmpID]], 0))</f>
        <v>SW</v>
      </c>
      <c r="J3770" t="str">
        <f>INDEX(Table9[[#All],[PayGrade]], MATCH('Tabular Data'!D3770, Table9[[#All],[EmpID]], 0))</f>
        <v>C12</v>
      </c>
      <c r="K3770" t="str">
        <f>INDEX(Table9[[#All],[Sales Team Lead]], MATCH('Tabular Data'!D3770, Table9[[#All],[EmpID]], 0))</f>
        <v>Allen, Maude</v>
      </c>
      <c r="L3770" t="str">
        <f>INDEX(Table11[[#All],[Manufacturer]], MATCH('Tabular Data'!C3770, Table11[[#All],[PROD_CODE]], 0))</f>
        <v>Bobcat</v>
      </c>
      <c r="M3770" s="11">
        <v>16525</v>
      </c>
      <c r="N3770">
        <v>11</v>
      </c>
      <c r="O3770" s="10">
        <f t="shared" si="117"/>
        <v>181775</v>
      </c>
    </row>
    <row r="3771" spans="2:15" x14ac:dyDescent="0.3">
      <c r="B3771">
        <v>73</v>
      </c>
      <c r="C3771" t="s">
        <v>27</v>
      </c>
      <c r="D3771" t="s">
        <v>125</v>
      </c>
      <c r="E3771">
        <v>2021</v>
      </c>
      <c r="F3771" s="4">
        <v>2</v>
      </c>
      <c r="G3771" t="str">
        <f t="shared" si="116"/>
        <v>2021Q2</v>
      </c>
      <c r="H3771" t="s">
        <v>160</v>
      </c>
      <c r="I3771" t="str">
        <f>INDEX(Table9[[#All],[Region]], MATCH('Tabular Data'!D3771, Table9[[#All],[EmpID]], 0))</f>
        <v>SW</v>
      </c>
      <c r="J3771" t="str">
        <f>INDEX(Table9[[#All],[PayGrade]], MATCH('Tabular Data'!D3771, Table9[[#All],[EmpID]], 0))</f>
        <v>C12</v>
      </c>
      <c r="K3771" t="str">
        <f>INDEX(Table9[[#All],[Sales Team Lead]], MATCH('Tabular Data'!D3771, Table9[[#All],[EmpID]], 0))</f>
        <v>Allen, Maude</v>
      </c>
      <c r="L3771" t="str">
        <f>INDEX(Table11[[#All],[Manufacturer]], MATCH('Tabular Data'!C3771, Table11[[#All],[PROD_CODE]], 0))</f>
        <v>Bobcat</v>
      </c>
      <c r="M3771" s="11">
        <v>16525</v>
      </c>
      <c r="N3771">
        <v>18</v>
      </c>
      <c r="O3771" s="10">
        <f t="shared" si="117"/>
        <v>297450</v>
      </c>
    </row>
    <row r="3772" spans="2:15" x14ac:dyDescent="0.3">
      <c r="B3772">
        <v>73</v>
      </c>
      <c r="C3772" t="s">
        <v>27</v>
      </c>
      <c r="D3772" t="s">
        <v>125</v>
      </c>
      <c r="E3772">
        <v>2021</v>
      </c>
      <c r="F3772" s="4">
        <v>2</v>
      </c>
      <c r="G3772" t="str">
        <f t="shared" si="116"/>
        <v>2021Q2</v>
      </c>
      <c r="H3772" t="s">
        <v>161</v>
      </c>
      <c r="I3772" t="str">
        <f>INDEX(Table9[[#All],[Region]], MATCH('Tabular Data'!D3772, Table9[[#All],[EmpID]], 0))</f>
        <v>SW</v>
      </c>
      <c r="J3772" t="str">
        <f>INDEX(Table9[[#All],[PayGrade]], MATCH('Tabular Data'!D3772, Table9[[#All],[EmpID]], 0))</f>
        <v>C12</v>
      </c>
      <c r="K3772" t="str">
        <f>INDEX(Table9[[#All],[Sales Team Lead]], MATCH('Tabular Data'!D3772, Table9[[#All],[EmpID]], 0))</f>
        <v>Allen, Maude</v>
      </c>
      <c r="L3772" t="str">
        <f>INDEX(Table11[[#All],[Manufacturer]], MATCH('Tabular Data'!C3772, Table11[[#All],[PROD_CODE]], 0))</f>
        <v>Bobcat</v>
      </c>
      <c r="M3772" s="11">
        <v>16525</v>
      </c>
      <c r="N3772">
        <v>13</v>
      </c>
      <c r="O3772" s="10">
        <f t="shared" si="117"/>
        <v>214825</v>
      </c>
    </row>
    <row r="3773" spans="2:15" x14ac:dyDescent="0.3">
      <c r="B3773">
        <v>73</v>
      </c>
      <c r="C3773" t="s">
        <v>27</v>
      </c>
      <c r="D3773" t="s">
        <v>125</v>
      </c>
      <c r="E3773">
        <v>2021</v>
      </c>
      <c r="F3773">
        <v>3</v>
      </c>
      <c r="G3773" t="str">
        <f t="shared" si="116"/>
        <v>2021Q3</v>
      </c>
      <c r="H3773" t="s">
        <v>162</v>
      </c>
      <c r="I3773" t="str">
        <f>INDEX(Table9[[#All],[Region]], MATCH('Tabular Data'!D3773, Table9[[#All],[EmpID]], 0))</f>
        <v>SW</v>
      </c>
      <c r="J3773" t="str">
        <f>INDEX(Table9[[#All],[PayGrade]], MATCH('Tabular Data'!D3773, Table9[[#All],[EmpID]], 0))</f>
        <v>C12</v>
      </c>
      <c r="K3773" t="str">
        <f>INDEX(Table9[[#All],[Sales Team Lead]], MATCH('Tabular Data'!D3773, Table9[[#All],[EmpID]], 0))</f>
        <v>Allen, Maude</v>
      </c>
      <c r="L3773" t="str">
        <f>INDEX(Table11[[#All],[Manufacturer]], MATCH('Tabular Data'!C3773, Table11[[#All],[PROD_CODE]], 0))</f>
        <v>Bobcat</v>
      </c>
      <c r="M3773" s="11">
        <v>16525</v>
      </c>
      <c r="N3773">
        <v>8</v>
      </c>
      <c r="O3773" s="10">
        <f t="shared" si="117"/>
        <v>132200</v>
      </c>
    </row>
    <row r="3774" spans="2:15" x14ac:dyDescent="0.3">
      <c r="B3774">
        <v>73</v>
      </c>
      <c r="C3774" t="s">
        <v>27</v>
      </c>
      <c r="D3774" t="s">
        <v>125</v>
      </c>
      <c r="E3774">
        <v>2021</v>
      </c>
      <c r="F3774">
        <v>3</v>
      </c>
      <c r="G3774" t="str">
        <f t="shared" si="116"/>
        <v>2021Q3</v>
      </c>
      <c r="H3774" t="s">
        <v>163</v>
      </c>
      <c r="I3774" t="str">
        <f>INDEX(Table9[[#All],[Region]], MATCH('Tabular Data'!D3774, Table9[[#All],[EmpID]], 0))</f>
        <v>SW</v>
      </c>
      <c r="J3774" t="str">
        <f>INDEX(Table9[[#All],[PayGrade]], MATCH('Tabular Data'!D3774, Table9[[#All],[EmpID]], 0))</f>
        <v>C12</v>
      </c>
      <c r="K3774" t="str">
        <f>INDEX(Table9[[#All],[Sales Team Lead]], MATCH('Tabular Data'!D3774, Table9[[#All],[EmpID]], 0))</f>
        <v>Allen, Maude</v>
      </c>
      <c r="L3774" t="str">
        <f>INDEX(Table11[[#All],[Manufacturer]], MATCH('Tabular Data'!C3774, Table11[[#All],[PROD_CODE]], 0))</f>
        <v>Bobcat</v>
      </c>
      <c r="M3774" s="11">
        <v>16525</v>
      </c>
      <c r="N3774">
        <v>12</v>
      </c>
      <c r="O3774" s="10">
        <f t="shared" si="117"/>
        <v>198300</v>
      </c>
    </row>
    <row r="3775" spans="2:15" x14ac:dyDescent="0.3">
      <c r="B3775">
        <v>73</v>
      </c>
      <c r="C3775" t="s">
        <v>27</v>
      </c>
      <c r="D3775" t="s">
        <v>125</v>
      </c>
      <c r="E3775">
        <v>2021</v>
      </c>
      <c r="F3775">
        <v>3</v>
      </c>
      <c r="G3775" t="str">
        <f t="shared" si="116"/>
        <v>2021Q3</v>
      </c>
      <c r="H3775" t="s">
        <v>164</v>
      </c>
      <c r="I3775" t="str">
        <f>INDEX(Table9[[#All],[Region]], MATCH('Tabular Data'!D3775, Table9[[#All],[EmpID]], 0))</f>
        <v>SW</v>
      </c>
      <c r="J3775" t="str">
        <f>INDEX(Table9[[#All],[PayGrade]], MATCH('Tabular Data'!D3775, Table9[[#All],[EmpID]], 0))</f>
        <v>C12</v>
      </c>
      <c r="K3775" t="str">
        <f>INDEX(Table9[[#All],[Sales Team Lead]], MATCH('Tabular Data'!D3775, Table9[[#All],[EmpID]], 0))</f>
        <v>Allen, Maude</v>
      </c>
      <c r="L3775" t="str">
        <f>INDEX(Table11[[#All],[Manufacturer]], MATCH('Tabular Data'!C3775, Table11[[#All],[PROD_CODE]], 0))</f>
        <v>Bobcat</v>
      </c>
      <c r="M3775" s="11">
        <v>16525</v>
      </c>
      <c r="N3775">
        <v>5</v>
      </c>
      <c r="O3775" s="10">
        <f t="shared" si="117"/>
        <v>82625</v>
      </c>
    </row>
    <row r="3776" spans="2:15" x14ac:dyDescent="0.3">
      <c r="B3776">
        <v>73</v>
      </c>
      <c r="C3776" t="s">
        <v>27</v>
      </c>
      <c r="D3776" t="s">
        <v>125</v>
      </c>
      <c r="E3776">
        <v>2021</v>
      </c>
      <c r="F3776">
        <v>3</v>
      </c>
      <c r="G3776" t="str">
        <f t="shared" si="116"/>
        <v>2021Q3</v>
      </c>
      <c r="H3776" t="s">
        <v>165</v>
      </c>
      <c r="I3776" t="str">
        <f>INDEX(Table9[[#All],[Region]], MATCH('Tabular Data'!D3776, Table9[[#All],[EmpID]], 0))</f>
        <v>SW</v>
      </c>
      <c r="J3776" t="str">
        <f>INDEX(Table9[[#All],[PayGrade]], MATCH('Tabular Data'!D3776, Table9[[#All],[EmpID]], 0))</f>
        <v>C12</v>
      </c>
      <c r="K3776" t="str">
        <f>INDEX(Table9[[#All],[Sales Team Lead]], MATCH('Tabular Data'!D3776, Table9[[#All],[EmpID]], 0))</f>
        <v>Allen, Maude</v>
      </c>
      <c r="L3776" t="str">
        <f>INDEX(Table11[[#All],[Manufacturer]], MATCH('Tabular Data'!C3776, Table11[[#All],[PROD_CODE]], 0))</f>
        <v>Bobcat</v>
      </c>
      <c r="M3776" s="11">
        <v>16525</v>
      </c>
      <c r="N3776">
        <v>6</v>
      </c>
      <c r="O3776" s="10">
        <f t="shared" si="117"/>
        <v>99150</v>
      </c>
    </row>
    <row r="3777" spans="2:15" x14ac:dyDescent="0.3">
      <c r="B3777">
        <v>73</v>
      </c>
      <c r="C3777" t="s">
        <v>27</v>
      </c>
      <c r="D3777" t="s">
        <v>125</v>
      </c>
      <c r="E3777">
        <v>2021</v>
      </c>
      <c r="F3777">
        <v>3</v>
      </c>
      <c r="G3777" t="str">
        <f t="shared" si="116"/>
        <v>2021Q3</v>
      </c>
      <c r="H3777" t="s">
        <v>166</v>
      </c>
      <c r="I3777" t="str">
        <f>INDEX(Table9[[#All],[Region]], MATCH('Tabular Data'!D3777, Table9[[#All],[EmpID]], 0))</f>
        <v>SW</v>
      </c>
      <c r="J3777" t="str">
        <f>INDEX(Table9[[#All],[PayGrade]], MATCH('Tabular Data'!D3777, Table9[[#All],[EmpID]], 0))</f>
        <v>C12</v>
      </c>
      <c r="K3777" t="str">
        <f>INDEX(Table9[[#All],[Sales Team Lead]], MATCH('Tabular Data'!D3777, Table9[[#All],[EmpID]], 0))</f>
        <v>Allen, Maude</v>
      </c>
      <c r="L3777" t="str">
        <f>INDEX(Table11[[#All],[Manufacturer]], MATCH('Tabular Data'!C3777, Table11[[#All],[PROD_CODE]], 0))</f>
        <v>Bobcat</v>
      </c>
      <c r="M3777" s="11">
        <v>16525</v>
      </c>
      <c r="N3777">
        <v>9</v>
      </c>
      <c r="O3777" s="10">
        <f t="shared" si="117"/>
        <v>148725</v>
      </c>
    </row>
    <row r="3778" spans="2:15" x14ac:dyDescent="0.3">
      <c r="B3778">
        <v>73</v>
      </c>
      <c r="C3778" t="s">
        <v>27</v>
      </c>
      <c r="D3778" t="s">
        <v>125</v>
      </c>
      <c r="E3778">
        <v>2021</v>
      </c>
      <c r="F3778">
        <v>3</v>
      </c>
      <c r="G3778" t="str">
        <f t="shared" si="116"/>
        <v>2021Q3</v>
      </c>
      <c r="H3778" t="s">
        <v>167</v>
      </c>
      <c r="I3778" t="str">
        <f>INDEX(Table9[[#All],[Region]], MATCH('Tabular Data'!D3778, Table9[[#All],[EmpID]], 0))</f>
        <v>SW</v>
      </c>
      <c r="J3778" t="str">
        <f>INDEX(Table9[[#All],[PayGrade]], MATCH('Tabular Data'!D3778, Table9[[#All],[EmpID]], 0))</f>
        <v>C12</v>
      </c>
      <c r="K3778" t="str">
        <f>INDEX(Table9[[#All],[Sales Team Lead]], MATCH('Tabular Data'!D3778, Table9[[#All],[EmpID]], 0))</f>
        <v>Allen, Maude</v>
      </c>
      <c r="L3778" t="str">
        <f>INDEX(Table11[[#All],[Manufacturer]], MATCH('Tabular Data'!C3778, Table11[[#All],[PROD_CODE]], 0))</f>
        <v>Bobcat</v>
      </c>
      <c r="M3778" s="11">
        <v>16525</v>
      </c>
      <c r="N3778">
        <v>5</v>
      </c>
      <c r="O3778" s="10">
        <f t="shared" si="117"/>
        <v>82625</v>
      </c>
    </row>
    <row r="3779" spans="2:15" x14ac:dyDescent="0.3">
      <c r="B3779">
        <v>73</v>
      </c>
      <c r="C3779" t="s">
        <v>27</v>
      </c>
      <c r="D3779" t="s">
        <v>125</v>
      </c>
      <c r="E3779">
        <v>2021</v>
      </c>
      <c r="F3779">
        <v>3</v>
      </c>
      <c r="G3779" t="str">
        <f t="shared" si="116"/>
        <v>2021Q3</v>
      </c>
      <c r="H3779" t="s">
        <v>168</v>
      </c>
      <c r="I3779" t="str">
        <f>INDEX(Table9[[#All],[Region]], MATCH('Tabular Data'!D3779, Table9[[#All],[EmpID]], 0))</f>
        <v>SW</v>
      </c>
      <c r="J3779" t="str">
        <f>INDEX(Table9[[#All],[PayGrade]], MATCH('Tabular Data'!D3779, Table9[[#All],[EmpID]], 0))</f>
        <v>C12</v>
      </c>
      <c r="K3779" t="str">
        <f>INDEX(Table9[[#All],[Sales Team Lead]], MATCH('Tabular Data'!D3779, Table9[[#All],[EmpID]], 0))</f>
        <v>Allen, Maude</v>
      </c>
      <c r="L3779" t="str">
        <f>INDEX(Table11[[#All],[Manufacturer]], MATCH('Tabular Data'!C3779, Table11[[#All],[PROD_CODE]], 0))</f>
        <v>Bobcat</v>
      </c>
      <c r="M3779" s="11">
        <v>16525</v>
      </c>
      <c r="N3779">
        <v>12</v>
      </c>
      <c r="O3779" s="10">
        <f t="shared" si="117"/>
        <v>198300</v>
      </c>
    </row>
    <row r="3780" spans="2:15" x14ac:dyDescent="0.3">
      <c r="B3780">
        <v>73</v>
      </c>
      <c r="C3780" t="s">
        <v>27</v>
      </c>
      <c r="D3780" t="s">
        <v>125</v>
      </c>
      <c r="E3780">
        <v>2021</v>
      </c>
      <c r="F3780">
        <v>3</v>
      </c>
      <c r="G3780" t="str">
        <f t="shared" ref="G3780:G3843" si="118">_xlfn.CONCAT(E3780, "Q", F3780)</f>
        <v>2021Q3</v>
      </c>
      <c r="H3780" t="s">
        <v>169</v>
      </c>
      <c r="I3780" t="str">
        <f>INDEX(Table9[[#All],[Region]], MATCH('Tabular Data'!D3780, Table9[[#All],[EmpID]], 0))</f>
        <v>SW</v>
      </c>
      <c r="J3780" t="str">
        <f>INDEX(Table9[[#All],[PayGrade]], MATCH('Tabular Data'!D3780, Table9[[#All],[EmpID]], 0))</f>
        <v>C12</v>
      </c>
      <c r="K3780" t="str">
        <f>INDEX(Table9[[#All],[Sales Team Lead]], MATCH('Tabular Data'!D3780, Table9[[#All],[EmpID]], 0))</f>
        <v>Allen, Maude</v>
      </c>
      <c r="L3780" t="str">
        <f>INDEX(Table11[[#All],[Manufacturer]], MATCH('Tabular Data'!C3780, Table11[[#All],[PROD_CODE]], 0))</f>
        <v>Bobcat</v>
      </c>
      <c r="M3780" s="11">
        <v>16525</v>
      </c>
      <c r="N3780">
        <v>10</v>
      </c>
      <c r="O3780" s="10">
        <f t="shared" ref="O3780:O3843" si="119">M3780*N3780</f>
        <v>165250</v>
      </c>
    </row>
    <row r="3781" spans="2:15" x14ac:dyDescent="0.3">
      <c r="B3781">
        <v>73</v>
      </c>
      <c r="C3781" t="s">
        <v>27</v>
      </c>
      <c r="D3781" t="s">
        <v>125</v>
      </c>
      <c r="E3781">
        <v>2021</v>
      </c>
      <c r="F3781">
        <v>3</v>
      </c>
      <c r="G3781" t="str">
        <f t="shared" si="118"/>
        <v>2021Q3</v>
      </c>
      <c r="H3781" t="s">
        <v>170</v>
      </c>
      <c r="I3781" t="str">
        <f>INDEX(Table9[[#All],[Region]], MATCH('Tabular Data'!D3781, Table9[[#All],[EmpID]], 0))</f>
        <v>SW</v>
      </c>
      <c r="J3781" t="str">
        <f>INDEX(Table9[[#All],[PayGrade]], MATCH('Tabular Data'!D3781, Table9[[#All],[EmpID]], 0))</f>
        <v>C12</v>
      </c>
      <c r="K3781" t="str">
        <f>INDEX(Table9[[#All],[Sales Team Lead]], MATCH('Tabular Data'!D3781, Table9[[#All],[EmpID]], 0))</f>
        <v>Allen, Maude</v>
      </c>
      <c r="L3781" t="str">
        <f>INDEX(Table11[[#All],[Manufacturer]], MATCH('Tabular Data'!C3781, Table11[[#All],[PROD_CODE]], 0))</f>
        <v>Bobcat</v>
      </c>
      <c r="M3781" s="11">
        <v>16525</v>
      </c>
      <c r="N3781">
        <v>14</v>
      </c>
      <c r="O3781" s="10">
        <f t="shared" si="119"/>
        <v>231350</v>
      </c>
    </row>
    <row r="3782" spans="2:15" x14ac:dyDescent="0.3">
      <c r="B3782">
        <v>73</v>
      </c>
      <c r="C3782" t="s">
        <v>27</v>
      </c>
      <c r="D3782" t="s">
        <v>125</v>
      </c>
      <c r="E3782">
        <v>2021</v>
      </c>
      <c r="F3782">
        <v>3</v>
      </c>
      <c r="G3782" t="str">
        <f t="shared" si="118"/>
        <v>2021Q3</v>
      </c>
      <c r="H3782" t="s">
        <v>171</v>
      </c>
      <c r="I3782" t="str">
        <f>INDEX(Table9[[#All],[Region]], MATCH('Tabular Data'!D3782, Table9[[#All],[EmpID]], 0))</f>
        <v>SW</v>
      </c>
      <c r="J3782" t="str">
        <f>INDEX(Table9[[#All],[PayGrade]], MATCH('Tabular Data'!D3782, Table9[[#All],[EmpID]], 0))</f>
        <v>C12</v>
      </c>
      <c r="K3782" t="str">
        <f>INDEX(Table9[[#All],[Sales Team Lead]], MATCH('Tabular Data'!D3782, Table9[[#All],[EmpID]], 0))</f>
        <v>Allen, Maude</v>
      </c>
      <c r="L3782" t="str">
        <f>INDEX(Table11[[#All],[Manufacturer]], MATCH('Tabular Data'!C3782, Table11[[#All],[PROD_CODE]], 0))</f>
        <v>Bobcat</v>
      </c>
      <c r="M3782" s="11">
        <v>16525</v>
      </c>
      <c r="N3782">
        <v>13</v>
      </c>
      <c r="O3782" s="10">
        <f t="shared" si="119"/>
        <v>214825</v>
      </c>
    </row>
    <row r="3783" spans="2:15" x14ac:dyDescent="0.3">
      <c r="B3783">
        <v>73</v>
      </c>
      <c r="C3783" t="s">
        <v>27</v>
      </c>
      <c r="D3783" t="s">
        <v>125</v>
      </c>
      <c r="E3783">
        <v>2021</v>
      </c>
      <c r="F3783">
        <v>3</v>
      </c>
      <c r="G3783" t="str">
        <f t="shared" si="118"/>
        <v>2021Q3</v>
      </c>
      <c r="H3783" t="s">
        <v>172</v>
      </c>
      <c r="I3783" t="str">
        <f>INDEX(Table9[[#All],[Region]], MATCH('Tabular Data'!D3783, Table9[[#All],[EmpID]], 0))</f>
        <v>SW</v>
      </c>
      <c r="J3783" t="str">
        <f>INDEX(Table9[[#All],[PayGrade]], MATCH('Tabular Data'!D3783, Table9[[#All],[EmpID]], 0))</f>
        <v>C12</v>
      </c>
      <c r="K3783" t="str">
        <f>INDEX(Table9[[#All],[Sales Team Lead]], MATCH('Tabular Data'!D3783, Table9[[#All],[EmpID]], 0))</f>
        <v>Allen, Maude</v>
      </c>
      <c r="L3783" t="str">
        <f>INDEX(Table11[[#All],[Manufacturer]], MATCH('Tabular Data'!C3783, Table11[[#All],[PROD_CODE]], 0))</f>
        <v>Bobcat</v>
      </c>
      <c r="M3783" s="11">
        <v>16525</v>
      </c>
      <c r="N3783">
        <v>15</v>
      </c>
      <c r="O3783" s="10">
        <f t="shared" si="119"/>
        <v>247875</v>
      </c>
    </row>
    <row r="3784" spans="2:15" x14ac:dyDescent="0.3">
      <c r="B3784">
        <v>73</v>
      </c>
      <c r="C3784" t="s">
        <v>27</v>
      </c>
      <c r="D3784" t="s">
        <v>125</v>
      </c>
      <c r="E3784">
        <v>2021</v>
      </c>
      <c r="F3784">
        <v>3</v>
      </c>
      <c r="G3784" t="str">
        <f t="shared" si="118"/>
        <v>2021Q3</v>
      </c>
      <c r="H3784" t="s">
        <v>173</v>
      </c>
      <c r="I3784" t="str">
        <f>INDEX(Table9[[#All],[Region]], MATCH('Tabular Data'!D3784, Table9[[#All],[EmpID]], 0))</f>
        <v>SW</v>
      </c>
      <c r="J3784" t="str">
        <f>INDEX(Table9[[#All],[PayGrade]], MATCH('Tabular Data'!D3784, Table9[[#All],[EmpID]], 0))</f>
        <v>C12</v>
      </c>
      <c r="K3784" t="str">
        <f>INDEX(Table9[[#All],[Sales Team Lead]], MATCH('Tabular Data'!D3784, Table9[[#All],[EmpID]], 0))</f>
        <v>Allen, Maude</v>
      </c>
      <c r="L3784" t="str">
        <f>INDEX(Table11[[#All],[Manufacturer]], MATCH('Tabular Data'!C3784, Table11[[#All],[PROD_CODE]], 0))</f>
        <v>Bobcat</v>
      </c>
      <c r="M3784" s="11">
        <v>16525</v>
      </c>
      <c r="N3784">
        <v>19</v>
      </c>
      <c r="O3784" s="10">
        <f t="shared" si="119"/>
        <v>313975</v>
      </c>
    </row>
    <row r="3785" spans="2:15" x14ac:dyDescent="0.3">
      <c r="B3785">
        <v>73</v>
      </c>
      <c r="C3785" t="s">
        <v>27</v>
      </c>
      <c r="D3785" t="s">
        <v>125</v>
      </c>
      <c r="E3785">
        <v>2021</v>
      </c>
      <c r="F3785">
        <v>3</v>
      </c>
      <c r="G3785" t="str">
        <f t="shared" si="118"/>
        <v>2021Q3</v>
      </c>
      <c r="H3785" t="s">
        <v>174</v>
      </c>
      <c r="I3785" t="str">
        <f>INDEX(Table9[[#All],[Region]], MATCH('Tabular Data'!D3785, Table9[[#All],[EmpID]], 0))</f>
        <v>SW</v>
      </c>
      <c r="J3785" t="str">
        <f>INDEX(Table9[[#All],[PayGrade]], MATCH('Tabular Data'!D3785, Table9[[#All],[EmpID]], 0))</f>
        <v>C12</v>
      </c>
      <c r="K3785" t="str">
        <f>INDEX(Table9[[#All],[Sales Team Lead]], MATCH('Tabular Data'!D3785, Table9[[#All],[EmpID]], 0))</f>
        <v>Allen, Maude</v>
      </c>
      <c r="L3785" t="str">
        <f>INDEX(Table11[[#All],[Manufacturer]], MATCH('Tabular Data'!C3785, Table11[[#All],[PROD_CODE]], 0))</f>
        <v>Bobcat</v>
      </c>
      <c r="M3785" s="12">
        <v>17010</v>
      </c>
      <c r="N3785">
        <v>14</v>
      </c>
      <c r="O3785" s="10">
        <f t="shared" si="119"/>
        <v>238140</v>
      </c>
    </row>
    <row r="3786" spans="2:15" x14ac:dyDescent="0.3">
      <c r="B3786">
        <v>73</v>
      </c>
      <c r="C3786" t="s">
        <v>27</v>
      </c>
      <c r="D3786" t="s">
        <v>125</v>
      </c>
      <c r="E3786">
        <v>2021</v>
      </c>
      <c r="F3786">
        <v>4</v>
      </c>
      <c r="G3786" t="str">
        <f t="shared" si="118"/>
        <v>2021Q4</v>
      </c>
      <c r="H3786" t="s">
        <v>175</v>
      </c>
      <c r="I3786" t="str">
        <f>INDEX(Table9[[#All],[Region]], MATCH('Tabular Data'!D3786, Table9[[#All],[EmpID]], 0))</f>
        <v>SW</v>
      </c>
      <c r="J3786" t="str">
        <f>INDEX(Table9[[#All],[PayGrade]], MATCH('Tabular Data'!D3786, Table9[[#All],[EmpID]], 0))</f>
        <v>C12</v>
      </c>
      <c r="K3786" t="str">
        <f>INDEX(Table9[[#All],[Sales Team Lead]], MATCH('Tabular Data'!D3786, Table9[[#All],[EmpID]], 0))</f>
        <v>Allen, Maude</v>
      </c>
      <c r="L3786" t="str">
        <f>INDEX(Table11[[#All],[Manufacturer]], MATCH('Tabular Data'!C3786, Table11[[#All],[PROD_CODE]], 0))</f>
        <v>Bobcat</v>
      </c>
      <c r="M3786" s="12">
        <v>17010</v>
      </c>
      <c r="N3786">
        <v>4</v>
      </c>
      <c r="O3786" s="10">
        <f t="shared" si="119"/>
        <v>68040</v>
      </c>
    </row>
    <row r="3787" spans="2:15" x14ac:dyDescent="0.3">
      <c r="B3787">
        <v>73</v>
      </c>
      <c r="C3787" t="s">
        <v>27</v>
      </c>
      <c r="D3787" t="s">
        <v>125</v>
      </c>
      <c r="E3787">
        <v>2021</v>
      </c>
      <c r="F3787">
        <v>4</v>
      </c>
      <c r="G3787" t="str">
        <f t="shared" si="118"/>
        <v>2021Q4</v>
      </c>
      <c r="H3787" t="s">
        <v>176</v>
      </c>
      <c r="I3787" t="str">
        <f>INDEX(Table9[[#All],[Region]], MATCH('Tabular Data'!D3787, Table9[[#All],[EmpID]], 0))</f>
        <v>SW</v>
      </c>
      <c r="J3787" t="str">
        <f>INDEX(Table9[[#All],[PayGrade]], MATCH('Tabular Data'!D3787, Table9[[#All],[EmpID]], 0))</f>
        <v>C12</v>
      </c>
      <c r="K3787" t="str">
        <f>INDEX(Table9[[#All],[Sales Team Lead]], MATCH('Tabular Data'!D3787, Table9[[#All],[EmpID]], 0))</f>
        <v>Allen, Maude</v>
      </c>
      <c r="L3787" t="str">
        <f>INDEX(Table11[[#All],[Manufacturer]], MATCH('Tabular Data'!C3787, Table11[[#All],[PROD_CODE]], 0))</f>
        <v>Bobcat</v>
      </c>
      <c r="M3787" s="12">
        <v>17010</v>
      </c>
      <c r="N3787">
        <v>7</v>
      </c>
      <c r="O3787" s="10">
        <f t="shared" si="119"/>
        <v>119070</v>
      </c>
    </row>
    <row r="3788" spans="2:15" x14ac:dyDescent="0.3">
      <c r="B3788">
        <v>73</v>
      </c>
      <c r="C3788" t="s">
        <v>27</v>
      </c>
      <c r="D3788" t="s">
        <v>125</v>
      </c>
      <c r="E3788">
        <v>2021</v>
      </c>
      <c r="F3788">
        <v>4</v>
      </c>
      <c r="G3788" t="str">
        <f t="shared" si="118"/>
        <v>2021Q4</v>
      </c>
      <c r="H3788" t="s">
        <v>177</v>
      </c>
      <c r="I3788" t="str">
        <f>INDEX(Table9[[#All],[Region]], MATCH('Tabular Data'!D3788, Table9[[#All],[EmpID]], 0))</f>
        <v>SW</v>
      </c>
      <c r="J3788" t="str">
        <f>INDEX(Table9[[#All],[PayGrade]], MATCH('Tabular Data'!D3788, Table9[[#All],[EmpID]], 0))</f>
        <v>C12</v>
      </c>
      <c r="K3788" t="str">
        <f>INDEX(Table9[[#All],[Sales Team Lead]], MATCH('Tabular Data'!D3788, Table9[[#All],[EmpID]], 0))</f>
        <v>Allen, Maude</v>
      </c>
      <c r="L3788" t="str">
        <f>INDEX(Table11[[#All],[Manufacturer]], MATCH('Tabular Data'!C3788, Table11[[#All],[PROD_CODE]], 0))</f>
        <v>Bobcat</v>
      </c>
      <c r="M3788" s="12">
        <v>17010</v>
      </c>
      <c r="N3788">
        <v>14</v>
      </c>
      <c r="O3788" s="10">
        <f t="shared" si="119"/>
        <v>238140</v>
      </c>
    </row>
    <row r="3789" spans="2:15" x14ac:dyDescent="0.3">
      <c r="B3789">
        <v>73</v>
      </c>
      <c r="C3789" t="s">
        <v>27</v>
      </c>
      <c r="D3789" t="s">
        <v>125</v>
      </c>
      <c r="E3789">
        <v>2021</v>
      </c>
      <c r="F3789">
        <v>4</v>
      </c>
      <c r="G3789" t="str">
        <f t="shared" si="118"/>
        <v>2021Q4</v>
      </c>
      <c r="H3789" t="s">
        <v>178</v>
      </c>
      <c r="I3789" t="str">
        <f>INDEX(Table9[[#All],[Region]], MATCH('Tabular Data'!D3789, Table9[[#All],[EmpID]], 0))</f>
        <v>SW</v>
      </c>
      <c r="J3789" t="str">
        <f>INDEX(Table9[[#All],[PayGrade]], MATCH('Tabular Data'!D3789, Table9[[#All],[EmpID]], 0))</f>
        <v>C12</v>
      </c>
      <c r="K3789" t="str">
        <f>INDEX(Table9[[#All],[Sales Team Lead]], MATCH('Tabular Data'!D3789, Table9[[#All],[EmpID]], 0))</f>
        <v>Allen, Maude</v>
      </c>
      <c r="L3789" t="str">
        <f>INDEX(Table11[[#All],[Manufacturer]], MATCH('Tabular Data'!C3789, Table11[[#All],[PROD_CODE]], 0))</f>
        <v>Bobcat</v>
      </c>
      <c r="M3789" s="12">
        <v>17010</v>
      </c>
      <c r="N3789">
        <v>5</v>
      </c>
      <c r="O3789" s="10">
        <f t="shared" si="119"/>
        <v>85050</v>
      </c>
    </row>
    <row r="3790" spans="2:15" x14ac:dyDescent="0.3">
      <c r="B3790">
        <v>73</v>
      </c>
      <c r="C3790" t="s">
        <v>27</v>
      </c>
      <c r="D3790" t="s">
        <v>125</v>
      </c>
      <c r="E3790">
        <v>2021</v>
      </c>
      <c r="F3790">
        <v>4</v>
      </c>
      <c r="G3790" t="str">
        <f t="shared" si="118"/>
        <v>2021Q4</v>
      </c>
      <c r="H3790" t="s">
        <v>179</v>
      </c>
      <c r="I3790" t="str">
        <f>INDEX(Table9[[#All],[Region]], MATCH('Tabular Data'!D3790, Table9[[#All],[EmpID]], 0))</f>
        <v>SW</v>
      </c>
      <c r="J3790" t="str">
        <f>INDEX(Table9[[#All],[PayGrade]], MATCH('Tabular Data'!D3790, Table9[[#All],[EmpID]], 0))</f>
        <v>C12</v>
      </c>
      <c r="K3790" t="str">
        <f>INDEX(Table9[[#All],[Sales Team Lead]], MATCH('Tabular Data'!D3790, Table9[[#All],[EmpID]], 0))</f>
        <v>Allen, Maude</v>
      </c>
      <c r="L3790" t="str">
        <f>INDEX(Table11[[#All],[Manufacturer]], MATCH('Tabular Data'!C3790, Table11[[#All],[PROD_CODE]], 0))</f>
        <v>Bobcat</v>
      </c>
      <c r="M3790" s="12">
        <v>17010</v>
      </c>
      <c r="N3790">
        <v>5</v>
      </c>
      <c r="O3790" s="10">
        <f t="shared" si="119"/>
        <v>85050</v>
      </c>
    </row>
    <row r="3791" spans="2:15" x14ac:dyDescent="0.3">
      <c r="B3791">
        <v>73</v>
      </c>
      <c r="C3791" t="s">
        <v>27</v>
      </c>
      <c r="D3791" t="s">
        <v>125</v>
      </c>
      <c r="E3791">
        <v>2021</v>
      </c>
      <c r="F3791">
        <v>4</v>
      </c>
      <c r="G3791" t="str">
        <f t="shared" si="118"/>
        <v>2021Q4</v>
      </c>
      <c r="H3791" t="s">
        <v>180</v>
      </c>
      <c r="I3791" t="str">
        <f>INDEX(Table9[[#All],[Region]], MATCH('Tabular Data'!D3791, Table9[[#All],[EmpID]], 0))</f>
        <v>SW</v>
      </c>
      <c r="J3791" t="str">
        <f>INDEX(Table9[[#All],[PayGrade]], MATCH('Tabular Data'!D3791, Table9[[#All],[EmpID]], 0))</f>
        <v>C12</v>
      </c>
      <c r="K3791" t="str">
        <f>INDEX(Table9[[#All],[Sales Team Lead]], MATCH('Tabular Data'!D3791, Table9[[#All],[EmpID]], 0))</f>
        <v>Allen, Maude</v>
      </c>
      <c r="L3791" t="str">
        <f>INDEX(Table11[[#All],[Manufacturer]], MATCH('Tabular Data'!C3791, Table11[[#All],[PROD_CODE]], 0))</f>
        <v>Bobcat</v>
      </c>
      <c r="M3791" s="12">
        <v>17010</v>
      </c>
      <c r="N3791">
        <v>3</v>
      </c>
      <c r="O3791" s="10">
        <f t="shared" si="119"/>
        <v>51030</v>
      </c>
    </row>
    <row r="3792" spans="2:15" x14ac:dyDescent="0.3">
      <c r="B3792">
        <v>73</v>
      </c>
      <c r="C3792" t="s">
        <v>27</v>
      </c>
      <c r="D3792" t="s">
        <v>125</v>
      </c>
      <c r="E3792">
        <v>2021</v>
      </c>
      <c r="F3792">
        <v>4</v>
      </c>
      <c r="G3792" t="str">
        <f t="shared" si="118"/>
        <v>2021Q4</v>
      </c>
      <c r="H3792" t="s">
        <v>181</v>
      </c>
      <c r="I3792" t="str">
        <f>INDEX(Table9[[#All],[Region]], MATCH('Tabular Data'!D3792, Table9[[#All],[EmpID]], 0))</f>
        <v>SW</v>
      </c>
      <c r="J3792" t="str">
        <f>INDEX(Table9[[#All],[PayGrade]], MATCH('Tabular Data'!D3792, Table9[[#All],[EmpID]], 0))</f>
        <v>C12</v>
      </c>
      <c r="K3792" t="str">
        <f>INDEX(Table9[[#All],[Sales Team Lead]], MATCH('Tabular Data'!D3792, Table9[[#All],[EmpID]], 0))</f>
        <v>Allen, Maude</v>
      </c>
      <c r="L3792" t="str">
        <f>INDEX(Table11[[#All],[Manufacturer]], MATCH('Tabular Data'!C3792, Table11[[#All],[PROD_CODE]], 0))</f>
        <v>Bobcat</v>
      </c>
      <c r="M3792" s="12">
        <v>17010</v>
      </c>
      <c r="N3792">
        <v>13</v>
      </c>
      <c r="O3792" s="10">
        <f t="shared" si="119"/>
        <v>221130</v>
      </c>
    </row>
    <row r="3793" spans="2:15" x14ac:dyDescent="0.3">
      <c r="B3793">
        <v>73</v>
      </c>
      <c r="C3793" t="s">
        <v>27</v>
      </c>
      <c r="D3793" t="s">
        <v>125</v>
      </c>
      <c r="E3793">
        <v>2021</v>
      </c>
      <c r="F3793">
        <v>4</v>
      </c>
      <c r="G3793" t="str">
        <f t="shared" si="118"/>
        <v>2021Q4</v>
      </c>
      <c r="H3793" t="s">
        <v>182</v>
      </c>
      <c r="I3793" t="str">
        <f>INDEX(Table9[[#All],[Region]], MATCH('Tabular Data'!D3793, Table9[[#All],[EmpID]], 0))</f>
        <v>SW</v>
      </c>
      <c r="J3793" t="str">
        <f>INDEX(Table9[[#All],[PayGrade]], MATCH('Tabular Data'!D3793, Table9[[#All],[EmpID]], 0))</f>
        <v>C12</v>
      </c>
      <c r="K3793" t="str">
        <f>INDEX(Table9[[#All],[Sales Team Lead]], MATCH('Tabular Data'!D3793, Table9[[#All],[EmpID]], 0))</f>
        <v>Allen, Maude</v>
      </c>
      <c r="L3793" t="str">
        <f>INDEX(Table11[[#All],[Manufacturer]], MATCH('Tabular Data'!C3793, Table11[[#All],[PROD_CODE]], 0))</f>
        <v>Bobcat</v>
      </c>
      <c r="M3793" s="12">
        <v>17010</v>
      </c>
      <c r="N3793">
        <v>10</v>
      </c>
      <c r="O3793" s="10">
        <f t="shared" si="119"/>
        <v>170100</v>
      </c>
    </row>
    <row r="3794" spans="2:15" x14ac:dyDescent="0.3">
      <c r="B3794">
        <v>73</v>
      </c>
      <c r="C3794" t="s">
        <v>27</v>
      </c>
      <c r="D3794" t="s">
        <v>125</v>
      </c>
      <c r="E3794">
        <v>2021</v>
      </c>
      <c r="F3794">
        <v>4</v>
      </c>
      <c r="G3794" t="str">
        <f t="shared" si="118"/>
        <v>2021Q4</v>
      </c>
      <c r="H3794" t="s">
        <v>183</v>
      </c>
      <c r="I3794" t="str">
        <f>INDEX(Table9[[#All],[Region]], MATCH('Tabular Data'!D3794, Table9[[#All],[EmpID]], 0))</f>
        <v>SW</v>
      </c>
      <c r="J3794" t="str">
        <f>INDEX(Table9[[#All],[PayGrade]], MATCH('Tabular Data'!D3794, Table9[[#All],[EmpID]], 0))</f>
        <v>C12</v>
      </c>
      <c r="K3794" t="str">
        <f>INDEX(Table9[[#All],[Sales Team Lead]], MATCH('Tabular Data'!D3794, Table9[[#All],[EmpID]], 0))</f>
        <v>Allen, Maude</v>
      </c>
      <c r="L3794" t="str">
        <f>INDEX(Table11[[#All],[Manufacturer]], MATCH('Tabular Data'!C3794, Table11[[#All],[PROD_CODE]], 0))</f>
        <v>Bobcat</v>
      </c>
      <c r="M3794" s="12">
        <v>17010</v>
      </c>
      <c r="N3794">
        <v>8</v>
      </c>
      <c r="O3794" s="10">
        <f t="shared" si="119"/>
        <v>136080</v>
      </c>
    </row>
    <row r="3795" spans="2:15" x14ac:dyDescent="0.3">
      <c r="B3795">
        <v>73</v>
      </c>
      <c r="C3795" t="s">
        <v>27</v>
      </c>
      <c r="D3795" t="s">
        <v>125</v>
      </c>
      <c r="E3795">
        <v>2021</v>
      </c>
      <c r="F3795">
        <v>4</v>
      </c>
      <c r="G3795" t="str">
        <f t="shared" si="118"/>
        <v>2021Q4</v>
      </c>
      <c r="H3795" t="s">
        <v>184</v>
      </c>
      <c r="I3795" t="str">
        <f>INDEX(Table9[[#All],[Region]], MATCH('Tabular Data'!D3795, Table9[[#All],[EmpID]], 0))</f>
        <v>SW</v>
      </c>
      <c r="J3795" t="str">
        <f>INDEX(Table9[[#All],[PayGrade]], MATCH('Tabular Data'!D3795, Table9[[#All],[EmpID]], 0))</f>
        <v>C12</v>
      </c>
      <c r="K3795" t="str">
        <f>INDEX(Table9[[#All],[Sales Team Lead]], MATCH('Tabular Data'!D3795, Table9[[#All],[EmpID]], 0))</f>
        <v>Allen, Maude</v>
      </c>
      <c r="L3795" t="str">
        <f>INDEX(Table11[[#All],[Manufacturer]], MATCH('Tabular Data'!C3795, Table11[[#All],[PROD_CODE]], 0))</f>
        <v>Bobcat</v>
      </c>
      <c r="M3795" s="12">
        <v>17010</v>
      </c>
      <c r="N3795">
        <v>5</v>
      </c>
      <c r="O3795" s="10">
        <f t="shared" si="119"/>
        <v>85050</v>
      </c>
    </row>
    <row r="3796" spans="2:15" x14ac:dyDescent="0.3">
      <c r="B3796">
        <v>73</v>
      </c>
      <c r="C3796" t="s">
        <v>27</v>
      </c>
      <c r="D3796" t="s">
        <v>125</v>
      </c>
      <c r="E3796">
        <v>2021</v>
      </c>
      <c r="F3796">
        <v>4</v>
      </c>
      <c r="G3796" t="str">
        <f t="shared" si="118"/>
        <v>2021Q4</v>
      </c>
      <c r="H3796" t="s">
        <v>185</v>
      </c>
      <c r="I3796" t="str">
        <f>INDEX(Table9[[#All],[Region]], MATCH('Tabular Data'!D3796, Table9[[#All],[EmpID]], 0))</f>
        <v>SW</v>
      </c>
      <c r="J3796" t="str">
        <f>INDEX(Table9[[#All],[PayGrade]], MATCH('Tabular Data'!D3796, Table9[[#All],[EmpID]], 0))</f>
        <v>C12</v>
      </c>
      <c r="K3796" t="str">
        <f>INDEX(Table9[[#All],[Sales Team Lead]], MATCH('Tabular Data'!D3796, Table9[[#All],[EmpID]], 0))</f>
        <v>Allen, Maude</v>
      </c>
      <c r="L3796" t="str">
        <f>INDEX(Table11[[#All],[Manufacturer]], MATCH('Tabular Data'!C3796, Table11[[#All],[PROD_CODE]], 0))</f>
        <v>Bobcat</v>
      </c>
      <c r="M3796" s="12">
        <v>17010</v>
      </c>
      <c r="N3796">
        <v>5</v>
      </c>
      <c r="O3796" s="10">
        <f t="shared" si="119"/>
        <v>85050</v>
      </c>
    </row>
    <row r="3797" spans="2:15" x14ac:dyDescent="0.3">
      <c r="B3797">
        <v>73</v>
      </c>
      <c r="C3797" t="s">
        <v>27</v>
      </c>
      <c r="D3797" t="s">
        <v>125</v>
      </c>
      <c r="E3797">
        <v>2021</v>
      </c>
      <c r="F3797">
        <v>4</v>
      </c>
      <c r="G3797" t="str">
        <f t="shared" si="118"/>
        <v>2021Q4</v>
      </c>
      <c r="H3797" t="s">
        <v>186</v>
      </c>
      <c r="I3797" t="str">
        <f>INDEX(Table9[[#All],[Region]], MATCH('Tabular Data'!D3797, Table9[[#All],[EmpID]], 0))</f>
        <v>SW</v>
      </c>
      <c r="J3797" t="str">
        <f>INDEX(Table9[[#All],[PayGrade]], MATCH('Tabular Data'!D3797, Table9[[#All],[EmpID]], 0))</f>
        <v>C12</v>
      </c>
      <c r="K3797" t="str">
        <f>INDEX(Table9[[#All],[Sales Team Lead]], MATCH('Tabular Data'!D3797, Table9[[#All],[EmpID]], 0))</f>
        <v>Allen, Maude</v>
      </c>
      <c r="L3797" t="str">
        <f>INDEX(Table11[[#All],[Manufacturer]], MATCH('Tabular Data'!C3797, Table11[[#All],[PROD_CODE]], 0))</f>
        <v>Bobcat</v>
      </c>
      <c r="M3797" s="12">
        <v>17010</v>
      </c>
      <c r="N3797">
        <v>10</v>
      </c>
      <c r="O3797" s="10">
        <f t="shared" si="119"/>
        <v>170100</v>
      </c>
    </row>
    <row r="3798" spans="2:15" x14ac:dyDescent="0.3">
      <c r="B3798">
        <v>73</v>
      </c>
      <c r="C3798" t="s">
        <v>27</v>
      </c>
      <c r="D3798" t="s">
        <v>125</v>
      </c>
      <c r="E3798">
        <v>2021</v>
      </c>
      <c r="F3798">
        <v>4</v>
      </c>
      <c r="G3798" t="str">
        <f t="shared" si="118"/>
        <v>2021Q4</v>
      </c>
      <c r="H3798" t="s">
        <v>187</v>
      </c>
      <c r="I3798" t="str">
        <f>INDEX(Table9[[#All],[Region]], MATCH('Tabular Data'!D3798, Table9[[#All],[EmpID]], 0))</f>
        <v>SW</v>
      </c>
      <c r="J3798" t="str">
        <f>INDEX(Table9[[#All],[PayGrade]], MATCH('Tabular Data'!D3798, Table9[[#All],[EmpID]], 0))</f>
        <v>C12</v>
      </c>
      <c r="K3798" t="str">
        <f>INDEX(Table9[[#All],[Sales Team Lead]], MATCH('Tabular Data'!D3798, Table9[[#All],[EmpID]], 0))</f>
        <v>Allen, Maude</v>
      </c>
      <c r="L3798" t="str">
        <f>INDEX(Table11[[#All],[Manufacturer]], MATCH('Tabular Data'!C3798, Table11[[#All],[PROD_CODE]], 0))</f>
        <v>Bobcat</v>
      </c>
      <c r="M3798" s="11">
        <v>13995</v>
      </c>
      <c r="N3798">
        <v>5</v>
      </c>
      <c r="O3798" s="10">
        <f t="shared" si="119"/>
        <v>69975</v>
      </c>
    </row>
    <row r="3799" spans="2:15" x14ac:dyDescent="0.3">
      <c r="B3799">
        <v>74</v>
      </c>
      <c r="C3799" t="s">
        <v>27</v>
      </c>
      <c r="D3799" t="s">
        <v>125</v>
      </c>
      <c r="E3799">
        <v>2020</v>
      </c>
      <c r="F3799" s="4">
        <v>1</v>
      </c>
      <c r="G3799" t="str">
        <f t="shared" si="118"/>
        <v>2020Q1</v>
      </c>
      <c r="H3799" t="s">
        <v>136</v>
      </c>
      <c r="I3799" t="str">
        <f>INDEX(Table9[[#All],[Region]], MATCH('Tabular Data'!D3799, Table9[[#All],[EmpID]], 0))</f>
        <v>SW</v>
      </c>
      <c r="J3799" t="str">
        <f>INDEX(Table9[[#All],[PayGrade]], MATCH('Tabular Data'!D3799, Table9[[#All],[EmpID]], 0))</f>
        <v>C12</v>
      </c>
      <c r="K3799" t="str">
        <f>INDEX(Table9[[#All],[Sales Team Lead]], MATCH('Tabular Data'!D3799, Table9[[#All],[EmpID]], 0))</f>
        <v>Allen, Maude</v>
      </c>
      <c r="L3799" t="str">
        <f>INDEX(Table11[[#All],[Manufacturer]], MATCH('Tabular Data'!C3799, Table11[[#All],[PROD_CODE]], 0))</f>
        <v>Bobcat</v>
      </c>
      <c r="M3799" s="11">
        <v>13995</v>
      </c>
      <c r="N3799">
        <v>7</v>
      </c>
      <c r="O3799" s="10">
        <f t="shared" si="119"/>
        <v>97965</v>
      </c>
    </row>
    <row r="3800" spans="2:15" x14ac:dyDescent="0.3">
      <c r="B3800">
        <v>74</v>
      </c>
      <c r="C3800" t="s">
        <v>27</v>
      </c>
      <c r="D3800" t="s">
        <v>125</v>
      </c>
      <c r="E3800">
        <v>2020</v>
      </c>
      <c r="F3800" s="4">
        <v>1</v>
      </c>
      <c r="G3800" t="str">
        <f t="shared" si="118"/>
        <v>2020Q1</v>
      </c>
      <c r="H3800" t="s">
        <v>137</v>
      </c>
      <c r="I3800" t="str">
        <f>INDEX(Table9[[#All],[Region]], MATCH('Tabular Data'!D3800, Table9[[#All],[EmpID]], 0))</f>
        <v>SW</v>
      </c>
      <c r="J3800" t="str">
        <f>INDEX(Table9[[#All],[PayGrade]], MATCH('Tabular Data'!D3800, Table9[[#All],[EmpID]], 0))</f>
        <v>C12</v>
      </c>
      <c r="K3800" t="str">
        <f>INDEX(Table9[[#All],[Sales Team Lead]], MATCH('Tabular Data'!D3800, Table9[[#All],[EmpID]], 0))</f>
        <v>Allen, Maude</v>
      </c>
      <c r="L3800" t="str">
        <f>INDEX(Table11[[#All],[Manufacturer]], MATCH('Tabular Data'!C3800, Table11[[#All],[PROD_CODE]], 0))</f>
        <v>Bobcat</v>
      </c>
      <c r="M3800" s="11">
        <v>13995</v>
      </c>
      <c r="N3800">
        <v>9</v>
      </c>
      <c r="O3800" s="10">
        <f t="shared" si="119"/>
        <v>125955</v>
      </c>
    </row>
    <row r="3801" spans="2:15" x14ac:dyDescent="0.3">
      <c r="B3801">
        <v>74</v>
      </c>
      <c r="C3801" t="s">
        <v>27</v>
      </c>
      <c r="D3801" t="s">
        <v>125</v>
      </c>
      <c r="E3801">
        <v>2020</v>
      </c>
      <c r="F3801" s="4">
        <v>1</v>
      </c>
      <c r="G3801" t="str">
        <f t="shared" si="118"/>
        <v>2020Q1</v>
      </c>
      <c r="H3801" t="s">
        <v>138</v>
      </c>
      <c r="I3801" t="str">
        <f>INDEX(Table9[[#All],[Region]], MATCH('Tabular Data'!D3801, Table9[[#All],[EmpID]], 0))</f>
        <v>SW</v>
      </c>
      <c r="J3801" t="str">
        <f>INDEX(Table9[[#All],[PayGrade]], MATCH('Tabular Data'!D3801, Table9[[#All],[EmpID]], 0))</f>
        <v>C12</v>
      </c>
      <c r="K3801" t="str">
        <f>INDEX(Table9[[#All],[Sales Team Lead]], MATCH('Tabular Data'!D3801, Table9[[#All],[EmpID]], 0))</f>
        <v>Allen, Maude</v>
      </c>
      <c r="L3801" t="str">
        <f>INDEX(Table11[[#All],[Manufacturer]], MATCH('Tabular Data'!C3801, Table11[[#All],[PROD_CODE]], 0))</f>
        <v>Bobcat</v>
      </c>
      <c r="M3801" s="11">
        <v>13995</v>
      </c>
      <c r="N3801">
        <v>9</v>
      </c>
      <c r="O3801" s="10">
        <f t="shared" si="119"/>
        <v>125955</v>
      </c>
    </row>
    <row r="3802" spans="2:15" x14ac:dyDescent="0.3">
      <c r="B3802">
        <v>74</v>
      </c>
      <c r="C3802" t="s">
        <v>27</v>
      </c>
      <c r="D3802" t="s">
        <v>125</v>
      </c>
      <c r="E3802">
        <v>2020</v>
      </c>
      <c r="F3802" s="4">
        <v>1</v>
      </c>
      <c r="G3802" t="str">
        <f t="shared" si="118"/>
        <v>2020Q1</v>
      </c>
      <c r="H3802" t="s">
        <v>139</v>
      </c>
      <c r="I3802" t="str">
        <f>INDEX(Table9[[#All],[Region]], MATCH('Tabular Data'!D3802, Table9[[#All],[EmpID]], 0))</f>
        <v>SW</v>
      </c>
      <c r="J3802" t="str">
        <f>INDEX(Table9[[#All],[PayGrade]], MATCH('Tabular Data'!D3802, Table9[[#All],[EmpID]], 0))</f>
        <v>C12</v>
      </c>
      <c r="K3802" t="str">
        <f>INDEX(Table9[[#All],[Sales Team Lead]], MATCH('Tabular Data'!D3802, Table9[[#All],[EmpID]], 0))</f>
        <v>Allen, Maude</v>
      </c>
      <c r="L3802" t="str">
        <f>INDEX(Table11[[#All],[Manufacturer]], MATCH('Tabular Data'!C3802, Table11[[#All],[PROD_CODE]], 0))</f>
        <v>Bobcat</v>
      </c>
      <c r="M3802" s="11">
        <v>13995</v>
      </c>
      <c r="N3802">
        <v>9</v>
      </c>
      <c r="O3802" s="10">
        <f t="shared" si="119"/>
        <v>125955</v>
      </c>
    </row>
    <row r="3803" spans="2:15" x14ac:dyDescent="0.3">
      <c r="B3803">
        <v>74</v>
      </c>
      <c r="C3803" t="s">
        <v>27</v>
      </c>
      <c r="D3803" t="s">
        <v>125</v>
      </c>
      <c r="E3803">
        <v>2020</v>
      </c>
      <c r="F3803" s="4">
        <v>1</v>
      </c>
      <c r="G3803" t="str">
        <f t="shared" si="118"/>
        <v>2020Q1</v>
      </c>
      <c r="H3803" t="s">
        <v>140</v>
      </c>
      <c r="I3803" t="str">
        <f>INDEX(Table9[[#All],[Region]], MATCH('Tabular Data'!D3803, Table9[[#All],[EmpID]], 0))</f>
        <v>SW</v>
      </c>
      <c r="J3803" t="str">
        <f>INDEX(Table9[[#All],[PayGrade]], MATCH('Tabular Data'!D3803, Table9[[#All],[EmpID]], 0))</f>
        <v>C12</v>
      </c>
      <c r="K3803" t="str">
        <f>INDEX(Table9[[#All],[Sales Team Lead]], MATCH('Tabular Data'!D3803, Table9[[#All],[EmpID]], 0))</f>
        <v>Allen, Maude</v>
      </c>
      <c r="L3803" t="str">
        <f>INDEX(Table11[[#All],[Manufacturer]], MATCH('Tabular Data'!C3803, Table11[[#All],[PROD_CODE]], 0))</f>
        <v>Bobcat</v>
      </c>
      <c r="M3803" s="11">
        <v>13995</v>
      </c>
      <c r="N3803">
        <v>10</v>
      </c>
      <c r="O3803" s="10">
        <f t="shared" si="119"/>
        <v>139950</v>
      </c>
    </row>
    <row r="3804" spans="2:15" x14ac:dyDescent="0.3">
      <c r="B3804">
        <v>74</v>
      </c>
      <c r="C3804" t="s">
        <v>27</v>
      </c>
      <c r="D3804" t="s">
        <v>125</v>
      </c>
      <c r="E3804">
        <v>2020</v>
      </c>
      <c r="F3804" s="4">
        <v>1</v>
      </c>
      <c r="G3804" t="str">
        <f t="shared" si="118"/>
        <v>2020Q1</v>
      </c>
      <c r="H3804" t="s">
        <v>141</v>
      </c>
      <c r="I3804" t="str">
        <f>INDEX(Table9[[#All],[Region]], MATCH('Tabular Data'!D3804, Table9[[#All],[EmpID]], 0))</f>
        <v>SW</v>
      </c>
      <c r="J3804" t="str">
        <f>INDEX(Table9[[#All],[PayGrade]], MATCH('Tabular Data'!D3804, Table9[[#All],[EmpID]], 0))</f>
        <v>C12</v>
      </c>
      <c r="K3804" t="str">
        <f>INDEX(Table9[[#All],[Sales Team Lead]], MATCH('Tabular Data'!D3804, Table9[[#All],[EmpID]], 0))</f>
        <v>Allen, Maude</v>
      </c>
      <c r="L3804" t="str">
        <f>INDEX(Table11[[#All],[Manufacturer]], MATCH('Tabular Data'!C3804, Table11[[#All],[PROD_CODE]], 0))</f>
        <v>Bobcat</v>
      </c>
      <c r="M3804" s="11">
        <v>13995</v>
      </c>
      <c r="N3804">
        <v>21</v>
      </c>
      <c r="O3804" s="10">
        <f t="shared" si="119"/>
        <v>293895</v>
      </c>
    </row>
    <row r="3805" spans="2:15" x14ac:dyDescent="0.3">
      <c r="B3805">
        <v>74</v>
      </c>
      <c r="C3805" t="s">
        <v>27</v>
      </c>
      <c r="D3805" t="s">
        <v>125</v>
      </c>
      <c r="E3805">
        <v>2020</v>
      </c>
      <c r="F3805" s="4">
        <v>1</v>
      </c>
      <c r="G3805" t="str">
        <f t="shared" si="118"/>
        <v>2020Q1</v>
      </c>
      <c r="H3805" t="s">
        <v>142</v>
      </c>
      <c r="I3805" t="str">
        <f>INDEX(Table9[[#All],[Region]], MATCH('Tabular Data'!D3805, Table9[[#All],[EmpID]], 0))</f>
        <v>SW</v>
      </c>
      <c r="J3805" t="str">
        <f>INDEX(Table9[[#All],[PayGrade]], MATCH('Tabular Data'!D3805, Table9[[#All],[EmpID]], 0))</f>
        <v>C12</v>
      </c>
      <c r="K3805" t="str">
        <f>INDEX(Table9[[#All],[Sales Team Lead]], MATCH('Tabular Data'!D3805, Table9[[#All],[EmpID]], 0))</f>
        <v>Allen, Maude</v>
      </c>
      <c r="L3805" t="str">
        <f>INDEX(Table11[[#All],[Manufacturer]], MATCH('Tabular Data'!C3805, Table11[[#All],[PROD_CODE]], 0))</f>
        <v>Bobcat</v>
      </c>
      <c r="M3805" s="11">
        <v>13995</v>
      </c>
      <c r="N3805">
        <v>27</v>
      </c>
      <c r="O3805" s="10">
        <f t="shared" si="119"/>
        <v>377865</v>
      </c>
    </row>
    <row r="3806" spans="2:15" x14ac:dyDescent="0.3">
      <c r="B3806">
        <v>74</v>
      </c>
      <c r="C3806" t="s">
        <v>27</v>
      </c>
      <c r="D3806" t="s">
        <v>125</v>
      </c>
      <c r="E3806">
        <v>2020</v>
      </c>
      <c r="F3806" s="4">
        <v>1</v>
      </c>
      <c r="G3806" t="str">
        <f t="shared" si="118"/>
        <v>2020Q1</v>
      </c>
      <c r="H3806" t="s">
        <v>143</v>
      </c>
      <c r="I3806" t="str">
        <f>INDEX(Table9[[#All],[Region]], MATCH('Tabular Data'!D3806, Table9[[#All],[EmpID]], 0))</f>
        <v>SW</v>
      </c>
      <c r="J3806" t="str">
        <f>INDEX(Table9[[#All],[PayGrade]], MATCH('Tabular Data'!D3806, Table9[[#All],[EmpID]], 0))</f>
        <v>C12</v>
      </c>
      <c r="K3806" t="str">
        <f>INDEX(Table9[[#All],[Sales Team Lead]], MATCH('Tabular Data'!D3806, Table9[[#All],[EmpID]], 0))</f>
        <v>Allen, Maude</v>
      </c>
      <c r="L3806" t="str">
        <f>INDEX(Table11[[#All],[Manufacturer]], MATCH('Tabular Data'!C3806, Table11[[#All],[PROD_CODE]], 0))</f>
        <v>Bobcat</v>
      </c>
      <c r="M3806" s="11">
        <v>13995</v>
      </c>
      <c r="N3806">
        <v>22</v>
      </c>
      <c r="O3806" s="10">
        <f t="shared" si="119"/>
        <v>307890</v>
      </c>
    </row>
    <row r="3807" spans="2:15" x14ac:dyDescent="0.3">
      <c r="B3807">
        <v>74</v>
      </c>
      <c r="C3807" t="s">
        <v>27</v>
      </c>
      <c r="D3807" t="s">
        <v>125</v>
      </c>
      <c r="E3807">
        <v>2020</v>
      </c>
      <c r="F3807" s="4">
        <v>1</v>
      </c>
      <c r="G3807" t="str">
        <f t="shared" si="118"/>
        <v>2020Q1</v>
      </c>
      <c r="H3807" t="s">
        <v>144</v>
      </c>
      <c r="I3807" t="str">
        <f>INDEX(Table9[[#All],[Region]], MATCH('Tabular Data'!D3807, Table9[[#All],[EmpID]], 0))</f>
        <v>SW</v>
      </c>
      <c r="J3807" t="str">
        <f>INDEX(Table9[[#All],[PayGrade]], MATCH('Tabular Data'!D3807, Table9[[#All],[EmpID]], 0))</f>
        <v>C12</v>
      </c>
      <c r="K3807" t="str">
        <f>INDEX(Table9[[#All],[Sales Team Lead]], MATCH('Tabular Data'!D3807, Table9[[#All],[EmpID]], 0))</f>
        <v>Allen, Maude</v>
      </c>
      <c r="L3807" t="str">
        <f>INDEX(Table11[[#All],[Manufacturer]], MATCH('Tabular Data'!C3807, Table11[[#All],[PROD_CODE]], 0))</f>
        <v>Bobcat</v>
      </c>
      <c r="M3807" s="11">
        <v>13995</v>
      </c>
      <c r="N3807">
        <v>16</v>
      </c>
      <c r="O3807" s="10">
        <f t="shared" si="119"/>
        <v>223920</v>
      </c>
    </row>
    <row r="3808" spans="2:15" x14ac:dyDescent="0.3">
      <c r="B3808">
        <v>74</v>
      </c>
      <c r="C3808" t="s">
        <v>27</v>
      </c>
      <c r="D3808" t="s">
        <v>125</v>
      </c>
      <c r="E3808">
        <v>2020</v>
      </c>
      <c r="F3808" s="4">
        <v>1</v>
      </c>
      <c r="G3808" t="str">
        <f t="shared" si="118"/>
        <v>2020Q1</v>
      </c>
      <c r="H3808" t="s">
        <v>145</v>
      </c>
      <c r="I3808" t="str">
        <f>INDEX(Table9[[#All],[Region]], MATCH('Tabular Data'!D3808, Table9[[#All],[EmpID]], 0))</f>
        <v>SW</v>
      </c>
      <c r="J3808" t="str">
        <f>INDEX(Table9[[#All],[PayGrade]], MATCH('Tabular Data'!D3808, Table9[[#All],[EmpID]], 0))</f>
        <v>C12</v>
      </c>
      <c r="K3808" t="str">
        <f>INDEX(Table9[[#All],[Sales Team Lead]], MATCH('Tabular Data'!D3808, Table9[[#All],[EmpID]], 0))</f>
        <v>Allen, Maude</v>
      </c>
      <c r="L3808" t="str">
        <f>INDEX(Table11[[#All],[Manufacturer]], MATCH('Tabular Data'!C3808, Table11[[#All],[PROD_CODE]], 0))</f>
        <v>Bobcat</v>
      </c>
      <c r="M3808" s="11">
        <v>13995</v>
      </c>
      <c r="N3808">
        <v>15</v>
      </c>
      <c r="O3808" s="10">
        <f t="shared" si="119"/>
        <v>209925</v>
      </c>
    </row>
    <row r="3809" spans="2:15" x14ac:dyDescent="0.3">
      <c r="B3809">
        <v>74</v>
      </c>
      <c r="C3809" t="s">
        <v>27</v>
      </c>
      <c r="D3809" t="s">
        <v>125</v>
      </c>
      <c r="E3809">
        <v>2020</v>
      </c>
      <c r="F3809" s="4">
        <v>1</v>
      </c>
      <c r="G3809" t="str">
        <f t="shared" si="118"/>
        <v>2020Q1</v>
      </c>
      <c r="H3809" t="s">
        <v>146</v>
      </c>
      <c r="I3809" t="str">
        <f>INDEX(Table9[[#All],[Region]], MATCH('Tabular Data'!D3809, Table9[[#All],[EmpID]], 0))</f>
        <v>SW</v>
      </c>
      <c r="J3809" t="str">
        <f>INDEX(Table9[[#All],[PayGrade]], MATCH('Tabular Data'!D3809, Table9[[#All],[EmpID]], 0))</f>
        <v>C12</v>
      </c>
      <c r="K3809" t="str">
        <f>INDEX(Table9[[#All],[Sales Team Lead]], MATCH('Tabular Data'!D3809, Table9[[#All],[EmpID]], 0))</f>
        <v>Allen, Maude</v>
      </c>
      <c r="L3809" t="str">
        <f>INDEX(Table11[[#All],[Manufacturer]], MATCH('Tabular Data'!C3809, Table11[[#All],[PROD_CODE]], 0))</f>
        <v>Bobcat</v>
      </c>
      <c r="M3809" s="11">
        <v>13995</v>
      </c>
      <c r="N3809">
        <v>14</v>
      </c>
      <c r="O3809" s="10">
        <f t="shared" si="119"/>
        <v>195930</v>
      </c>
    </row>
    <row r="3810" spans="2:15" x14ac:dyDescent="0.3">
      <c r="B3810">
        <v>74</v>
      </c>
      <c r="C3810" t="s">
        <v>27</v>
      </c>
      <c r="D3810" t="s">
        <v>125</v>
      </c>
      <c r="E3810">
        <v>2020</v>
      </c>
      <c r="F3810" s="4">
        <v>1</v>
      </c>
      <c r="G3810" t="str">
        <f t="shared" si="118"/>
        <v>2020Q1</v>
      </c>
      <c r="H3810" t="s">
        <v>147</v>
      </c>
      <c r="I3810" t="str">
        <f>INDEX(Table9[[#All],[Region]], MATCH('Tabular Data'!D3810, Table9[[#All],[EmpID]], 0))</f>
        <v>SW</v>
      </c>
      <c r="J3810" t="str">
        <f>INDEX(Table9[[#All],[PayGrade]], MATCH('Tabular Data'!D3810, Table9[[#All],[EmpID]], 0))</f>
        <v>C12</v>
      </c>
      <c r="K3810" t="str">
        <f>INDEX(Table9[[#All],[Sales Team Lead]], MATCH('Tabular Data'!D3810, Table9[[#All],[EmpID]], 0))</f>
        <v>Allen, Maude</v>
      </c>
      <c r="L3810" t="str">
        <f>INDEX(Table11[[#All],[Manufacturer]], MATCH('Tabular Data'!C3810, Table11[[#All],[PROD_CODE]], 0))</f>
        <v>Bobcat</v>
      </c>
      <c r="M3810" s="11">
        <v>13995</v>
      </c>
      <c r="N3810">
        <v>13</v>
      </c>
      <c r="O3810" s="10">
        <f t="shared" si="119"/>
        <v>181935</v>
      </c>
    </row>
    <row r="3811" spans="2:15" x14ac:dyDescent="0.3">
      <c r="B3811">
        <v>74</v>
      </c>
      <c r="C3811" t="s">
        <v>27</v>
      </c>
      <c r="D3811" t="s">
        <v>125</v>
      </c>
      <c r="E3811">
        <v>2020</v>
      </c>
      <c r="F3811" s="4">
        <v>1</v>
      </c>
      <c r="G3811" t="str">
        <f t="shared" si="118"/>
        <v>2020Q1</v>
      </c>
      <c r="H3811" t="s">
        <v>148</v>
      </c>
      <c r="I3811" t="str">
        <f>INDEX(Table9[[#All],[Region]], MATCH('Tabular Data'!D3811, Table9[[#All],[EmpID]], 0))</f>
        <v>SW</v>
      </c>
      <c r="J3811" t="str">
        <f>INDEX(Table9[[#All],[PayGrade]], MATCH('Tabular Data'!D3811, Table9[[#All],[EmpID]], 0))</f>
        <v>C12</v>
      </c>
      <c r="K3811" t="str">
        <f>INDEX(Table9[[#All],[Sales Team Lead]], MATCH('Tabular Data'!D3811, Table9[[#All],[EmpID]], 0))</f>
        <v>Allen, Maude</v>
      </c>
      <c r="L3811" t="str">
        <f>INDEX(Table11[[#All],[Manufacturer]], MATCH('Tabular Data'!C3811, Table11[[#All],[PROD_CODE]], 0))</f>
        <v>Bobcat</v>
      </c>
      <c r="M3811" s="11">
        <v>13995</v>
      </c>
      <c r="N3811">
        <v>13</v>
      </c>
      <c r="O3811" s="10">
        <f t="shared" si="119"/>
        <v>181935</v>
      </c>
    </row>
    <row r="3812" spans="2:15" x14ac:dyDescent="0.3">
      <c r="B3812">
        <v>74</v>
      </c>
      <c r="C3812" t="s">
        <v>27</v>
      </c>
      <c r="D3812" t="s">
        <v>125</v>
      </c>
      <c r="E3812">
        <v>2020</v>
      </c>
      <c r="F3812" s="4">
        <v>1</v>
      </c>
      <c r="G3812" t="str">
        <f t="shared" si="118"/>
        <v>2020Q1</v>
      </c>
      <c r="H3812" t="s">
        <v>149</v>
      </c>
      <c r="I3812" t="str">
        <f>INDEX(Table9[[#All],[Region]], MATCH('Tabular Data'!D3812, Table9[[#All],[EmpID]], 0))</f>
        <v>SW</v>
      </c>
      <c r="J3812" t="str">
        <f>INDEX(Table9[[#All],[PayGrade]], MATCH('Tabular Data'!D3812, Table9[[#All],[EmpID]], 0))</f>
        <v>C12</v>
      </c>
      <c r="K3812" t="str">
        <f>INDEX(Table9[[#All],[Sales Team Lead]], MATCH('Tabular Data'!D3812, Table9[[#All],[EmpID]], 0))</f>
        <v>Allen, Maude</v>
      </c>
      <c r="L3812" t="str">
        <f>INDEX(Table11[[#All],[Manufacturer]], MATCH('Tabular Data'!C3812, Table11[[#All],[PROD_CODE]], 0))</f>
        <v>Bobcat</v>
      </c>
      <c r="M3812" s="11">
        <v>13995</v>
      </c>
      <c r="N3812">
        <v>24</v>
      </c>
      <c r="O3812" s="10">
        <f t="shared" si="119"/>
        <v>335880</v>
      </c>
    </row>
    <row r="3813" spans="2:15" x14ac:dyDescent="0.3">
      <c r="B3813">
        <v>74</v>
      </c>
      <c r="C3813" t="s">
        <v>27</v>
      </c>
      <c r="D3813" t="s">
        <v>125</v>
      </c>
      <c r="E3813">
        <v>2020</v>
      </c>
      <c r="F3813" s="4">
        <v>2</v>
      </c>
      <c r="G3813" t="str">
        <f t="shared" si="118"/>
        <v>2020Q2</v>
      </c>
      <c r="H3813" t="s">
        <v>150</v>
      </c>
      <c r="I3813" t="str">
        <f>INDEX(Table9[[#All],[Region]], MATCH('Tabular Data'!D3813, Table9[[#All],[EmpID]], 0))</f>
        <v>SW</v>
      </c>
      <c r="J3813" t="str">
        <f>INDEX(Table9[[#All],[PayGrade]], MATCH('Tabular Data'!D3813, Table9[[#All],[EmpID]], 0))</f>
        <v>C12</v>
      </c>
      <c r="K3813" t="str">
        <f>INDEX(Table9[[#All],[Sales Team Lead]], MATCH('Tabular Data'!D3813, Table9[[#All],[EmpID]], 0))</f>
        <v>Allen, Maude</v>
      </c>
      <c r="L3813" t="str">
        <f>INDEX(Table11[[#All],[Manufacturer]], MATCH('Tabular Data'!C3813, Table11[[#All],[PROD_CODE]], 0))</f>
        <v>Bobcat</v>
      </c>
      <c r="M3813" s="11">
        <v>13995</v>
      </c>
      <c r="N3813">
        <v>10</v>
      </c>
      <c r="O3813" s="10">
        <f t="shared" si="119"/>
        <v>139950</v>
      </c>
    </row>
    <row r="3814" spans="2:15" x14ac:dyDescent="0.3">
      <c r="B3814">
        <v>74</v>
      </c>
      <c r="C3814" t="s">
        <v>27</v>
      </c>
      <c r="D3814" t="s">
        <v>125</v>
      </c>
      <c r="E3814">
        <v>2020</v>
      </c>
      <c r="F3814" s="4">
        <v>2</v>
      </c>
      <c r="G3814" t="str">
        <f t="shared" si="118"/>
        <v>2020Q2</v>
      </c>
      <c r="H3814" t="s">
        <v>151</v>
      </c>
      <c r="I3814" t="str">
        <f>INDEX(Table9[[#All],[Region]], MATCH('Tabular Data'!D3814, Table9[[#All],[EmpID]], 0))</f>
        <v>SW</v>
      </c>
      <c r="J3814" t="str">
        <f>INDEX(Table9[[#All],[PayGrade]], MATCH('Tabular Data'!D3814, Table9[[#All],[EmpID]], 0))</f>
        <v>C12</v>
      </c>
      <c r="K3814" t="str">
        <f>INDEX(Table9[[#All],[Sales Team Lead]], MATCH('Tabular Data'!D3814, Table9[[#All],[EmpID]], 0))</f>
        <v>Allen, Maude</v>
      </c>
      <c r="L3814" t="str">
        <f>INDEX(Table11[[#All],[Manufacturer]], MATCH('Tabular Data'!C3814, Table11[[#All],[PROD_CODE]], 0))</f>
        <v>Bobcat</v>
      </c>
      <c r="M3814" s="11">
        <v>13995</v>
      </c>
      <c r="N3814">
        <v>15</v>
      </c>
      <c r="O3814" s="10">
        <f t="shared" si="119"/>
        <v>209925</v>
      </c>
    </row>
    <row r="3815" spans="2:15" x14ac:dyDescent="0.3">
      <c r="B3815">
        <v>74</v>
      </c>
      <c r="C3815" t="s">
        <v>27</v>
      </c>
      <c r="D3815" t="s">
        <v>125</v>
      </c>
      <c r="E3815">
        <v>2020</v>
      </c>
      <c r="F3815" s="4">
        <v>2</v>
      </c>
      <c r="G3815" t="str">
        <f t="shared" si="118"/>
        <v>2020Q2</v>
      </c>
      <c r="H3815" t="s">
        <v>152</v>
      </c>
      <c r="I3815" t="str">
        <f>INDEX(Table9[[#All],[Region]], MATCH('Tabular Data'!D3815, Table9[[#All],[EmpID]], 0))</f>
        <v>SW</v>
      </c>
      <c r="J3815" t="str">
        <f>INDEX(Table9[[#All],[PayGrade]], MATCH('Tabular Data'!D3815, Table9[[#All],[EmpID]], 0))</f>
        <v>C12</v>
      </c>
      <c r="K3815" t="str">
        <f>INDEX(Table9[[#All],[Sales Team Lead]], MATCH('Tabular Data'!D3815, Table9[[#All],[EmpID]], 0))</f>
        <v>Allen, Maude</v>
      </c>
      <c r="L3815" t="str">
        <f>INDEX(Table11[[#All],[Manufacturer]], MATCH('Tabular Data'!C3815, Table11[[#All],[PROD_CODE]], 0))</f>
        <v>Bobcat</v>
      </c>
      <c r="M3815" s="11">
        <v>13995</v>
      </c>
      <c r="N3815">
        <v>31</v>
      </c>
      <c r="O3815" s="10">
        <f t="shared" si="119"/>
        <v>433845</v>
      </c>
    </row>
    <row r="3816" spans="2:15" x14ac:dyDescent="0.3">
      <c r="B3816">
        <v>74</v>
      </c>
      <c r="C3816" t="s">
        <v>27</v>
      </c>
      <c r="D3816" t="s">
        <v>125</v>
      </c>
      <c r="E3816">
        <v>2020</v>
      </c>
      <c r="F3816" s="4">
        <v>2</v>
      </c>
      <c r="G3816" t="str">
        <f t="shared" si="118"/>
        <v>2020Q2</v>
      </c>
      <c r="H3816" t="s">
        <v>153</v>
      </c>
      <c r="I3816" t="str">
        <f>INDEX(Table9[[#All],[Region]], MATCH('Tabular Data'!D3816, Table9[[#All],[EmpID]], 0))</f>
        <v>SW</v>
      </c>
      <c r="J3816" t="str">
        <f>INDEX(Table9[[#All],[PayGrade]], MATCH('Tabular Data'!D3816, Table9[[#All],[EmpID]], 0))</f>
        <v>C12</v>
      </c>
      <c r="K3816" t="str">
        <f>INDEX(Table9[[#All],[Sales Team Lead]], MATCH('Tabular Data'!D3816, Table9[[#All],[EmpID]], 0))</f>
        <v>Allen, Maude</v>
      </c>
      <c r="L3816" t="str">
        <f>INDEX(Table11[[#All],[Manufacturer]], MATCH('Tabular Data'!C3816, Table11[[#All],[PROD_CODE]], 0))</f>
        <v>Bobcat</v>
      </c>
      <c r="M3816" s="11">
        <v>13995</v>
      </c>
      <c r="N3816">
        <v>33</v>
      </c>
      <c r="O3816" s="10">
        <f t="shared" si="119"/>
        <v>461835</v>
      </c>
    </row>
    <row r="3817" spans="2:15" x14ac:dyDescent="0.3">
      <c r="B3817">
        <v>74</v>
      </c>
      <c r="C3817" t="s">
        <v>27</v>
      </c>
      <c r="D3817" t="s">
        <v>125</v>
      </c>
      <c r="E3817">
        <v>2020</v>
      </c>
      <c r="F3817" s="4">
        <v>2</v>
      </c>
      <c r="G3817" t="str">
        <f t="shared" si="118"/>
        <v>2020Q2</v>
      </c>
      <c r="H3817" t="s">
        <v>154</v>
      </c>
      <c r="I3817" t="str">
        <f>INDEX(Table9[[#All],[Region]], MATCH('Tabular Data'!D3817, Table9[[#All],[EmpID]], 0))</f>
        <v>SW</v>
      </c>
      <c r="J3817" t="str">
        <f>INDEX(Table9[[#All],[PayGrade]], MATCH('Tabular Data'!D3817, Table9[[#All],[EmpID]], 0))</f>
        <v>C12</v>
      </c>
      <c r="K3817" t="str">
        <f>INDEX(Table9[[#All],[Sales Team Lead]], MATCH('Tabular Data'!D3817, Table9[[#All],[EmpID]], 0))</f>
        <v>Allen, Maude</v>
      </c>
      <c r="L3817" t="str">
        <f>INDEX(Table11[[#All],[Manufacturer]], MATCH('Tabular Data'!C3817, Table11[[#All],[PROD_CODE]], 0))</f>
        <v>Bobcat</v>
      </c>
      <c r="M3817" s="11">
        <v>13995</v>
      </c>
      <c r="N3817">
        <v>28</v>
      </c>
      <c r="O3817" s="10">
        <f t="shared" si="119"/>
        <v>391860</v>
      </c>
    </row>
    <row r="3818" spans="2:15" x14ac:dyDescent="0.3">
      <c r="B3818">
        <v>74</v>
      </c>
      <c r="C3818" t="s">
        <v>27</v>
      </c>
      <c r="D3818" t="s">
        <v>125</v>
      </c>
      <c r="E3818">
        <v>2020</v>
      </c>
      <c r="F3818" s="4">
        <v>2</v>
      </c>
      <c r="G3818" t="str">
        <f t="shared" si="118"/>
        <v>2020Q2</v>
      </c>
      <c r="H3818" t="s">
        <v>155</v>
      </c>
      <c r="I3818" t="str">
        <f>INDEX(Table9[[#All],[Region]], MATCH('Tabular Data'!D3818, Table9[[#All],[EmpID]], 0))</f>
        <v>SW</v>
      </c>
      <c r="J3818" t="str">
        <f>INDEX(Table9[[#All],[PayGrade]], MATCH('Tabular Data'!D3818, Table9[[#All],[EmpID]], 0))</f>
        <v>C12</v>
      </c>
      <c r="K3818" t="str">
        <f>INDEX(Table9[[#All],[Sales Team Lead]], MATCH('Tabular Data'!D3818, Table9[[#All],[EmpID]], 0))</f>
        <v>Allen, Maude</v>
      </c>
      <c r="L3818" t="str">
        <f>INDEX(Table11[[#All],[Manufacturer]], MATCH('Tabular Data'!C3818, Table11[[#All],[PROD_CODE]], 0))</f>
        <v>Bobcat</v>
      </c>
      <c r="M3818" s="11">
        <v>13995</v>
      </c>
      <c r="N3818">
        <v>19</v>
      </c>
      <c r="O3818" s="10">
        <f t="shared" si="119"/>
        <v>265905</v>
      </c>
    </row>
    <row r="3819" spans="2:15" x14ac:dyDescent="0.3">
      <c r="B3819">
        <v>74</v>
      </c>
      <c r="C3819" t="s">
        <v>27</v>
      </c>
      <c r="D3819" t="s">
        <v>125</v>
      </c>
      <c r="E3819">
        <v>2020</v>
      </c>
      <c r="F3819" s="4">
        <v>2</v>
      </c>
      <c r="G3819" t="str">
        <f t="shared" si="118"/>
        <v>2020Q2</v>
      </c>
      <c r="H3819" t="s">
        <v>156</v>
      </c>
      <c r="I3819" t="str">
        <f>INDEX(Table9[[#All],[Region]], MATCH('Tabular Data'!D3819, Table9[[#All],[EmpID]], 0))</f>
        <v>SW</v>
      </c>
      <c r="J3819" t="str">
        <f>INDEX(Table9[[#All],[PayGrade]], MATCH('Tabular Data'!D3819, Table9[[#All],[EmpID]], 0))</f>
        <v>C12</v>
      </c>
      <c r="K3819" t="str">
        <f>INDEX(Table9[[#All],[Sales Team Lead]], MATCH('Tabular Data'!D3819, Table9[[#All],[EmpID]], 0))</f>
        <v>Allen, Maude</v>
      </c>
      <c r="L3819" t="str">
        <f>INDEX(Table11[[#All],[Manufacturer]], MATCH('Tabular Data'!C3819, Table11[[#All],[PROD_CODE]], 0))</f>
        <v>Bobcat</v>
      </c>
      <c r="M3819" s="11">
        <v>13995</v>
      </c>
      <c r="N3819">
        <v>24</v>
      </c>
      <c r="O3819" s="10">
        <f t="shared" si="119"/>
        <v>335880</v>
      </c>
    </row>
    <row r="3820" spans="2:15" x14ac:dyDescent="0.3">
      <c r="B3820">
        <v>74</v>
      </c>
      <c r="C3820" t="s">
        <v>27</v>
      </c>
      <c r="D3820" t="s">
        <v>125</v>
      </c>
      <c r="E3820">
        <v>2020</v>
      </c>
      <c r="F3820" s="4">
        <v>2</v>
      </c>
      <c r="G3820" t="str">
        <f t="shared" si="118"/>
        <v>2020Q2</v>
      </c>
      <c r="H3820" t="s">
        <v>157</v>
      </c>
      <c r="I3820" t="str">
        <f>INDEX(Table9[[#All],[Region]], MATCH('Tabular Data'!D3820, Table9[[#All],[EmpID]], 0))</f>
        <v>SW</v>
      </c>
      <c r="J3820" t="str">
        <f>INDEX(Table9[[#All],[PayGrade]], MATCH('Tabular Data'!D3820, Table9[[#All],[EmpID]], 0))</f>
        <v>C12</v>
      </c>
      <c r="K3820" t="str">
        <f>INDEX(Table9[[#All],[Sales Team Lead]], MATCH('Tabular Data'!D3820, Table9[[#All],[EmpID]], 0))</f>
        <v>Allen, Maude</v>
      </c>
      <c r="L3820" t="str">
        <f>INDEX(Table11[[#All],[Manufacturer]], MATCH('Tabular Data'!C3820, Table11[[#All],[PROD_CODE]], 0))</f>
        <v>Bobcat</v>
      </c>
      <c r="M3820" s="11">
        <v>13995</v>
      </c>
      <c r="N3820">
        <v>30</v>
      </c>
      <c r="O3820" s="10">
        <f t="shared" si="119"/>
        <v>419850</v>
      </c>
    </row>
    <row r="3821" spans="2:15" x14ac:dyDescent="0.3">
      <c r="B3821">
        <v>74</v>
      </c>
      <c r="C3821" t="s">
        <v>27</v>
      </c>
      <c r="D3821" t="s">
        <v>125</v>
      </c>
      <c r="E3821">
        <v>2020</v>
      </c>
      <c r="F3821" s="4">
        <v>2</v>
      </c>
      <c r="G3821" t="str">
        <f t="shared" si="118"/>
        <v>2020Q2</v>
      </c>
      <c r="H3821" t="s">
        <v>158</v>
      </c>
      <c r="I3821" t="str">
        <f>INDEX(Table9[[#All],[Region]], MATCH('Tabular Data'!D3821, Table9[[#All],[EmpID]], 0))</f>
        <v>SW</v>
      </c>
      <c r="J3821" t="str">
        <f>INDEX(Table9[[#All],[PayGrade]], MATCH('Tabular Data'!D3821, Table9[[#All],[EmpID]], 0))</f>
        <v>C12</v>
      </c>
      <c r="K3821" t="str">
        <f>INDEX(Table9[[#All],[Sales Team Lead]], MATCH('Tabular Data'!D3821, Table9[[#All],[EmpID]], 0))</f>
        <v>Allen, Maude</v>
      </c>
      <c r="L3821" t="str">
        <f>INDEX(Table11[[#All],[Manufacturer]], MATCH('Tabular Data'!C3821, Table11[[#All],[PROD_CODE]], 0))</f>
        <v>Bobcat</v>
      </c>
      <c r="M3821" s="11">
        <v>13995</v>
      </c>
      <c r="N3821">
        <v>26</v>
      </c>
      <c r="O3821" s="10">
        <f t="shared" si="119"/>
        <v>363870</v>
      </c>
    </row>
    <row r="3822" spans="2:15" x14ac:dyDescent="0.3">
      <c r="B3822">
        <v>74</v>
      </c>
      <c r="C3822" t="s">
        <v>27</v>
      </c>
      <c r="D3822" t="s">
        <v>125</v>
      </c>
      <c r="E3822">
        <v>2020</v>
      </c>
      <c r="F3822" s="4">
        <v>2</v>
      </c>
      <c r="G3822" t="str">
        <f t="shared" si="118"/>
        <v>2020Q2</v>
      </c>
      <c r="H3822" t="s">
        <v>159</v>
      </c>
      <c r="I3822" t="str">
        <f>INDEX(Table9[[#All],[Region]], MATCH('Tabular Data'!D3822, Table9[[#All],[EmpID]], 0))</f>
        <v>SW</v>
      </c>
      <c r="J3822" t="str">
        <f>INDEX(Table9[[#All],[PayGrade]], MATCH('Tabular Data'!D3822, Table9[[#All],[EmpID]], 0))</f>
        <v>C12</v>
      </c>
      <c r="K3822" t="str">
        <f>INDEX(Table9[[#All],[Sales Team Lead]], MATCH('Tabular Data'!D3822, Table9[[#All],[EmpID]], 0))</f>
        <v>Allen, Maude</v>
      </c>
      <c r="L3822" t="str">
        <f>INDEX(Table11[[#All],[Manufacturer]], MATCH('Tabular Data'!C3822, Table11[[#All],[PROD_CODE]], 0))</f>
        <v>Bobcat</v>
      </c>
      <c r="M3822" s="11">
        <v>13995</v>
      </c>
      <c r="N3822">
        <v>16</v>
      </c>
      <c r="O3822" s="10">
        <f t="shared" si="119"/>
        <v>223920</v>
      </c>
    </row>
    <row r="3823" spans="2:15" x14ac:dyDescent="0.3">
      <c r="B3823">
        <v>74</v>
      </c>
      <c r="C3823" t="s">
        <v>27</v>
      </c>
      <c r="D3823" t="s">
        <v>125</v>
      </c>
      <c r="E3823">
        <v>2020</v>
      </c>
      <c r="F3823" s="4">
        <v>2</v>
      </c>
      <c r="G3823" t="str">
        <f t="shared" si="118"/>
        <v>2020Q2</v>
      </c>
      <c r="H3823" t="s">
        <v>160</v>
      </c>
      <c r="I3823" t="str">
        <f>INDEX(Table9[[#All],[Region]], MATCH('Tabular Data'!D3823, Table9[[#All],[EmpID]], 0))</f>
        <v>SW</v>
      </c>
      <c r="J3823" t="str">
        <f>INDEX(Table9[[#All],[PayGrade]], MATCH('Tabular Data'!D3823, Table9[[#All],[EmpID]], 0))</f>
        <v>C12</v>
      </c>
      <c r="K3823" t="str">
        <f>INDEX(Table9[[#All],[Sales Team Lead]], MATCH('Tabular Data'!D3823, Table9[[#All],[EmpID]], 0))</f>
        <v>Allen, Maude</v>
      </c>
      <c r="L3823" t="str">
        <f>INDEX(Table11[[#All],[Manufacturer]], MATCH('Tabular Data'!C3823, Table11[[#All],[PROD_CODE]], 0))</f>
        <v>Bobcat</v>
      </c>
      <c r="M3823" s="11">
        <v>13995</v>
      </c>
      <c r="N3823">
        <v>17</v>
      </c>
      <c r="O3823" s="10">
        <f t="shared" si="119"/>
        <v>237915</v>
      </c>
    </row>
    <row r="3824" spans="2:15" x14ac:dyDescent="0.3">
      <c r="B3824">
        <v>74</v>
      </c>
      <c r="C3824" t="s">
        <v>27</v>
      </c>
      <c r="D3824" t="s">
        <v>125</v>
      </c>
      <c r="E3824">
        <v>2020</v>
      </c>
      <c r="F3824" s="4">
        <v>2</v>
      </c>
      <c r="G3824" t="str">
        <f t="shared" si="118"/>
        <v>2020Q2</v>
      </c>
      <c r="H3824" t="s">
        <v>161</v>
      </c>
      <c r="I3824" t="str">
        <f>INDEX(Table9[[#All],[Region]], MATCH('Tabular Data'!D3824, Table9[[#All],[EmpID]], 0))</f>
        <v>SW</v>
      </c>
      <c r="J3824" t="str">
        <f>INDEX(Table9[[#All],[PayGrade]], MATCH('Tabular Data'!D3824, Table9[[#All],[EmpID]], 0))</f>
        <v>C12</v>
      </c>
      <c r="K3824" t="str">
        <f>INDEX(Table9[[#All],[Sales Team Lead]], MATCH('Tabular Data'!D3824, Table9[[#All],[EmpID]], 0))</f>
        <v>Allen, Maude</v>
      </c>
      <c r="L3824" t="str">
        <f>INDEX(Table11[[#All],[Manufacturer]], MATCH('Tabular Data'!C3824, Table11[[#All],[PROD_CODE]], 0))</f>
        <v>Bobcat</v>
      </c>
      <c r="M3824" s="11">
        <v>13995</v>
      </c>
      <c r="N3824">
        <v>18</v>
      </c>
      <c r="O3824" s="10">
        <f t="shared" si="119"/>
        <v>251910</v>
      </c>
    </row>
    <row r="3825" spans="2:15" x14ac:dyDescent="0.3">
      <c r="B3825">
        <v>74</v>
      </c>
      <c r="C3825" t="s">
        <v>27</v>
      </c>
      <c r="D3825" t="s">
        <v>125</v>
      </c>
      <c r="E3825">
        <v>2020</v>
      </c>
      <c r="F3825">
        <v>3</v>
      </c>
      <c r="G3825" t="str">
        <f t="shared" si="118"/>
        <v>2020Q3</v>
      </c>
      <c r="H3825" t="s">
        <v>162</v>
      </c>
      <c r="I3825" t="str">
        <f>INDEX(Table9[[#All],[Region]], MATCH('Tabular Data'!D3825, Table9[[#All],[EmpID]], 0))</f>
        <v>SW</v>
      </c>
      <c r="J3825" t="str">
        <f>INDEX(Table9[[#All],[PayGrade]], MATCH('Tabular Data'!D3825, Table9[[#All],[EmpID]], 0))</f>
        <v>C12</v>
      </c>
      <c r="K3825" t="str">
        <f>INDEX(Table9[[#All],[Sales Team Lead]], MATCH('Tabular Data'!D3825, Table9[[#All],[EmpID]], 0))</f>
        <v>Allen, Maude</v>
      </c>
      <c r="L3825" t="str">
        <f>INDEX(Table11[[#All],[Manufacturer]], MATCH('Tabular Data'!C3825, Table11[[#All],[PROD_CODE]], 0))</f>
        <v>Bobcat</v>
      </c>
      <c r="M3825" s="11">
        <v>13995</v>
      </c>
      <c r="N3825">
        <v>10</v>
      </c>
      <c r="O3825" s="10">
        <f t="shared" si="119"/>
        <v>139950</v>
      </c>
    </row>
    <row r="3826" spans="2:15" x14ac:dyDescent="0.3">
      <c r="B3826">
        <v>74</v>
      </c>
      <c r="C3826" t="s">
        <v>27</v>
      </c>
      <c r="D3826" t="s">
        <v>125</v>
      </c>
      <c r="E3826">
        <v>2020</v>
      </c>
      <c r="F3826">
        <v>3</v>
      </c>
      <c r="G3826" t="str">
        <f t="shared" si="118"/>
        <v>2020Q3</v>
      </c>
      <c r="H3826" t="s">
        <v>163</v>
      </c>
      <c r="I3826" t="str">
        <f>INDEX(Table9[[#All],[Region]], MATCH('Tabular Data'!D3826, Table9[[#All],[EmpID]], 0))</f>
        <v>SW</v>
      </c>
      <c r="J3826" t="str">
        <f>INDEX(Table9[[#All],[PayGrade]], MATCH('Tabular Data'!D3826, Table9[[#All],[EmpID]], 0))</f>
        <v>C12</v>
      </c>
      <c r="K3826" t="str">
        <f>INDEX(Table9[[#All],[Sales Team Lead]], MATCH('Tabular Data'!D3826, Table9[[#All],[EmpID]], 0))</f>
        <v>Allen, Maude</v>
      </c>
      <c r="L3826" t="str">
        <f>INDEX(Table11[[#All],[Manufacturer]], MATCH('Tabular Data'!C3826, Table11[[#All],[PROD_CODE]], 0))</f>
        <v>Bobcat</v>
      </c>
      <c r="M3826" s="11">
        <v>13995</v>
      </c>
      <c r="N3826">
        <v>6</v>
      </c>
      <c r="O3826" s="10">
        <f t="shared" si="119"/>
        <v>83970</v>
      </c>
    </row>
    <row r="3827" spans="2:15" x14ac:dyDescent="0.3">
      <c r="B3827">
        <v>74</v>
      </c>
      <c r="C3827" t="s">
        <v>27</v>
      </c>
      <c r="D3827" t="s">
        <v>125</v>
      </c>
      <c r="E3827">
        <v>2020</v>
      </c>
      <c r="F3827">
        <v>3</v>
      </c>
      <c r="G3827" t="str">
        <f t="shared" si="118"/>
        <v>2020Q3</v>
      </c>
      <c r="H3827" t="s">
        <v>164</v>
      </c>
      <c r="I3827" t="str">
        <f>INDEX(Table9[[#All],[Region]], MATCH('Tabular Data'!D3827, Table9[[#All],[EmpID]], 0))</f>
        <v>SW</v>
      </c>
      <c r="J3827" t="str">
        <f>INDEX(Table9[[#All],[PayGrade]], MATCH('Tabular Data'!D3827, Table9[[#All],[EmpID]], 0))</f>
        <v>C12</v>
      </c>
      <c r="K3827" t="str">
        <f>INDEX(Table9[[#All],[Sales Team Lead]], MATCH('Tabular Data'!D3827, Table9[[#All],[EmpID]], 0))</f>
        <v>Allen, Maude</v>
      </c>
      <c r="L3827" t="str">
        <f>INDEX(Table11[[#All],[Manufacturer]], MATCH('Tabular Data'!C3827, Table11[[#All],[PROD_CODE]], 0))</f>
        <v>Bobcat</v>
      </c>
      <c r="M3827" s="11">
        <v>13995</v>
      </c>
      <c r="N3827">
        <v>9</v>
      </c>
      <c r="O3827" s="10">
        <f t="shared" si="119"/>
        <v>125955</v>
      </c>
    </row>
    <row r="3828" spans="2:15" x14ac:dyDescent="0.3">
      <c r="B3828">
        <v>74</v>
      </c>
      <c r="C3828" t="s">
        <v>27</v>
      </c>
      <c r="D3828" t="s">
        <v>125</v>
      </c>
      <c r="E3828">
        <v>2020</v>
      </c>
      <c r="F3828">
        <v>3</v>
      </c>
      <c r="G3828" t="str">
        <f t="shared" si="118"/>
        <v>2020Q3</v>
      </c>
      <c r="H3828" t="s">
        <v>165</v>
      </c>
      <c r="I3828" t="str">
        <f>INDEX(Table9[[#All],[Region]], MATCH('Tabular Data'!D3828, Table9[[#All],[EmpID]], 0))</f>
        <v>SW</v>
      </c>
      <c r="J3828" t="str">
        <f>INDEX(Table9[[#All],[PayGrade]], MATCH('Tabular Data'!D3828, Table9[[#All],[EmpID]], 0))</f>
        <v>C12</v>
      </c>
      <c r="K3828" t="str">
        <f>INDEX(Table9[[#All],[Sales Team Lead]], MATCH('Tabular Data'!D3828, Table9[[#All],[EmpID]], 0))</f>
        <v>Allen, Maude</v>
      </c>
      <c r="L3828" t="str">
        <f>INDEX(Table11[[#All],[Manufacturer]], MATCH('Tabular Data'!C3828, Table11[[#All],[PROD_CODE]], 0))</f>
        <v>Bobcat</v>
      </c>
      <c r="M3828" s="11">
        <v>13995</v>
      </c>
      <c r="N3828">
        <v>14</v>
      </c>
      <c r="O3828" s="10">
        <f t="shared" si="119"/>
        <v>195930</v>
      </c>
    </row>
    <row r="3829" spans="2:15" x14ac:dyDescent="0.3">
      <c r="B3829">
        <v>74</v>
      </c>
      <c r="C3829" t="s">
        <v>27</v>
      </c>
      <c r="D3829" t="s">
        <v>125</v>
      </c>
      <c r="E3829">
        <v>2020</v>
      </c>
      <c r="F3829">
        <v>3</v>
      </c>
      <c r="G3829" t="str">
        <f t="shared" si="118"/>
        <v>2020Q3</v>
      </c>
      <c r="H3829" t="s">
        <v>166</v>
      </c>
      <c r="I3829" t="str">
        <f>INDEX(Table9[[#All],[Region]], MATCH('Tabular Data'!D3829, Table9[[#All],[EmpID]], 0))</f>
        <v>SW</v>
      </c>
      <c r="J3829" t="str">
        <f>INDEX(Table9[[#All],[PayGrade]], MATCH('Tabular Data'!D3829, Table9[[#All],[EmpID]], 0))</f>
        <v>C12</v>
      </c>
      <c r="K3829" t="str">
        <f>INDEX(Table9[[#All],[Sales Team Lead]], MATCH('Tabular Data'!D3829, Table9[[#All],[EmpID]], 0))</f>
        <v>Allen, Maude</v>
      </c>
      <c r="L3829" t="str">
        <f>INDEX(Table11[[#All],[Manufacturer]], MATCH('Tabular Data'!C3829, Table11[[#All],[PROD_CODE]], 0))</f>
        <v>Bobcat</v>
      </c>
      <c r="M3829" s="11">
        <v>13995</v>
      </c>
      <c r="N3829">
        <v>11</v>
      </c>
      <c r="O3829" s="10">
        <f t="shared" si="119"/>
        <v>153945</v>
      </c>
    </row>
    <row r="3830" spans="2:15" x14ac:dyDescent="0.3">
      <c r="B3830">
        <v>74</v>
      </c>
      <c r="C3830" t="s">
        <v>27</v>
      </c>
      <c r="D3830" t="s">
        <v>125</v>
      </c>
      <c r="E3830">
        <v>2020</v>
      </c>
      <c r="F3830">
        <v>3</v>
      </c>
      <c r="G3830" t="str">
        <f t="shared" si="118"/>
        <v>2020Q3</v>
      </c>
      <c r="H3830" t="s">
        <v>167</v>
      </c>
      <c r="I3830" t="str">
        <f>INDEX(Table9[[#All],[Region]], MATCH('Tabular Data'!D3830, Table9[[#All],[EmpID]], 0))</f>
        <v>SW</v>
      </c>
      <c r="J3830" t="str">
        <f>INDEX(Table9[[#All],[PayGrade]], MATCH('Tabular Data'!D3830, Table9[[#All],[EmpID]], 0))</f>
        <v>C12</v>
      </c>
      <c r="K3830" t="str">
        <f>INDEX(Table9[[#All],[Sales Team Lead]], MATCH('Tabular Data'!D3830, Table9[[#All],[EmpID]], 0))</f>
        <v>Allen, Maude</v>
      </c>
      <c r="L3830" t="str">
        <f>INDEX(Table11[[#All],[Manufacturer]], MATCH('Tabular Data'!C3830, Table11[[#All],[PROD_CODE]], 0))</f>
        <v>Bobcat</v>
      </c>
      <c r="M3830" s="11">
        <v>13995</v>
      </c>
      <c r="N3830">
        <v>6</v>
      </c>
      <c r="O3830" s="10">
        <f t="shared" si="119"/>
        <v>83970</v>
      </c>
    </row>
    <row r="3831" spans="2:15" x14ac:dyDescent="0.3">
      <c r="B3831">
        <v>74</v>
      </c>
      <c r="C3831" t="s">
        <v>27</v>
      </c>
      <c r="D3831" t="s">
        <v>125</v>
      </c>
      <c r="E3831">
        <v>2020</v>
      </c>
      <c r="F3831">
        <v>3</v>
      </c>
      <c r="G3831" t="str">
        <f t="shared" si="118"/>
        <v>2020Q3</v>
      </c>
      <c r="H3831" t="s">
        <v>168</v>
      </c>
      <c r="I3831" t="str">
        <f>INDEX(Table9[[#All],[Region]], MATCH('Tabular Data'!D3831, Table9[[#All],[EmpID]], 0))</f>
        <v>SW</v>
      </c>
      <c r="J3831" t="str">
        <f>INDEX(Table9[[#All],[PayGrade]], MATCH('Tabular Data'!D3831, Table9[[#All],[EmpID]], 0))</f>
        <v>C12</v>
      </c>
      <c r="K3831" t="str">
        <f>INDEX(Table9[[#All],[Sales Team Lead]], MATCH('Tabular Data'!D3831, Table9[[#All],[EmpID]], 0))</f>
        <v>Allen, Maude</v>
      </c>
      <c r="L3831" t="str">
        <f>INDEX(Table11[[#All],[Manufacturer]], MATCH('Tabular Data'!C3831, Table11[[#All],[PROD_CODE]], 0))</f>
        <v>Bobcat</v>
      </c>
      <c r="M3831" s="11">
        <v>13995</v>
      </c>
      <c r="N3831">
        <v>9</v>
      </c>
      <c r="O3831" s="10">
        <f t="shared" si="119"/>
        <v>125955</v>
      </c>
    </row>
    <row r="3832" spans="2:15" x14ac:dyDescent="0.3">
      <c r="B3832">
        <v>74</v>
      </c>
      <c r="C3832" t="s">
        <v>27</v>
      </c>
      <c r="D3832" t="s">
        <v>125</v>
      </c>
      <c r="E3832">
        <v>2020</v>
      </c>
      <c r="F3832">
        <v>3</v>
      </c>
      <c r="G3832" t="str">
        <f t="shared" si="118"/>
        <v>2020Q3</v>
      </c>
      <c r="H3832" t="s">
        <v>169</v>
      </c>
      <c r="I3832" t="str">
        <f>INDEX(Table9[[#All],[Region]], MATCH('Tabular Data'!D3832, Table9[[#All],[EmpID]], 0))</f>
        <v>SW</v>
      </c>
      <c r="J3832" t="str">
        <f>INDEX(Table9[[#All],[PayGrade]], MATCH('Tabular Data'!D3832, Table9[[#All],[EmpID]], 0))</f>
        <v>C12</v>
      </c>
      <c r="K3832" t="str">
        <f>INDEX(Table9[[#All],[Sales Team Lead]], MATCH('Tabular Data'!D3832, Table9[[#All],[EmpID]], 0))</f>
        <v>Allen, Maude</v>
      </c>
      <c r="L3832" t="str">
        <f>INDEX(Table11[[#All],[Manufacturer]], MATCH('Tabular Data'!C3832, Table11[[#All],[PROD_CODE]], 0))</f>
        <v>Bobcat</v>
      </c>
      <c r="M3832" s="11">
        <v>13995</v>
      </c>
      <c r="N3832">
        <v>4</v>
      </c>
      <c r="O3832" s="10">
        <f t="shared" si="119"/>
        <v>55980</v>
      </c>
    </row>
    <row r="3833" spans="2:15" x14ac:dyDescent="0.3">
      <c r="B3833">
        <v>74</v>
      </c>
      <c r="C3833" t="s">
        <v>27</v>
      </c>
      <c r="D3833" t="s">
        <v>125</v>
      </c>
      <c r="E3833">
        <v>2020</v>
      </c>
      <c r="F3833">
        <v>3</v>
      </c>
      <c r="G3833" t="str">
        <f t="shared" si="118"/>
        <v>2020Q3</v>
      </c>
      <c r="H3833" t="s">
        <v>170</v>
      </c>
      <c r="I3833" t="str">
        <f>INDEX(Table9[[#All],[Region]], MATCH('Tabular Data'!D3833, Table9[[#All],[EmpID]], 0))</f>
        <v>SW</v>
      </c>
      <c r="J3833" t="str">
        <f>INDEX(Table9[[#All],[PayGrade]], MATCH('Tabular Data'!D3833, Table9[[#All],[EmpID]], 0))</f>
        <v>C12</v>
      </c>
      <c r="K3833" t="str">
        <f>INDEX(Table9[[#All],[Sales Team Lead]], MATCH('Tabular Data'!D3833, Table9[[#All],[EmpID]], 0))</f>
        <v>Allen, Maude</v>
      </c>
      <c r="L3833" t="str">
        <f>INDEX(Table11[[#All],[Manufacturer]], MATCH('Tabular Data'!C3833, Table11[[#All],[PROD_CODE]], 0))</f>
        <v>Bobcat</v>
      </c>
      <c r="M3833" s="11">
        <v>13995</v>
      </c>
      <c r="N3833">
        <v>14</v>
      </c>
      <c r="O3833" s="10">
        <f t="shared" si="119"/>
        <v>195930</v>
      </c>
    </row>
    <row r="3834" spans="2:15" x14ac:dyDescent="0.3">
      <c r="B3834">
        <v>74</v>
      </c>
      <c r="C3834" t="s">
        <v>27</v>
      </c>
      <c r="D3834" t="s">
        <v>125</v>
      </c>
      <c r="E3834">
        <v>2020</v>
      </c>
      <c r="F3834">
        <v>3</v>
      </c>
      <c r="G3834" t="str">
        <f t="shared" si="118"/>
        <v>2020Q3</v>
      </c>
      <c r="H3834" t="s">
        <v>171</v>
      </c>
      <c r="I3834" t="str">
        <f>INDEX(Table9[[#All],[Region]], MATCH('Tabular Data'!D3834, Table9[[#All],[EmpID]], 0))</f>
        <v>SW</v>
      </c>
      <c r="J3834" t="str">
        <f>INDEX(Table9[[#All],[PayGrade]], MATCH('Tabular Data'!D3834, Table9[[#All],[EmpID]], 0))</f>
        <v>C12</v>
      </c>
      <c r="K3834" t="str">
        <f>INDEX(Table9[[#All],[Sales Team Lead]], MATCH('Tabular Data'!D3834, Table9[[#All],[EmpID]], 0))</f>
        <v>Allen, Maude</v>
      </c>
      <c r="L3834" t="str">
        <f>INDEX(Table11[[#All],[Manufacturer]], MATCH('Tabular Data'!C3834, Table11[[#All],[PROD_CODE]], 0))</f>
        <v>Bobcat</v>
      </c>
      <c r="M3834" s="11">
        <v>13995</v>
      </c>
      <c r="N3834">
        <v>7</v>
      </c>
      <c r="O3834" s="10">
        <f t="shared" si="119"/>
        <v>97965</v>
      </c>
    </row>
    <row r="3835" spans="2:15" x14ac:dyDescent="0.3">
      <c r="B3835">
        <v>74</v>
      </c>
      <c r="C3835" t="s">
        <v>27</v>
      </c>
      <c r="D3835" t="s">
        <v>125</v>
      </c>
      <c r="E3835">
        <v>2020</v>
      </c>
      <c r="F3835">
        <v>3</v>
      </c>
      <c r="G3835" t="str">
        <f t="shared" si="118"/>
        <v>2020Q3</v>
      </c>
      <c r="H3835" t="s">
        <v>172</v>
      </c>
      <c r="I3835" t="str">
        <f>INDEX(Table9[[#All],[Region]], MATCH('Tabular Data'!D3835, Table9[[#All],[EmpID]], 0))</f>
        <v>SW</v>
      </c>
      <c r="J3835" t="str">
        <f>INDEX(Table9[[#All],[PayGrade]], MATCH('Tabular Data'!D3835, Table9[[#All],[EmpID]], 0))</f>
        <v>C12</v>
      </c>
      <c r="K3835" t="str">
        <f>INDEX(Table9[[#All],[Sales Team Lead]], MATCH('Tabular Data'!D3835, Table9[[#All],[EmpID]], 0))</f>
        <v>Allen, Maude</v>
      </c>
      <c r="L3835" t="str">
        <f>INDEX(Table11[[#All],[Manufacturer]], MATCH('Tabular Data'!C3835, Table11[[#All],[PROD_CODE]], 0))</f>
        <v>Bobcat</v>
      </c>
      <c r="M3835" s="11">
        <v>13995</v>
      </c>
      <c r="N3835">
        <v>11</v>
      </c>
      <c r="O3835" s="10">
        <f t="shared" si="119"/>
        <v>153945</v>
      </c>
    </row>
    <row r="3836" spans="2:15" x14ac:dyDescent="0.3">
      <c r="B3836">
        <v>74</v>
      </c>
      <c r="C3836" t="s">
        <v>27</v>
      </c>
      <c r="D3836" t="s">
        <v>125</v>
      </c>
      <c r="E3836">
        <v>2020</v>
      </c>
      <c r="F3836">
        <v>3</v>
      </c>
      <c r="G3836" t="str">
        <f t="shared" si="118"/>
        <v>2020Q3</v>
      </c>
      <c r="H3836" t="s">
        <v>173</v>
      </c>
      <c r="I3836" t="str">
        <f>INDEX(Table9[[#All],[Region]], MATCH('Tabular Data'!D3836, Table9[[#All],[EmpID]], 0))</f>
        <v>SW</v>
      </c>
      <c r="J3836" t="str">
        <f>INDEX(Table9[[#All],[PayGrade]], MATCH('Tabular Data'!D3836, Table9[[#All],[EmpID]], 0))</f>
        <v>C12</v>
      </c>
      <c r="K3836" t="str">
        <f>INDEX(Table9[[#All],[Sales Team Lead]], MATCH('Tabular Data'!D3836, Table9[[#All],[EmpID]], 0))</f>
        <v>Allen, Maude</v>
      </c>
      <c r="L3836" t="str">
        <f>INDEX(Table11[[#All],[Manufacturer]], MATCH('Tabular Data'!C3836, Table11[[#All],[PROD_CODE]], 0))</f>
        <v>Bobcat</v>
      </c>
      <c r="M3836" s="11">
        <v>13995</v>
      </c>
      <c r="N3836">
        <v>10</v>
      </c>
      <c r="O3836" s="10">
        <f t="shared" si="119"/>
        <v>139950</v>
      </c>
    </row>
    <row r="3837" spans="2:15" x14ac:dyDescent="0.3">
      <c r="B3837">
        <v>74</v>
      </c>
      <c r="C3837" t="s">
        <v>27</v>
      </c>
      <c r="D3837" t="s">
        <v>125</v>
      </c>
      <c r="E3837">
        <v>2020</v>
      </c>
      <c r="F3837">
        <v>3</v>
      </c>
      <c r="G3837" t="str">
        <f t="shared" si="118"/>
        <v>2020Q3</v>
      </c>
      <c r="H3837" t="s">
        <v>174</v>
      </c>
      <c r="I3837" t="str">
        <f>INDEX(Table9[[#All],[Region]], MATCH('Tabular Data'!D3837, Table9[[#All],[EmpID]], 0))</f>
        <v>SW</v>
      </c>
      <c r="J3837" t="str">
        <f>INDEX(Table9[[#All],[PayGrade]], MATCH('Tabular Data'!D3837, Table9[[#All],[EmpID]], 0))</f>
        <v>C12</v>
      </c>
      <c r="K3837" t="str">
        <f>INDEX(Table9[[#All],[Sales Team Lead]], MATCH('Tabular Data'!D3837, Table9[[#All],[EmpID]], 0))</f>
        <v>Allen, Maude</v>
      </c>
      <c r="L3837" t="str">
        <f>INDEX(Table11[[#All],[Manufacturer]], MATCH('Tabular Data'!C3837, Table11[[#All],[PROD_CODE]], 0))</f>
        <v>Bobcat</v>
      </c>
      <c r="M3837" s="12">
        <v>14550</v>
      </c>
      <c r="N3837">
        <v>15</v>
      </c>
      <c r="O3837" s="10">
        <f t="shared" si="119"/>
        <v>218250</v>
      </c>
    </row>
    <row r="3838" spans="2:15" x14ac:dyDescent="0.3">
      <c r="B3838">
        <v>74</v>
      </c>
      <c r="C3838" t="s">
        <v>27</v>
      </c>
      <c r="D3838" t="s">
        <v>125</v>
      </c>
      <c r="E3838">
        <v>2020</v>
      </c>
      <c r="F3838">
        <v>4</v>
      </c>
      <c r="G3838" t="str">
        <f t="shared" si="118"/>
        <v>2020Q4</v>
      </c>
      <c r="H3838" t="s">
        <v>175</v>
      </c>
      <c r="I3838" t="str">
        <f>INDEX(Table9[[#All],[Region]], MATCH('Tabular Data'!D3838, Table9[[#All],[EmpID]], 0))</f>
        <v>SW</v>
      </c>
      <c r="J3838" t="str">
        <f>INDEX(Table9[[#All],[PayGrade]], MATCH('Tabular Data'!D3838, Table9[[#All],[EmpID]], 0))</f>
        <v>C12</v>
      </c>
      <c r="K3838" t="str">
        <f>INDEX(Table9[[#All],[Sales Team Lead]], MATCH('Tabular Data'!D3838, Table9[[#All],[EmpID]], 0))</f>
        <v>Allen, Maude</v>
      </c>
      <c r="L3838" t="str">
        <f>INDEX(Table11[[#All],[Manufacturer]], MATCH('Tabular Data'!C3838, Table11[[#All],[PROD_CODE]], 0))</f>
        <v>Bobcat</v>
      </c>
      <c r="M3838" s="12">
        <v>14550</v>
      </c>
      <c r="N3838">
        <v>6</v>
      </c>
      <c r="O3838" s="10">
        <f t="shared" si="119"/>
        <v>87300</v>
      </c>
    </row>
    <row r="3839" spans="2:15" x14ac:dyDescent="0.3">
      <c r="B3839">
        <v>74</v>
      </c>
      <c r="C3839" t="s">
        <v>27</v>
      </c>
      <c r="D3839" t="s">
        <v>125</v>
      </c>
      <c r="E3839">
        <v>2020</v>
      </c>
      <c r="F3839">
        <v>4</v>
      </c>
      <c r="G3839" t="str">
        <f t="shared" si="118"/>
        <v>2020Q4</v>
      </c>
      <c r="H3839" t="s">
        <v>176</v>
      </c>
      <c r="I3839" t="str">
        <f>INDEX(Table9[[#All],[Region]], MATCH('Tabular Data'!D3839, Table9[[#All],[EmpID]], 0))</f>
        <v>SW</v>
      </c>
      <c r="J3839" t="str">
        <f>INDEX(Table9[[#All],[PayGrade]], MATCH('Tabular Data'!D3839, Table9[[#All],[EmpID]], 0))</f>
        <v>C12</v>
      </c>
      <c r="K3839" t="str">
        <f>INDEX(Table9[[#All],[Sales Team Lead]], MATCH('Tabular Data'!D3839, Table9[[#All],[EmpID]], 0))</f>
        <v>Allen, Maude</v>
      </c>
      <c r="L3839" t="str">
        <f>INDEX(Table11[[#All],[Manufacturer]], MATCH('Tabular Data'!C3839, Table11[[#All],[PROD_CODE]], 0))</f>
        <v>Bobcat</v>
      </c>
      <c r="M3839" s="12">
        <v>14550</v>
      </c>
      <c r="N3839">
        <v>8</v>
      </c>
      <c r="O3839" s="10">
        <f t="shared" si="119"/>
        <v>116400</v>
      </c>
    </row>
    <row r="3840" spans="2:15" x14ac:dyDescent="0.3">
      <c r="B3840">
        <v>74</v>
      </c>
      <c r="C3840" t="s">
        <v>27</v>
      </c>
      <c r="D3840" t="s">
        <v>125</v>
      </c>
      <c r="E3840">
        <v>2020</v>
      </c>
      <c r="F3840">
        <v>4</v>
      </c>
      <c r="G3840" t="str">
        <f t="shared" si="118"/>
        <v>2020Q4</v>
      </c>
      <c r="H3840" t="s">
        <v>177</v>
      </c>
      <c r="I3840" t="str">
        <f>INDEX(Table9[[#All],[Region]], MATCH('Tabular Data'!D3840, Table9[[#All],[EmpID]], 0))</f>
        <v>SW</v>
      </c>
      <c r="J3840" t="str">
        <f>INDEX(Table9[[#All],[PayGrade]], MATCH('Tabular Data'!D3840, Table9[[#All],[EmpID]], 0))</f>
        <v>C12</v>
      </c>
      <c r="K3840" t="str">
        <f>INDEX(Table9[[#All],[Sales Team Lead]], MATCH('Tabular Data'!D3840, Table9[[#All],[EmpID]], 0))</f>
        <v>Allen, Maude</v>
      </c>
      <c r="L3840" t="str">
        <f>INDEX(Table11[[#All],[Manufacturer]], MATCH('Tabular Data'!C3840, Table11[[#All],[PROD_CODE]], 0))</f>
        <v>Bobcat</v>
      </c>
      <c r="M3840" s="12">
        <v>14550</v>
      </c>
      <c r="N3840">
        <v>8</v>
      </c>
      <c r="O3840" s="10">
        <f t="shared" si="119"/>
        <v>116400</v>
      </c>
    </row>
    <row r="3841" spans="2:15" x14ac:dyDescent="0.3">
      <c r="B3841">
        <v>74</v>
      </c>
      <c r="C3841" t="s">
        <v>27</v>
      </c>
      <c r="D3841" t="s">
        <v>125</v>
      </c>
      <c r="E3841">
        <v>2020</v>
      </c>
      <c r="F3841">
        <v>4</v>
      </c>
      <c r="G3841" t="str">
        <f t="shared" si="118"/>
        <v>2020Q4</v>
      </c>
      <c r="H3841" t="s">
        <v>178</v>
      </c>
      <c r="I3841" t="str">
        <f>INDEX(Table9[[#All],[Region]], MATCH('Tabular Data'!D3841, Table9[[#All],[EmpID]], 0))</f>
        <v>SW</v>
      </c>
      <c r="J3841" t="str">
        <f>INDEX(Table9[[#All],[PayGrade]], MATCH('Tabular Data'!D3841, Table9[[#All],[EmpID]], 0))</f>
        <v>C12</v>
      </c>
      <c r="K3841" t="str">
        <f>INDEX(Table9[[#All],[Sales Team Lead]], MATCH('Tabular Data'!D3841, Table9[[#All],[EmpID]], 0))</f>
        <v>Allen, Maude</v>
      </c>
      <c r="L3841" t="str">
        <f>INDEX(Table11[[#All],[Manufacturer]], MATCH('Tabular Data'!C3841, Table11[[#All],[PROD_CODE]], 0))</f>
        <v>Bobcat</v>
      </c>
      <c r="M3841" s="12">
        <v>14550</v>
      </c>
      <c r="N3841">
        <v>7</v>
      </c>
      <c r="O3841" s="10">
        <f t="shared" si="119"/>
        <v>101850</v>
      </c>
    </row>
    <row r="3842" spans="2:15" x14ac:dyDescent="0.3">
      <c r="B3842">
        <v>74</v>
      </c>
      <c r="C3842" t="s">
        <v>27</v>
      </c>
      <c r="D3842" t="s">
        <v>125</v>
      </c>
      <c r="E3842">
        <v>2020</v>
      </c>
      <c r="F3842">
        <v>4</v>
      </c>
      <c r="G3842" t="str">
        <f t="shared" si="118"/>
        <v>2020Q4</v>
      </c>
      <c r="H3842" t="s">
        <v>179</v>
      </c>
      <c r="I3842" t="str">
        <f>INDEX(Table9[[#All],[Region]], MATCH('Tabular Data'!D3842, Table9[[#All],[EmpID]], 0))</f>
        <v>SW</v>
      </c>
      <c r="J3842" t="str">
        <f>INDEX(Table9[[#All],[PayGrade]], MATCH('Tabular Data'!D3842, Table9[[#All],[EmpID]], 0))</f>
        <v>C12</v>
      </c>
      <c r="K3842" t="str">
        <f>INDEX(Table9[[#All],[Sales Team Lead]], MATCH('Tabular Data'!D3842, Table9[[#All],[EmpID]], 0))</f>
        <v>Allen, Maude</v>
      </c>
      <c r="L3842" t="str">
        <f>INDEX(Table11[[#All],[Manufacturer]], MATCH('Tabular Data'!C3842, Table11[[#All],[PROD_CODE]], 0))</f>
        <v>Bobcat</v>
      </c>
      <c r="M3842" s="12">
        <v>14550</v>
      </c>
      <c r="N3842">
        <v>5</v>
      </c>
      <c r="O3842" s="10">
        <f t="shared" si="119"/>
        <v>72750</v>
      </c>
    </row>
    <row r="3843" spans="2:15" x14ac:dyDescent="0.3">
      <c r="B3843">
        <v>74</v>
      </c>
      <c r="C3843" t="s">
        <v>27</v>
      </c>
      <c r="D3843" t="s">
        <v>125</v>
      </c>
      <c r="E3843">
        <v>2020</v>
      </c>
      <c r="F3843">
        <v>4</v>
      </c>
      <c r="G3843" t="str">
        <f t="shared" si="118"/>
        <v>2020Q4</v>
      </c>
      <c r="H3843" t="s">
        <v>180</v>
      </c>
      <c r="I3843" t="str">
        <f>INDEX(Table9[[#All],[Region]], MATCH('Tabular Data'!D3843, Table9[[#All],[EmpID]], 0))</f>
        <v>SW</v>
      </c>
      <c r="J3843" t="str">
        <f>INDEX(Table9[[#All],[PayGrade]], MATCH('Tabular Data'!D3843, Table9[[#All],[EmpID]], 0))</f>
        <v>C12</v>
      </c>
      <c r="K3843" t="str">
        <f>INDEX(Table9[[#All],[Sales Team Lead]], MATCH('Tabular Data'!D3843, Table9[[#All],[EmpID]], 0))</f>
        <v>Allen, Maude</v>
      </c>
      <c r="L3843" t="str">
        <f>INDEX(Table11[[#All],[Manufacturer]], MATCH('Tabular Data'!C3843, Table11[[#All],[PROD_CODE]], 0))</f>
        <v>Bobcat</v>
      </c>
      <c r="M3843" s="12">
        <v>14550</v>
      </c>
      <c r="N3843">
        <v>13</v>
      </c>
      <c r="O3843" s="10">
        <f t="shared" si="119"/>
        <v>189150</v>
      </c>
    </row>
    <row r="3844" spans="2:15" x14ac:dyDescent="0.3">
      <c r="B3844">
        <v>74</v>
      </c>
      <c r="C3844" t="s">
        <v>27</v>
      </c>
      <c r="D3844" t="s">
        <v>125</v>
      </c>
      <c r="E3844">
        <v>2020</v>
      </c>
      <c r="F3844">
        <v>4</v>
      </c>
      <c r="G3844" t="str">
        <f t="shared" ref="G3844:G3907" si="120">_xlfn.CONCAT(E3844, "Q", F3844)</f>
        <v>2020Q4</v>
      </c>
      <c r="H3844" t="s">
        <v>181</v>
      </c>
      <c r="I3844" t="str">
        <f>INDEX(Table9[[#All],[Region]], MATCH('Tabular Data'!D3844, Table9[[#All],[EmpID]], 0))</f>
        <v>SW</v>
      </c>
      <c r="J3844" t="str">
        <f>INDEX(Table9[[#All],[PayGrade]], MATCH('Tabular Data'!D3844, Table9[[#All],[EmpID]], 0))</f>
        <v>C12</v>
      </c>
      <c r="K3844" t="str">
        <f>INDEX(Table9[[#All],[Sales Team Lead]], MATCH('Tabular Data'!D3844, Table9[[#All],[EmpID]], 0))</f>
        <v>Allen, Maude</v>
      </c>
      <c r="L3844" t="str">
        <f>INDEX(Table11[[#All],[Manufacturer]], MATCH('Tabular Data'!C3844, Table11[[#All],[PROD_CODE]], 0))</f>
        <v>Bobcat</v>
      </c>
      <c r="M3844" s="12">
        <v>14550</v>
      </c>
      <c r="N3844">
        <v>6</v>
      </c>
      <c r="O3844" s="10">
        <f t="shared" ref="O3844:O3907" si="121">M3844*N3844</f>
        <v>87300</v>
      </c>
    </row>
    <row r="3845" spans="2:15" x14ac:dyDescent="0.3">
      <c r="B3845">
        <v>74</v>
      </c>
      <c r="C3845" t="s">
        <v>27</v>
      </c>
      <c r="D3845" t="s">
        <v>125</v>
      </c>
      <c r="E3845">
        <v>2020</v>
      </c>
      <c r="F3845">
        <v>4</v>
      </c>
      <c r="G3845" t="str">
        <f t="shared" si="120"/>
        <v>2020Q4</v>
      </c>
      <c r="H3845" t="s">
        <v>182</v>
      </c>
      <c r="I3845" t="str">
        <f>INDEX(Table9[[#All],[Region]], MATCH('Tabular Data'!D3845, Table9[[#All],[EmpID]], 0))</f>
        <v>SW</v>
      </c>
      <c r="J3845" t="str">
        <f>INDEX(Table9[[#All],[PayGrade]], MATCH('Tabular Data'!D3845, Table9[[#All],[EmpID]], 0))</f>
        <v>C12</v>
      </c>
      <c r="K3845" t="str">
        <f>INDEX(Table9[[#All],[Sales Team Lead]], MATCH('Tabular Data'!D3845, Table9[[#All],[EmpID]], 0))</f>
        <v>Allen, Maude</v>
      </c>
      <c r="L3845" t="str">
        <f>INDEX(Table11[[#All],[Manufacturer]], MATCH('Tabular Data'!C3845, Table11[[#All],[PROD_CODE]], 0))</f>
        <v>Bobcat</v>
      </c>
      <c r="M3845" s="12">
        <v>14550</v>
      </c>
      <c r="N3845">
        <v>5</v>
      </c>
      <c r="O3845" s="10">
        <f t="shared" si="121"/>
        <v>72750</v>
      </c>
    </row>
    <row r="3846" spans="2:15" x14ac:dyDescent="0.3">
      <c r="B3846">
        <v>74</v>
      </c>
      <c r="C3846" t="s">
        <v>27</v>
      </c>
      <c r="D3846" t="s">
        <v>125</v>
      </c>
      <c r="E3846">
        <v>2020</v>
      </c>
      <c r="F3846">
        <v>4</v>
      </c>
      <c r="G3846" t="str">
        <f t="shared" si="120"/>
        <v>2020Q4</v>
      </c>
      <c r="H3846" t="s">
        <v>183</v>
      </c>
      <c r="I3846" t="str">
        <f>INDEX(Table9[[#All],[Region]], MATCH('Tabular Data'!D3846, Table9[[#All],[EmpID]], 0))</f>
        <v>SW</v>
      </c>
      <c r="J3846" t="str">
        <f>INDEX(Table9[[#All],[PayGrade]], MATCH('Tabular Data'!D3846, Table9[[#All],[EmpID]], 0))</f>
        <v>C12</v>
      </c>
      <c r="K3846" t="str">
        <f>INDEX(Table9[[#All],[Sales Team Lead]], MATCH('Tabular Data'!D3846, Table9[[#All],[EmpID]], 0))</f>
        <v>Allen, Maude</v>
      </c>
      <c r="L3846" t="str">
        <f>INDEX(Table11[[#All],[Manufacturer]], MATCH('Tabular Data'!C3846, Table11[[#All],[PROD_CODE]], 0))</f>
        <v>Bobcat</v>
      </c>
      <c r="M3846" s="12">
        <v>14550</v>
      </c>
      <c r="N3846">
        <v>6</v>
      </c>
      <c r="O3846" s="10">
        <f t="shared" si="121"/>
        <v>87300</v>
      </c>
    </row>
    <row r="3847" spans="2:15" x14ac:dyDescent="0.3">
      <c r="B3847">
        <v>74</v>
      </c>
      <c r="C3847" t="s">
        <v>27</v>
      </c>
      <c r="D3847" t="s">
        <v>125</v>
      </c>
      <c r="E3847">
        <v>2020</v>
      </c>
      <c r="F3847">
        <v>4</v>
      </c>
      <c r="G3847" t="str">
        <f t="shared" si="120"/>
        <v>2020Q4</v>
      </c>
      <c r="H3847" t="s">
        <v>184</v>
      </c>
      <c r="I3847" t="str">
        <f>INDEX(Table9[[#All],[Region]], MATCH('Tabular Data'!D3847, Table9[[#All],[EmpID]], 0))</f>
        <v>SW</v>
      </c>
      <c r="J3847" t="str">
        <f>INDEX(Table9[[#All],[PayGrade]], MATCH('Tabular Data'!D3847, Table9[[#All],[EmpID]], 0))</f>
        <v>C12</v>
      </c>
      <c r="K3847" t="str">
        <f>INDEX(Table9[[#All],[Sales Team Lead]], MATCH('Tabular Data'!D3847, Table9[[#All],[EmpID]], 0))</f>
        <v>Allen, Maude</v>
      </c>
      <c r="L3847" t="str">
        <f>INDEX(Table11[[#All],[Manufacturer]], MATCH('Tabular Data'!C3847, Table11[[#All],[PROD_CODE]], 0))</f>
        <v>Bobcat</v>
      </c>
      <c r="M3847" s="12">
        <v>14550</v>
      </c>
      <c r="N3847">
        <v>6</v>
      </c>
      <c r="O3847" s="10">
        <f t="shared" si="121"/>
        <v>87300</v>
      </c>
    </row>
    <row r="3848" spans="2:15" x14ac:dyDescent="0.3">
      <c r="B3848">
        <v>74</v>
      </c>
      <c r="C3848" t="s">
        <v>27</v>
      </c>
      <c r="D3848" t="s">
        <v>125</v>
      </c>
      <c r="E3848">
        <v>2020</v>
      </c>
      <c r="F3848">
        <v>4</v>
      </c>
      <c r="G3848" t="str">
        <f t="shared" si="120"/>
        <v>2020Q4</v>
      </c>
      <c r="H3848" t="s">
        <v>185</v>
      </c>
      <c r="I3848" t="str">
        <f>INDEX(Table9[[#All],[Region]], MATCH('Tabular Data'!D3848, Table9[[#All],[EmpID]], 0))</f>
        <v>SW</v>
      </c>
      <c r="J3848" t="str">
        <f>INDEX(Table9[[#All],[PayGrade]], MATCH('Tabular Data'!D3848, Table9[[#All],[EmpID]], 0))</f>
        <v>C12</v>
      </c>
      <c r="K3848" t="str">
        <f>INDEX(Table9[[#All],[Sales Team Lead]], MATCH('Tabular Data'!D3848, Table9[[#All],[EmpID]], 0))</f>
        <v>Allen, Maude</v>
      </c>
      <c r="L3848" t="str">
        <f>INDEX(Table11[[#All],[Manufacturer]], MATCH('Tabular Data'!C3848, Table11[[#All],[PROD_CODE]], 0))</f>
        <v>Bobcat</v>
      </c>
      <c r="M3848" s="12">
        <v>14550</v>
      </c>
      <c r="N3848">
        <v>5</v>
      </c>
      <c r="O3848" s="10">
        <f t="shared" si="121"/>
        <v>72750</v>
      </c>
    </row>
    <row r="3849" spans="2:15" x14ac:dyDescent="0.3">
      <c r="B3849">
        <v>74</v>
      </c>
      <c r="C3849" t="s">
        <v>27</v>
      </c>
      <c r="D3849" t="s">
        <v>125</v>
      </c>
      <c r="E3849">
        <v>2020</v>
      </c>
      <c r="F3849">
        <v>4</v>
      </c>
      <c r="G3849" t="str">
        <f t="shared" si="120"/>
        <v>2020Q4</v>
      </c>
      <c r="H3849" t="s">
        <v>186</v>
      </c>
      <c r="I3849" t="str">
        <f>INDEX(Table9[[#All],[Region]], MATCH('Tabular Data'!D3849, Table9[[#All],[EmpID]], 0))</f>
        <v>SW</v>
      </c>
      <c r="J3849" t="str">
        <f>INDEX(Table9[[#All],[PayGrade]], MATCH('Tabular Data'!D3849, Table9[[#All],[EmpID]], 0))</f>
        <v>C12</v>
      </c>
      <c r="K3849" t="str">
        <f>INDEX(Table9[[#All],[Sales Team Lead]], MATCH('Tabular Data'!D3849, Table9[[#All],[EmpID]], 0))</f>
        <v>Allen, Maude</v>
      </c>
      <c r="L3849" t="str">
        <f>INDEX(Table11[[#All],[Manufacturer]], MATCH('Tabular Data'!C3849, Table11[[#All],[PROD_CODE]], 0))</f>
        <v>Bobcat</v>
      </c>
      <c r="M3849" s="12">
        <v>14550</v>
      </c>
      <c r="N3849">
        <v>6</v>
      </c>
      <c r="O3849" s="10">
        <f t="shared" si="121"/>
        <v>87300</v>
      </c>
    </row>
    <row r="3850" spans="2:15" x14ac:dyDescent="0.3">
      <c r="B3850">
        <v>74</v>
      </c>
      <c r="C3850" t="s">
        <v>27</v>
      </c>
      <c r="D3850" t="s">
        <v>125</v>
      </c>
      <c r="E3850">
        <v>2020</v>
      </c>
      <c r="F3850">
        <v>4</v>
      </c>
      <c r="G3850" t="str">
        <f t="shared" si="120"/>
        <v>2020Q4</v>
      </c>
      <c r="H3850" t="s">
        <v>187</v>
      </c>
      <c r="I3850" t="str">
        <f>INDEX(Table9[[#All],[Region]], MATCH('Tabular Data'!D3850, Table9[[#All],[EmpID]], 0))</f>
        <v>SW</v>
      </c>
      <c r="J3850" t="str">
        <f>INDEX(Table9[[#All],[PayGrade]], MATCH('Tabular Data'!D3850, Table9[[#All],[EmpID]], 0))</f>
        <v>C12</v>
      </c>
      <c r="K3850" t="str">
        <f>INDEX(Table9[[#All],[Sales Team Lead]], MATCH('Tabular Data'!D3850, Table9[[#All],[EmpID]], 0))</f>
        <v>Allen, Maude</v>
      </c>
      <c r="L3850" t="str">
        <f>INDEX(Table11[[#All],[Manufacturer]], MATCH('Tabular Data'!C3850, Table11[[#All],[PROD_CODE]], 0))</f>
        <v>Bobcat</v>
      </c>
      <c r="M3850" s="10">
        <v>14550</v>
      </c>
      <c r="N3850">
        <v>4</v>
      </c>
      <c r="O3850" s="10">
        <f t="shared" si="121"/>
        <v>58200</v>
      </c>
    </row>
    <row r="3851" spans="2:15" x14ac:dyDescent="0.3">
      <c r="B3851">
        <v>75</v>
      </c>
      <c r="C3851" t="s">
        <v>20</v>
      </c>
      <c r="D3851" t="s">
        <v>125</v>
      </c>
      <c r="E3851">
        <v>2021</v>
      </c>
      <c r="F3851" s="4">
        <v>1</v>
      </c>
      <c r="G3851" t="str">
        <f t="shared" si="120"/>
        <v>2021Q1</v>
      </c>
      <c r="H3851" t="s">
        <v>136</v>
      </c>
      <c r="I3851" t="str">
        <f>INDEX(Table9[[#All],[Region]], MATCH('Tabular Data'!D3851, Table9[[#All],[EmpID]], 0))</f>
        <v>SW</v>
      </c>
      <c r="J3851" t="str">
        <f>INDEX(Table9[[#All],[PayGrade]], MATCH('Tabular Data'!D3851, Table9[[#All],[EmpID]], 0))</f>
        <v>C12</v>
      </c>
      <c r="K3851" t="str">
        <f>INDEX(Table9[[#All],[Sales Team Lead]], MATCH('Tabular Data'!D3851, Table9[[#All],[EmpID]], 0))</f>
        <v>Allen, Maude</v>
      </c>
      <c r="L3851" t="str">
        <f>INDEX(Table11[[#All],[Manufacturer]], MATCH('Tabular Data'!C3851, Table11[[#All],[PROD_CODE]], 0))</f>
        <v>Bobcat</v>
      </c>
      <c r="M3851" s="11">
        <v>4949</v>
      </c>
      <c r="N3851">
        <v>5</v>
      </c>
      <c r="O3851" s="10">
        <f t="shared" si="121"/>
        <v>24745</v>
      </c>
    </row>
    <row r="3852" spans="2:15" x14ac:dyDescent="0.3">
      <c r="B3852">
        <v>75</v>
      </c>
      <c r="C3852" t="s">
        <v>20</v>
      </c>
      <c r="D3852" t="s">
        <v>125</v>
      </c>
      <c r="E3852">
        <v>2021</v>
      </c>
      <c r="F3852" s="4">
        <v>1</v>
      </c>
      <c r="G3852" t="str">
        <f t="shared" si="120"/>
        <v>2021Q1</v>
      </c>
      <c r="H3852" t="s">
        <v>137</v>
      </c>
      <c r="I3852" t="str">
        <f>INDEX(Table9[[#All],[Region]], MATCH('Tabular Data'!D3852, Table9[[#All],[EmpID]], 0))</f>
        <v>SW</v>
      </c>
      <c r="J3852" t="str">
        <f>INDEX(Table9[[#All],[PayGrade]], MATCH('Tabular Data'!D3852, Table9[[#All],[EmpID]], 0))</f>
        <v>C12</v>
      </c>
      <c r="K3852" t="str">
        <f>INDEX(Table9[[#All],[Sales Team Lead]], MATCH('Tabular Data'!D3852, Table9[[#All],[EmpID]], 0))</f>
        <v>Allen, Maude</v>
      </c>
      <c r="L3852" t="str">
        <f>INDEX(Table11[[#All],[Manufacturer]], MATCH('Tabular Data'!C3852, Table11[[#All],[PROD_CODE]], 0))</f>
        <v>Bobcat</v>
      </c>
      <c r="M3852" s="11">
        <v>4949</v>
      </c>
      <c r="N3852">
        <v>16</v>
      </c>
      <c r="O3852" s="10">
        <f t="shared" si="121"/>
        <v>79184</v>
      </c>
    </row>
    <row r="3853" spans="2:15" x14ac:dyDescent="0.3">
      <c r="B3853">
        <v>75</v>
      </c>
      <c r="C3853" t="s">
        <v>20</v>
      </c>
      <c r="D3853" t="s">
        <v>125</v>
      </c>
      <c r="E3853">
        <v>2021</v>
      </c>
      <c r="F3853" s="4">
        <v>1</v>
      </c>
      <c r="G3853" t="str">
        <f t="shared" si="120"/>
        <v>2021Q1</v>
      </c>
      <c r="H3853" t="s">
        <v>138</v>
      </c>
      <c r="I3853" t="str">
        <f>INDEX(Table9[[#All],[Region]], MATCH('Tabular Data'!D3853, Table9[[#All],[EmpID]], 0))</f>
        <v>SW</v>
      </c>
      <c r="J3853" t="str">
        <f>INDEX(Table9[[#All],[PayGrade]], MATCH('Tabular Data'!D3853, Table9[[#All],[EmpID]], 0))</f>
        <v>C12</v>
      </c>
      <c r="K3853" t="str">
        <f>INDEX(Table9[[#All],[Sales Team Lead]], MATCH('Tabular Data'!D3853, Table9[[#All],[EmpID]], 0))</f>
        <v>Allen, Maude</v>
      </c>
      <c r="L3853" t="str">
        <f>INDEX(Table11[[#All],[Manufacturer]], MATCH('Tabular Data'!C3853, Table11[[#All],[PROD_CODE]], 0))</f>
        <v>Bobcat</v>
      </c>
      <c r="M3853" s="11">
        <v>4949</v>
      </c>
      <c r="N3853">
        <v>3</v>
      </c>
      <c r="O3853" s="10">
        <f t="shared" si="121"/>
        <v>14847</v>
      </c>
    </row>
    <row r="3854" spans="2:15" x14ac:dyDescent="0.3">
      <c r="B3854">
        <v>75</v>
      </c>
      <c r="C3854" t="s">
        <v>20</v>
      </c>
      <c r="D3854" t="s">
        <v>125</v>
      </c>
      <c r="E3854">
        <v>2021</v>
      </c>
      <c r="F3854" s="4">
        <v>1</v>
      </c>
      <c r="G3854" t="str">
        <f t="shared" si="120"/>
        <v>2021Q1</v>
      </c>
      <c r="H3854" t="s">
        <v>139</v>
      </c>
      <c r="I3854" t="str">
        <f>INDEX(Table9[[#All],[Region]], MATCH('Tabular Data'!D3854, Table9[[#All],[EmpID]], 0))</f>
        <v>SW</v>
      </c>
      <c r="J3854" t="str">
        <f>INDEX(Table9[[#All],[PayGrade]], MATCH('Tabular Data'!D3854, Table9[[#All],[EmpID]], 0))</f>
        <v>C12</v>
      </c>
      <c r="K3854" t="str">
        <f>INDEX(Table9[[#All],[Sales Team Lead]], MATCH('Tabular Data'!D3854, Table9[[#All],[EmpID]], 0))</f>
        <v>Allen, Maude</v>
      </c>
      <c r="L3854" t="str">
        <f>INDEX(Table11[[#All],[Manufacturer]], MATCH('Tabular Data'!C3854, Table11[[#All],[PROD_CODE]], 0))</f>
        <v>Bobcat</v>
      </c>
      <c r="M3854" s="11">
        <v>4949</v>
      </c>
      <c r="N3854">
        <v>9</v>
      </c>
      <c r="O3854" s="10">
        <f t="shared" si="121"/>
        <v>44541</v>
      </c>
    </row>
    <row r="3855" spans="2:15" x14ac:dyDescent="0.3">
      <c r="B3855">
        <v>75</v>
      </c>
      <c r="C3855" t="s">
        <v>20</v>
      </c>
      <c r="D3855" t="s">
        <v>125</v>
      </c>
      <c r="E3855">
        <v>2021</v>
      </c>
      <c r="F3855" s="4">
        <v>1</v>
      </c>
      <c r="G3855" t="str">
        <f t="shared" si="120"/>
        <v>2021Q1</v>
      </c>
      <c r="H3855" t="s">
        <v>140</v>
      </c>
      <c r="I3855" t="str">
        <f>INDEX(Table9[[#All],[Region]], MATCH('Tabular Data'!D3855, Table9[[#All],[EmpID]], 0))</f>
        <v>SW</v>
      </c>
      <c r="J3855" t="str">
        <f>INDEX(Table9[[#All],[PayGrade]], MATCH('Tabular Data'!D3855, Table9[[#All],[EmpID]], 0))</f>
        <v>C12</v>
      </c>
      <c r="K3855" t="str">
        <f>INDEX(Table9[[#All],[Sales Team Lead]], MATCH('Tabular Data'!D3855, Table9[[#All],[EmpID]], 0))</f>
        <v>Allen, Maude</v>
      </c>
      <c r="L3855" t="str">
        <f>INDEX(Table11[[#All],[Manufacturer]], MATCH('Tabular Data'!C3855, Table11[[#All],[PROD_CODE]], 0))</f>
        <v>Bobcat</v>
      </c>
      <c r="M3855" s="11">
        <v>4949</v>
      </c>
      <c r="N3855">
        <v>9</v>
      </c>
      <c r="O3855" s="10">
        <f t="shared" si="121"/>
        <v>44541</v>
      </c>
    </row>
    <row r="3856" spans="2:15" x14ac:dyDescent="0.3">
      <c r="B3856">
        <v>75</v>
      </c>
      <c r="C3856" t="s">
        <v>20</v>
      </c>
      <c r="D3856" t="s">
        <v>125</v>
      </c>
      <c r="E3856">
        <v>2021</v>
      </c>
      <c r="F3856" s="4">
        <v>1</v>
      </c>
      <c r="G3856" t="str">
        <f t="shared" si="120"/>
        <v>2021Q1</v>
      </c>
      <c r="H3856" t="s">
        <v>141</v>
      </c>
      <c r="I3856" t="str">
        <f>INDEX(Table9[[#All],[Region]], MATCH('Tabular Data'!D3856, Table9[[#All],[EmpID]], 0))</f>
        <v>SW</v>
      </c>
      <c r="J3856" t="str">
        <f>INDEX(Table9[[#All],[PayGrade]], MATCH('Tabular Data'!D3856, Table9[[#All],[EmpID]], 0))</f>
        <v>C12</v>
      </c>
      <c r="K3856" t="str">
        <f>INDEX(Table9[[#All],[Sales Team Lead]], MATCH('Tabular Data'!D3856, Table9[[#All],[EmpID]], 0))</f>
        <v>Allen, Maude</v>
      </c>
      <c r="L3856" t="str">
        <f>INDEX(Table11[[#All],[Manufacturer]], MATCH('Tabular Data'!C3856, Table11[[#All],[PROD_CODE]], 0))</f>
        <v>Bobcat</v>
      </c>
      <c r="M3856" s="11">
        <v>4949</v>
      </c>
      <c r="N3856">
        <v>17</v>
      </c>
      <c r="O3856" s="10">
        <f t="shared" si="121"/>
        <v>84133</v>
      </c>
    </row>
    <row r="3857" spans="2:15" x14ac:dyDescent="0.3">
      <c r="B3857">
        <v>75</v>
      </c>
      <c r="C3857" t="s">
        <v>20</v>
      </c>
      <c r="D3857" t="s">
        <v>125</v>
      </c>
      <c r="E3857">
        <v>2021</v>
      </c>
      <c r="F3857" s="4">
        <v>1</v>
      </c>
      <c r="G3857" t="str">
        <f t="shared" si="120"/>
        <v>2021Q1</v>
      </c>
      <c r="H3857" t="s">
        <v>142</v>
      </c>
      <c r="I3857" t="str">
        <f>INDEX(Table9[[#All],[Region]], MATCH('Tabular Data'!D3857, Table9[[#All],[EmpID]], 0))</f>
        <v>SW</v>
      </c>
      <c r="J3857" t="str">
        <f>INDEX(Table9[[#All],[PayGrade]], MATCH('Tabular Data'!D3857, Table9[[#All],[EmpID]], 0))</f>
        <v>C12</v>
      </c>
      <c r="K3857" t="str">
        <f>INDEX(Table9[[#All],[Sales Team Lead]], MATCH('Tabular Data'!D3857, Table9[[#All],[EmpID]], 0))</f>
        <v>Allen, Maude</v>
      </c>
      <c r="L3857" t="str">
        <f>INDEX(Table11[[#All],[Manufacturer]], MATCH('Tabular Data'!C3857, Table11[[#All],[PROD_CODE]], 0))</f>
        <v>Bobcat</v>
      </c>
      <c r="M3857" s="11">
        <v>4949</v>
      </c>
      <c r="N3857">
        <v>18</v>
      </c>
      <c r="O3857" s="10">
        <f t="shared" si="121"/>
        <v>89082</v>
      </c>
    </row>
    <row r="3858" spans="2:15" x14ac:dyDescent="0.3">
      <c r="B3858">
        <v>75</v>
      </c>
      <c r="C3858" t="s">
        <v>20</v>
      </c>
      <c r="D3858" t="s">
        <v>125</v>
      </c>
      <c r="E3858">
        <v>2021</v>
      </c>
      <c r="F3858" s="4">
        <v>1</v>
      </c>
      <c r="G3858" t="str">
        <f t="shared" si="120"/>
        <v>2021Q1</v>
      </c>
      <c r="H3858" t="s">
        <v>143</v>
      </c>
      <c r="I3858" t="str">
        <f>INDEX(Table9[[#All],[Region]], MATCH('Tabular Data'!D3858, Table9[[#All],[EmpID]], 0))</f>
        <v>SW</v>
      </c>
      <c r="J3858" t="str">
        <f>INDEX(Table9[[#All],[PayGrade]], MATCH('Tabular Data'!D3858, Table9[[#All],[EmpID]], 0))</f>
        <v>C12</v>
      </c>
      <c r="K3858" t="str">
        <f>INDEX(Table9[[#All],[Sales Team Lead]], MATCH('Tabular Data'!D3858, Table9[[#All],[EmpID]], 0))</f>
        <v>Allen, Maude</v>
      </c>
      <c r="L3858" t="str">
        <f>INDEX(Table11[[#All],[Manufacturer]], MATCH('Tabular Data'!C3858, Table11[[#All],[PROD_CODE]], 0))</f>
        <v>Bobcat</v>
      </c>
      <c r="M3858" s="11">
        <v>4949</v>
      </c>
      <c r="N3858">
        <v>17</v>
      </c>
      <c r="O3858" s="10">
        <f t="shared" si="121"/>
        <v>84133</v>
      </c>
    </row>
    <row r="3859" spans="2:15" x14ac:dyDescent="0.3">
      <c r="B3859">
        <v>75</v>
      </c>
      <c r="C3859" t="s">
        <v>20</v>
      </c>
      <c r="D3859" t="s">
        <v>125</v>
      </c>
      <c r="E3859">
        <v>2021</v>
      </c>
      <c r="F3859" s="4">
        <v>1</v>
      </c>
      <c r="G3859" t="str">
        <f t="shared" si="120"/>
        <v>2021Q1</v>
      </c>
      <c r="H3859" t="s">
        <v>144</v>
      </c>
      <c r="I3859" t="str">
        <f>INDEX(Table9[[#All],[Region]], MATCH('Tabular Data'!D3859, Table9[[#All],[EmpID]], 0))</f>
        <v>SW</v>
      </c>
      <c r="J3859" t="str">
        <f>INDEX(Table9[[#All],[PayGrade]], MATCH('Tabular Data'!D3859, Table9[[#All],[EmpID]], 0))</f>
        <v>C12</v>
      </c>
      <c r="K3859" t="str">
        <f>INDEX(Table9[[#All],[Sales Team Lead]], MATCH('Tabular Data'!D3859, Table9[[#All],[EmpID]], 0))</f>
        <v>Allen, Maude</v>
      </c>
      <c r="L3859" t="str">
        <f>INDEX(Table11[[#All],[Manufacturer]], MATCH('Tabular Data'!C3859, Table11[[#All],[PROD_CODE]], 0))</f>
        <v>Bobcat</v>
      </c>
      <c r="M3859" s="11">
        <v>4949</v>
      </c>
      <c r="N3859">
        <v>14</v>
      </c>
      <c r="O3859" s="10">
        <f t="shared" si="121"/>
        <v>69286</v>
      </c>
    </row>
    <row r="3860" spans="2:15" x14ac:dyDescent="0.3">
      <c r="B3860">
        <v>75</v>
      </c>
      <c r="C3860" t="s">
        <v>20</v>
      </c>
      <c r="D3860" t="s">
        <v>125</v>
      </c>
      <c r="E3860">
        <v>2021</v>
      </c>
      <c r="F3860" s="4">
        <v>1</v>
      </c>
      <c r="G3860" t="str">
        <f t="shared" si="120"/>
        <v>2021Q1</v>
      </c>
      <c r="H3860" t="s">
        <v>145</v>
      </c>
      <c r="I3860" t="str">
        <f>INDEX(Table9[[#All],[Region]], MATCH('Tabular Data'!D3860, Table9[[#All],[EmpID]], 0))</f>
        <v>SW</v>
      </c>
      <c r="J3860" t="str">
        <f>INDEX(Table9[[#All],[PayGrade]], MATCH('Tabular Data'!D3860, Table9[[#All],[EmpID]], 0))</f>
        <v>C12</v>
      </c>
      <c r="K3860" t="str">
        <f>INDEX(Table9[[#All],[Sales Team Lead]], MATCH('Tabular Data'!D3860, Table9[[#All],[EmpID]], 0))</f>
        <v>Allen, Maude</v>
      </c>
      <c r="L3860" t="str">
        <f>INDEX(Table11[[#All],[Manufacturer]], MATCH('Tabular Data'!C3860, Table11[[#All],[PROD_CODE]], 0))</f>
        <v>Bobcat</v>
      </c>
      <c r="M3860" s="11">
        <v>4949</v>
      </c>
      <c r="N3860">
        <v>24</v>
      </c>
      <c r="O3860" s="10">
        <f t="shared" si="121"/>
        <v>118776</v>
      </c>
    </row>
    <row r="3861" spans="2:15" x14ac:dyDescent="0.3">
      <c r="B3861">
        <v>75</v>
      </c>
      <c r="C3861" t="s">
        <v>20</v>
      </c>
      <c r="D3861" t="s">
        <v>125</v>
      </c>
      <c r="E3861">
        <v>2021</v>
      </c>
      <c r="F3861" s="4">
        <v>1</v>
      </c>
      <c r="G3861" t="str">
        <f t="shared" si="120"/>
        <v>2021Q1</v>
      </c>
      <c r="H3861" t="s">
        <v>146</v>
      </c>
      <c r="I3861" t="str">
        <f>INDEX(Table9[[#All],[Region]], MATCH('Tabular Data'!D3861, Table9[[#All],[EmpID]], 0))</f>
        <v>SW</v>
      </c>
      <c r="J3861" t="str">
        <f>INDEX(Table9[[#All],[PayGrade]], MATCH('Tabular Data'!D3861, Table9[[#All],[EmpID]], 0))</f>
        <v>C12</v>
      </c>
      <c r="K3861" t="str">
        <f>INDEX(Table9[[#All],[Sales Team Lead]], MATCH('Tabular Data'!D3861, Table9[[#All],[EmpID]], 0))</f>
        <v>Allen, Maude</v>
      </c>
      <c r="L3861" t="str">
        <f>INDEX(Table11[[#All],[Manufacturer]], MATCH('Tabular Data'!C3861, Table11[[#All],[PROD_CODE]], 0))</f>
        <v>Bobcat</v>
      </c>
      <c r="M3861" s="11">
        <v>4949</v>
      </c>
      <c r="N3861">
        <v>14</v>
      </c>
      <c r="O3861" s="10">
        <f t="shared" si="121"/>
        <v>69286</v>
      </c>
    </row>
    <row r="3862" spans="2:15" x14ac:dyDescent="0.3">
      <c r="B3862">
        <v>75</v>
      </c>
      <c r="C3862" t="s">
        <v>20</v>
      </c>
      <c r="D3862" t="s">
        <v>125</v>
      </c>
      <c r="E3862">
        <v>2021</v>
      </c>
      <c r="F3862" s="4">
        <v>1</v>
      </c>
      <c r="G3862" t="str">
        <f t="shared" si="120"/>
        <v>2021Q1</v>
      </c>
      <c r="H3862" t="s">
        <v>147</v>
      </c>
      <c r="I3862" t="str">
        <f>INDEX(Table9[[#All],[Region]], MATCH('Tabular Data'!D3862, Table9[[#All],[EmpID]], 0))</f>
        <v>SW</v>
      </c>
      <c r="J3862" t="str">
        <f>INDEX(Table9[[#All],[PayGrade]], MATCH('Tabular Data'!D3862, Table9[[#All],[EmpID]], 0))</f>
        <v>C12</v>
      </c>
      <c r="K3862" t="str">
        <f>INDEX(Table9[[#All],[Sales Team Lead]], MATCH('Tabular Data'!D3862, Table9[[#All],[EmpID]], 0))</f>
        <v>Allen, Maude</v>
      </c>
      <c r="L3862" t="str">
        <f>INDEX(Table11[[#All],[Manufacturer]], MATCH('Tabular Data'!C3862, Table11[[#All],[PROD_CODE]], 0))</f>
        <v>Bobcat</v>
      </c>
      <c r="M3862" s="11">
        <v>4949</v>
      </c>
      <c r="N3862">
        <v>10</v>
      </c>
      <c r="O3862" s="10">
        <f t="shared" si="121"/>
        <v>49490</v>
      </c>
    </row>
    <row r="3863" spans="2:15" x14ac:dyDescent="0.3">
      <c r="B3863">
        <v>75</v>
      </c>
      <c r="C3863" t="s">
        <v>20</v>
      </c>
      <c r="D3863" t="s">
        <v>125</v>
      </c>
      <c r="E3863">
        <v>2021</v>
      </c>
      <c r="F3863" s="4">
        <v>1</v>
      </c>
      <c r="G3863" t="str">
        <f t="shared" si="120"/>
        <v>2021Q1</v>
      </c>
      <c r="H3863" t="s">
        <v>148</v>
      </c>
      <c r="I3863" t="str">
        <f>INDEX(Table9[[#All],[Region]], MATCH('Tabular Data'!D3863, Table9[[#All],[EmpID]], 0))</f>
        <v>SW</v>
      </c>
      <c r="J3863" t="str">
        <f>INDEX(Table9[[#All],[PayGrade]], MATCH('Tabular Data'!D3863, Table9[[#All],[EmpID]], 0))</f>
        <v>C12</v>
      </c>
      <c r="K3863" t="str">
        <f>INDEX(Table9[[#All],[Sales Team Lead]], MATCH('Tabular Data'!D3863, Table9[[#All],[EmpID]], 0))</f>
        <v>Allen, Maude</v>
      </c>
      <c r="L3863" t="str">
        <f>INDEX(Table11[[#All],[Manufacturer]], MATCH('Tabular Data'!C3863, Table11[[#All],[PROD_CODE]], 0))</f>
        <v>Bobcat</v>
      </c>
      <c r="M3863" s="11">
        <v>4949</v>
      </c>
      <c r="N3863">
        <v>15</v>
      </c>
      <c r="O3863" s="10">
        <f t="shared" si="121"/>
        <v>74235</v>
      </c>
    </row>
    <row r="3864" spans="2:15" x14ac:dyDescent="0.3">
      <c r="B3864">
        <v>75</v>
      </c>
      <c r="C3864" t="s">
        <v>20</v>
      </c>
      <c r="D3864" t="s">
        <v>125</v>
      </c>
      <c r="E3864">
        <v>2021</v>
      </c>
      <c r="F3864" s="4">
        <v>1</v>
      </c>
      <c r="G3864" t="str">
        <f t="shared" si="120"/>
        <v>2021Q1</v>
      </c>
      <c r="H3864" t="s">
        <v>149</v>
      </c>
      <c r="I3864" t="str">
        <f>INDEX(Table9[[#All],[Region]], MATCH('Tabular Data'!D3864, Table9[[#All],[EmpID]], 0))</f>
        <v>SW</v>
      </c>
      <c r="J3864" t="str">
        <f>INDEX(Table9[[#All],[PayGrade]], MATCH('Tabular Data'!D3864, Table9[[#All],[EmpID]], 0))</f>
        <v>C12</v>
      </c>
      <c r="K3864" t="str">
        <f>INDEX(Table9[[#All],[Sales Team Lead]], MATCH('Tabular Data'!D3864, Table9[[#All],[EmpID]], 0))</f>
        <v>Allen, Maude</v>
      </c>
      <c r="L3864" t="str">
        <f>INDEX(Table11[[#All],[Manufacturer]], MATCH('Tabular Data'!C3864, Table11[[#All],[PROD_CODE]], 0))</f>
        <v>Bobcat</v>
      </c>
      <c r="M3864" s="11">
        <v>4949</v>
      </c>
      <c r="N3864">
        <v>15</v>
      </c>
      <c r="O3864" s="10">
        <f t="shared" si="121"/>
        <v>74235</v>
      </c>
    </row>
    <row r="3865" spans="2:15" x14ac:dyDescent="0.3">
      <c r="B3865">
        <v>75</v>
      </c>
      <c r="C3865" t="s">
        <v>20</v>
      </c>
      <c r="D3865" t="s">
        <v>125</v>
      </c>
      <c r="E3865">
        <v>2021</v>
      </c>
      <c r="F3865" s="4">
        <v>2</v>
      </c>
      <c r="G3865" t="str">
        <f t="shared" si="120"/>
        <v>2021Q2</v>
      </c>
      <c r="H3865" t="s">
        <v>150</v>
      </c>
      <c r="I3865" t="str">
        <f>INDEX(Table9[[#All],[Region]], MATCH('Tabular Data'!D3865, Table9[[#All],[EmpID]], 0))</f>
        <v>SW</v>
      </c>
      <c r="J3865" t="str">
        <f>INDEX(Table9[[#All],[PayGrade]], MATCH('Tabular Data'!D3865, Table9[[#All],[EmpID]], 0))</f>
        <v>C12</v>
      </c>
      <c r="K3865" t="str">
        <f>INDEX(Table9[[#All],[Sales Team Lead]], MATCH('Tabular Data'!D3865, Table9[[#All],[EmpID]], 0))</f>
        <v>Allen, Maude</v>
      </c>
      <c r="L3865" t="str">
        <f>INDEX(Table11[[#All],[Manufacturer]], MATCH('Tabular Data'!C3865, Table11[[#All],[PROD_CODE]], 0))</f>
        <v>Bobcat</v>
      </c>
      <c r="M3865" s="11">
        <v>4949</v>
      </c>
      <c r="N3865">
        <v>19</v>
      </c>
      <c r="O3865" s="10">
        <f t="shared" si="121"/>
        <v>94031</v>
      </c>
    </row>
    <row r="3866" spans="2:15" x14ac:dyDescent="0.3">
      <c r="B3866">
        <v>75</v>
      </c>
      <c r="C3866" t="s">
        <v>20</v>
      </c>
      <c r="D3866" t="s">
        <v>125</v>
      </c>
      <c r="E3866">
        <v>2021</v>
      </c>
      <c r="F3866" s="4">
        <v>2</v>
      </c>
      <c r="G3866" t="str">
        <f t="shared" si="120"/>
        <v>2021Q2</v>
      </c>
      <c r="H3866" t="s">
        <v>151</v>
      </c>
      <c r="I3866" t="str">
        <f>INDEX(Table9[[#All],[Region]], MATCH('Tabular Data'!D3866, Table9[[#All],[EmpID]], 0))</f>
        <v>SW</v>
      </c>
      <c r="J3866" t="str">
        <f>INDEX(Table9[[#All],[PayGrade]], MATCH('Tabular Data'!D3866, Table9[[#All],[EmpID]], 0))</f>
        <v>C12</v>
      </c>
      <c r="K3866" t="str">
        <f>INDEX(Table9[[#All],[Sales Team Lead]], MATCH('Tabular Data'!D3866, Table9[[#All],[EmpID]], 0))</f>
        <v>Allen, Maude</v>
      </c>
      <c r="L3866" t="str">
        <f>INDEX(Table11[[#All],[Manufacturer]], MATCH('Tabular Data'!C3866, Table11[[#All],[PROD_CODE]], 0))</f>
        <v>Bobcat</v>
      </c>
      <c r="M3866" s="11">
        <v>4949</v>
      </c>
      <c r="N3866">
        <v>23</v>
      </c>
      <c r="O3866" s="10">
        <f t="shared" si="121"/>
        <v>113827</v>
      </c>
    </row>
    <row r="3867" spans="2:15" x14ac:dyDescent="0.3">
      <c r="B3867">
        <v>75</v>
      </c>
      <c r="C3867" t="s">
        <v>20</v>
      </c>
      <c r="D3867" t="s">
        <v>125</v>
      </c>
      <c r="E3867">
        <v>2021</v>
      </c>
      <c r="F3867" s="4">
        <v>2</v>
      </c>
      <c r="G3867" t="str">
        <f t="shared" si="120"/>
        <v>2021Q2</v>
      </c>
      <c r="H3867" t="s">
        <v>152</v>
      </c>
      <c r="I3867" t="str">
        <f>INDEX(Table9[[#All],[Region]], MATCH('Tabular Data'!D3867, Table9[[#All],[EmpID]], 0))</f>
        <v>SW</v>
      </c>
      <c r="J3867" t="str">
        <f>INDEX(Table9[[#All],[PayGrade]], MATCH('Tabular Data'!D3867, Table9[[#All],[EmpID]], 0))</f>
        <v>C12</v>
      </c>
      <c r="K3867" t="str">
        <f>INDEX(Table9[[#All],[Sales Team Lead]], MATCH('Tabular Data'!D3867, Table9[[#All],[EmpID]], 0))</f>
        <v>Allen, Maude</v>
      </c>
      <c r="L3867" t="str">
        <f>INDEX(Table11[[#All],[Manufacturer]], MATCH('Tabular Data'!C3867, Table11[[#All],[PROD_CODE]], 0))</f>
        <v>Bobcat</v>
      </c>
      <c r="M3867" s="11">
        <v>4949</v>
      </c>
      <c r="N3867">
        <v>11</v>
      </c>
      <c r="O3867" s="10">
        <f t="shared" si="121"/>
        <v>54439</v>
      </c>
    </row>
    <row r="3868" spans="2:15" x14ac:dyDescent="0.3">
      <c r="B3868">
        <v>75</v>
      </c>
      <c r="C3868" t="s">
        <v>20</v>
      </c>
      <c r="D3868" t="s">
        <v>125</v>
      </c>
      <c r="E3868">
        <v>2021</v>
      </c>
      <c r="F3868" s="4">
        <v>2</v>
      </c>
      <c r="G3868" t="str">
        <f t="shared" si="120"/>
        <v>2021Q2</v>
      </c>
      <c r="H3868" t="s">
        <v>153</v>
      </c>
      <c r="I3868" t="str">
        <f>INDEX(Table9[[#All],[Region]], MATCH('Tabular Data'!D3868, Table9[[#All],[EmpID]], 0))</f>
        <v>SW</v>
      </c>
      <c r="J3868" t="str">
        <f>INDEX(Table9[[#All],[PayGrade]], MATCH('Tabular Data'!D3868, Table9[[#All],[EmpID]], 0))</f>
        <v>C12</v>
      </c>
      <c r="K3868" t="str">
        <f>INDEX(Table9[[#All],[Sales Team Lead]], MATCH('Tabular Data'!D3868, Table9[[#All],[EmpID]], 0))</f>
        <v>Allen, Maude</v>
      </c>
      <c r="L3868" t="str">
        <f>INDEX(Table11[[#All],[Manufacturer]], MATCH('Tabular Data'!C3868, Table11[[#All],[PROD_CODE]], 0))</f>
        <v>Bobcat</v>
      </c>
      <c r="M3868" s="11">
        <v>4949</v>
      </c>
      <c r="N3868">
        <v>10</v>
      </c>
      <c r="O3868" s="10">
        <f t="shared" si="121"/>
        <v>49490</v>
      </c>
    </row>
    <row r="3869" spans="2:15" x14ac:dyDescent="0.3">
      <c r="B3869">
        <v>75</v>
      </c>
      <c r="C3869" t="s">
        <v>20</v>
      </c>
      <c r="D3869" t="s">
        <v>125</v>
      </c>
      <c r="E3869">
        <v>2021</v>
      </c>
      <c r="F3869" s="4">
        <v>2</v>
      </c>
      <c r="G3869" t="str">
        <f t="shared" si="120"/>
        <v>2021Q2</v>
      </c>
      <c r="H3869" t="s">
        <v>154</v>
      </c>
      <c r="I3869" t="str">
        <f>INDEX(Table9[[#All],[Region]], MATCH('Tabular Data'!D3869, Table9[[#All],[EmpID]], 0))</f>
        <v>SW</v>
      </c>
      <c r="J3869" t="str">
        <f>INDEX(Table9[[#All],[PayGrade]], MATCH('Tabular Data'!D3869, Table9[[#All],[EmpID]], 0))</f>
        <v>C12</v>
      </c>
      <c r="K3869" t="str">
        <f>INDEX(Table9[[#All],[Sales Team Lead]], MATCH('Tabular Data'!D3869, Table9[[#All],[EmpID]], 0))</f>
        <v>Allen, Maude</v>
      </c>
      <c r="L3869" t="str">
        <f>INDEX(Table11[[#All],[Manufacturer]], MATCH('Tabular Data'!C3869, Table11[[#All],[PROD_CODE]], 0))</f>
        <v>Bobcat</v>
      </c>
      <c r="M3869" s="11">
        <v>4949</v>
      </c>
      <c r="N3869">
        <v>18</v>
      </c>
      <c r="O3869" s="10">
        <f t="shared" si="121"/>
        <v>89082</v>
      </c>
    </row>
    <row r="3870" spans="2:15" x14ac:dyDescent="0.3">
      <c r="B3870">
        <v>75</v>
      </c>
      <c r="C3870" t="s">
        <v>20</v>
      </c>
      <c r="D3870" t="s">
        <v>125</v>
      </c>
      <c r="E3870">
        <v>2021</v>
      </c>
      <c r="F3870" s="4">
        <v>2</v>
      </c>
      <c r="G3870" t="str">
        <f t="shared" si="120"/>
        <v>2021Q2</v>
      </c>
      <c r="H3870" t="s">
        <v>155</v>
      </c>
      <c r="I3870" t="str">
        <f>INDEX(Table9[[#All],[Region]], MATCH('Tabular Data'!D3870, Table9[[#All],[EmpID]], 0))</f>
        <v>SW</v>
      </c>
      <c r="J3870" t="str">
        <f>INDEX(Table9[[#All],[PayGrade]], MATCH('Tabular Data'!D3870, Table9[[#All],[EmpID]], 0))</f>
        <v>C12</v>
      </c>
      <c r="K3870" t="str">
        <f>INDEX(Table9[[#All],[Sales Team Lead]], MATCH('Tabular Data'!D3870, Table9[[#All],[EmpID]], 0))</f>
        <v>Allen, Maude</v>
      </c>
      <c r="L3870" t="str">
        <f>INDEX(Table11[[#All],[Manufacturer]], MATCH('Tabular Data'!C3870, Table11[[#All],[PROD_CODE]], 0))</f>
        <v>Bobcat</v>
      </c>
      <c r="M3870" s="11">
        <v>4949</v>
      </c>
      <c r="N3870">
        <v>35</v>
      </c>
      <c r="O3870" s="10">
        <f t="shared" si="121"/>
        <v>173215</v>
      </c>
    </row>
    <row r="3871" spans="2:15" x14ac:dyDescent="0.3">
      <c r="B3871">
        <v>75</v>
      </c>
      <c r="C3871" t="s">
        <v>20</v>
      </c>
      <c r="D3871" t="s">
        <v>125</v>
      </c>
      <c r="E3871">
        <v>2021</v>
      </c>
      <c r="F3871" s="4">
        <v>2</v>
      </c>
      <c r="G3871" t="str">
        <f t="shared" si="120"/>
        <v>2021Q2</v>
      </c>
      <c r="H3871" t="s">
        <v>156</v>
      </c>
      <c r="I3871" t="str">
        <f>INDEX(Table9[[#All],[Region]], MATCH('Tabular Data'!D3871, Table9[[#All],[EmpID]], 0))</f>
        <v>SW</v>
      </c>
      <c r="J3871" t="str">
        <f>INDEX(Table9[[#All],[PayGrade]], MATCH('Tabular Data'!D3871, Table9[[#All],[EmpID]], 0))</f>
        <v>C12</v>
      </c>
      <c r="K3871" t="str">
        <f>INDEX(Table9[[#All],[Sales Team Lead]], MATCH('Tabular Data'!D3871, Table9[[#All],[EmpID]], 0))</f>
        <v>Allen, Maude</v>
      </c>
      <c r="L3871" t="str">
        <f>INDEX(Table11[[#All],[Manufacturer]], MATCH('Tabular Data'!C3871, Table11[[#All],[PROD_CODE]], 0))</f>
        <v>Bobcat</v>
      </c>
      <c r="M3871" s="11">
        <v>4949</v>
      </c>
      <c r="N3871">
        <v>15</v>
      </c>
      <c r="O3871" s="10">
        <f t="shared" si="121"/>
        <v>74235</v>
      </c>
    </row>
    <row r="3872" spans="2:15" x14ac:dyDescent="0.3">
      <c r="B3872">
        <v>75</v>
      </c>
      <c r="C3872" t="s">
        <v>20</v>
      </c>
      <c r="D3872" t="s">
        <v>125</v>
      </c>
      <c r="E3872">
        <v>2021</v>
      </c>
      <c r="F3872" s="4">
        <v>2</v>
      </c>
      <c r="G3872" t="str">
        <f t="shared" si="120"/>
        <v>2021Q2</v>
      </c>
      <c r="H3872" t="s">
        <v>157</v>
      </c>
      <c r="I3872" t="str">
        <f>INDEX(Table9[[#All],[Region]], MATCH('Tabular Data'!D3872, Table9[[#All],[EmpID]], 0))</f>
        <v>SW</v>
      </c>
      <c r="J3872" t="str">
        <f>INDEX(Table9[[#All],[PayGrade]], MATCH('Tabular Data'!D3872, Table9[[#All],[EmpID]], 0))</f>
        <v>C12</v>
      </c>
      <c r="K3872" t="str">
        <f>INDEX(Table9[[#All],[Sales Team Lead]], MATCH('Tabular Data'!D3872, Table9[[#All],[EmpID]], 0))</f>
        <v>Allen, Maude</v>
      </c>
      <c r="L3872" t="str">
        <f>INDEX(Table11[[#All],[Manufacturer]], MATCH('Tabular Data'!C3872, Table11[[#All],[PROD_CODE]], 0))</f>
        <v>Bobcat</v>
      </c>
      <c r="M3872" s="11">
        <v>4949</v>
      </c>
      <c r="N3872">
        <v>16</v>
      </c>
      <c r="O3872" s="10">
        <f t="shared" si="121"/>
        <v>79184</v>
      </c>
    </row>
    <row r="3873" spans="2:15" x14ac:dyDescent="0.3">
      <c r="B3873">
        <v>75</v>
      </c>
      <c r="C3873" t="s">
        <v>20</v>
      </c>
      <c r="D3873" t="s">
        <v>125</v>
      </c>
      <c r="E3873">
        <v>2021</v>
      </c>
      <c r="F3873" s="4">
        <v>2</v>
      </c>
      <c r="G3873" t="str">
        <f t="shared" si="120"/>
        <v>2021Q2</v>
      </c>
      <c r="H3873" t="s">
        <v>158</v>
      </c>
      <c r="I3873" t="str">
        <f>INDEX(Table9[[#All],[Region]], MATCH('Tabular Data'!D3873, Table9[[#All],[EmpID]], 0))</f>
        <v>SW</v>
      </c>
      <c r="J3873" t="str">
        <f>INDEX(Table9[[#All],[PayGrade]], MATCH('Tabular Data'!D3873, Table9[[#All],[EmpID]], 0))</f>
        <v>C12</v>
      </c>
      <c r="K3873" t="str">
        <f>INDEX(Table9[[#All],[Sales Team Lead]], MATCH('Tabular Data'!D3873, Table9[[#All],[EmpID]], 0))</f>
        <v>Allen, Maude</v>
      </c>
      <c r="L3873" t="str">
        <f>INDEX(Table11[[#All],[Manufacturer]], MATCH('Tabular Data'!C3873, Table11[[#All],[PROD_CODE]], 0))</f>
        <v>Bobcat</v>
      </c>
      <c r="M3873" s="11">
        <v>4949</v>
      </c>
      <c r="N3873">
        <v>27</v>
      </c>
      <c r="O3873" s="10">
        <f t="shared" si="121"/>
        <v>133623</v>
      </c>
    </row>
    <row r="3874" spans="2:15" x14ac:dyDescent="0.3">
      <c r="B3874">
        <v>75</v>
      </c>
      <c r="C3874" t="s">
        <v>20</v>
      </c>
      <c r="D3874" t="s">
        <v>125</v>
      </c>
      <c r="E3874">
        <v>2021</v>
      </c>
      <c r="F3874" s="4">
        <v>2</v>
      </c>
      <c r="G3874" t="str">
        <f t="shared" si="120"/>
        <v>2021Q2</v>
      </c>
      <c r="H3874" t="s">
        <v>159</v>
      </c>
      <c r="I3874" t="str">
        <f>INDEX(Table9[[#All],[Region]], MATCH('Tabular Data'!D3874, Table9[[#All],[EmpID]], 0))</f>
        <v>SW</v>
      </c>
      <c r="J3874" t="str">
        <f>INDEX(Table9[[#All],[PayGrade]], MATCH('Tabular Data'!D3874, Table9[[#All],[EmpID]], 0))</f>
        <v>C12</v>
      </c>
      <c r="K3874" t="str">
        <f>INDEX(Table9[[#All],[Sales Team Lead]], MATCH('Tabular Data'!D3874, Table9[[#All],[EmpID]], 0))</f>
        <v>Allen, Maude</v>
      </c>
      <c r="L3874" t="str">
        <f>INDEX(Table11[[#All],[Manufacturer]], MATCH('Tabular Data'!C3874, Table11[[#All],[PROD_CODE]], 0))</f>
        <v>Bobcat</v>
      </c>
      <c r="M3874" s="11">
        <v>4949</v>
      </c>
      <c r="N3874">
        <v>25</v>
      </c>
      <c r="O3874" s="10">
        <f t="shared" si="121"/>
        <v>123725</v>
      </c>
    </row>
    <row r="3875" spans="2:15" x14ac:dyDescent="0.3">
      <c r="B3875">
        <v>75</v>
      </c>
      <c r="C3875" t="s">
        <v>20</v>
      </c>
      <c r="D3875" t="s">
        <v>125</v>
      </c>
      <c r="E3875">
        <v>2021</v>
      </c>
      <c r="F3875" s="4">
        <v>2</v>
      </c>
      <c r="G3875" t="str">
        <f t="shared" si="120"/>
        <v>2021Q2</v>
      </c>
      <c r="H3875" t="s">
        <v>160</v>
      </c>
      <c r="I3875" t="str">
        <f>INDEX(Table9[[#All],[Region]], MATCH('Tabular Data'!D3875, Table9[[#All],[EmpID]], 0))</f>
        <v>SW</v>
      </c>
      <c r="J3875" t="str">
        <f>INDEX(Table9[[#All],[PayGrade]], MATCH('Tabular Data'!D3875, Table9[[#All],[EmpID]], 0))</f>
        <v>C12</v>
      </c>
      <c r="K3875" t="str">
        <f>INDEX(Table9[[#All],[Sales Team Lead]], MATCH('Tabular Data'!D3875, Table9[[#All],[EmpID]], 0))</f>
        <v>Allen, Maude</v>
      </c>
      <c r="L3875" t="str">
        <f>INDEX(Table11[[#All],[Manufacturer]], MATCH('Tabular Data'!C3875, Table11[[#All],[PROD_CODE]], 0))</f>
        <v>Bobcat</v>
      </c>
      <c r="M3875" s="11">
        <v>4949</v>
      </c>
      <c r="N3875">
        <v>24</v>
      </c>
      <c r="O3875" s="10">
        <f t="shared" si="121"/>
        <v>118776</v>
      </c>
    </row>
    <row r="3876" spans="2:15" x14ac:dyDescent="0.3">
      <c r="B3876">
        <v>75</v>
      </c>
      <c r="C3876" t="s">
        <v>20</v>
      </c>
      <c r="D3876" t="s">
        <v>125</v>
      </c>
      <c r="E3876">
        <v>2021</v>
      </c>
      <c r="F3876" s="4">
        <v>2</v>
      </c>
      <c r="G3876" t="str">
        <f t="shared" si="120"/>
        <v>2021Q2</v>
      </c>
      <c r="H3876" t="s">
        <v>161</v>
      </c>
      <c r="I3876" t="str">
        <f>INDEX(Table9[[#All],[Region]], MATCH('Tabular Data'!D3876, Table9[[#All],[EmpID]], 0))</f>
        <v>SW</v>
      </c>
      <c r="J3876" t="str">
        <f>INDEX(Table9[[#All],[PayGrade]], MATCH('Tabular Data'!D3876, Table9[[#All],[EmpID]], 0))</f>
        <v>C12</v>
      </c>
      <c r="K3876" t="str">
        <f>INDEX(Table9[[#All],[Sales Team Lead]], MATCH('Tabular Data'!D3876, Table9[[#All],[EmpID]], 0))</f>
        <v>Allen, Maude</v>
      </c>
      <c r="L3876" t="str">
        <f>INDEX(Table11[[#All],[Manufacturer]], MATCH('Tabular Data'!C3876, Table11[[#All],[PROD_CODE]], 0))</f>
        <v>Bobcat</v>
      </c>
      <c r="M3876" s="11">
        <v>4949</v>
      </c>
      <c r="N3876">
        <v>26</v>
      </c>
      <c r="O3876" s="10">
        <f t="shared" si="121"/>
        <v>128674</v>
      </c>
    </row>
    <row r="3877" spans="2:15" x14ac:dyDescent="0.3">
      <c r="B3877">
        <v>75</v>
      </c>
      <c r="C3877" t="s">
        <v>20</v>
      </c>
      <c r="D3877" t="s">
        <v>125</v>
      </c>
      <c r="E3877">
        <v>2021</v>
      </c>
      <c r="F3877">
        <v>3</v>
      </c>
      <c r="G3877" t="str">
        <f t="shared" si="120"/>
        <v>2021Q3</v>
      </c>
      <c r="H3877" t="s">
        <v>162</v>
      </c>
      <c r="I3877" t="str">
        <f>INDEX(Table9[[#All],[Region]], MATCH('Tabular Data'!D3877, Table9[[#All],[EmpID]], 0))</f>
        <v>SW</v>
      </c>
      <c r="J3877" t="str">
        <f>INDEX(Table9[[#All],[PayGrade]], MATCH('Tabular Data'!D3877, Table9[[#All],[EmpID]], 0))</f>
        <v>C12</v>
      </c>
      <c r="K3877" t="str">
        <f>INDEX(Table9[[#All],[Sales Team Lead]], MATCH('Tabular Data'!D3877, Table9[[#All],[EmpID]], 0))</f>
        <v>Allen, Maude</v>
      </c>
      <c r="L3877" t="str">
        <f>INDEX(Table11[[#All],[Manufacturer]], MATCH('Tabular Data'!C3877, Table11[[#All],[PROD_CODE]], 0))</f>
        <v>Bobcat</v>
      </c>
      <c r="M3877" s="11">
        <v>4949</v>
      </c>
      <c r="N3877">
        <v>10</v>
      </c>
      <c r="O3877" s="10">
        <f t="shared" si="121"/>
        <v>49490</v>
      </c>
    </row>
    <row r="3878" spans="2:15" x14ac:dyDescent="0.3">
      <c r="B3878">
        <v>75</v>
      </c>
      <c r="C3878" t="s">
        <v>20</v>
      </c>
      <c r="D3878" t="s">
        <v>125</v>
      </c>
      <c r="E3878">
        <v>2021</v>
      </c>
      <c r="F3878">
        <v>3</v>
      </c>
      <c r="G3878" t="str">
        <f t="shared" si="120"/>
        <v>2021Q3</v>
      </c>
      <c r="H3878" t="s">
        <v>163</v>
      </c>
      <c r="I3878" t="str">
        <f>INDEX(Table9[[#All],[Region]], MATCH('Tabular Data'!D3878, Table9[[#All],[EmpID]], 0))</f>
        <v>SW</v>
      </c>
      <c r="J3878" t="str">
        <f>INDEX(Table9[[#All],[PayGrade]], MATCH('Tabular Data'!D3878, Table9[[#All],[EmpID]], 0))</f>
        <v>C12</v>
      </c>
      <c r="K3878" t="str">
        <f>INDEX(Table9[[#All],[Sales Team Lead]], MATCH('Tabular Data'!D3878, Table9[[#All],[EmpID]], 0))</f>
        <v>Allen, Maude</v>
      </c>
      <c r="L3878" t="str">
        <f>INDEX(Table11[[#All],[Manufacturer]], MATCH('Tabular Data'!C3878, Table11[[#All],[PROD_CODE]], 0))</f>
        <v>Bobcat</v>
      </c>
      <c r="M3878" s="11">
        <v>4949</v>
      </c>
      <c r="N3878">
        <v>9</v>
      </c>
      <c r="O3878" s="10">
        <f t="shared" si="121"/>
        <v>44541</v>
      </c>
    </row>
    <row r="3879" spans="2:15" x14ac:dyDescent="0.3">
      <c r="B3879">
        <v>75</v>
      </c>
      <c r="C3879" t="s">
        <v>20</v>
      </c>
      <c r="D3879" t="s">
        <v>125</v>
      </c>
      <c r="E3879">
        <v>2021</v>
      </c>
      <c r="F3879">
        <v>3</v>
      </c>
      <c r="G3879" t="str">
        <f t="shared" si="120"/>
        <v>2021Q3</v>
      </c>
      <c r="H3879" t="s">
        <v>164</v>
      </c>
      <c r="I3879" t="str">
        <f>INDEX(Table9[[#All],[Region]], MATCH('Tabular Data'!D3879, Table9[[#All],[EmpID]], 0))</f>
        <v>SW</v>
      </c>
      <c r="J3879" t="str">
        <f>INDEX(Table9[[#All],[PayGrade]], MATCH('Tabular Data'!D3879, Table9[[#All],[EmpID]], 0))</f>
        <v>C12</v>
      </c>
      <c r="K3879" t="str">
        <f>INDEX(Table9[[#All],[Sales Team Lead]], MATCH('Tabular Data'!D3879, Table9[[#All],[EmpID]], 0))</f>
        <v>Allen, Maude</v>
      </c>
      <c r="L3879" t="str">
        <f>INDEX(Table11[[#All],[Manufacturer]], MATCH('Tabular Data'!C3879, Table11[[#All],[PROD_CODE]], 0))</f>
        <v>Bobcat</v>
      </c>
      <c r="M3879" s="11">
        <v>4949</v>
      </c>
      <c r="N3879">
        <v>14</v>
      </c>
      <c r="O3879" s="10">
        <f t="shared" si="121"/>
        <v>69286</v>
      </c>
    </row>
    <row r="3880" spans="2:15" x14ac:dyDescent="0.3">
      <c r="B3880">
        <v>75</v>
      </c>
      <c r="C3880" t="s">
        <v>20</v>
      </c>
      <c r="D3880" t="s">
        <v>125</v>
      </c>
      <c r="E3880">
        <v>2021</v>
      </c>
      <c r="F3880">
        <v>3</v>
      </c>
      <c r="G3880" t="str">
        <f t="shared" si="120"/>
        <v>2021Q3</v>
      </c>
      <c r="H3880" t="s">
        <v>165</v>
      </c>
      <c r="I3880" t="str">
        <f>INDEX(Table9[[#All],[Region]], MATCH('Tabular Data'!D3880, Table9[[#All],[EmpID]], 0))</f>
        <v>SW</v>
      </c>
      <c r="J3880" t="str">
        <f>INDEX(Table9[[#All],[PayGrade]], MATCH('Tabular Data'!D3880, Table9[[#All],[EmpID]], 0))</f>
        <v>C12</v>
      </c>
      <c r="K3880" t="str">
        <f>INDEX(Table9[[#All],[Sales Team Lead]], MATCH('Tabular Data'!D3880, Table9[[#All],[EmpID]], 0))</f>
        <v>Allen, Maude</v>
      </c>
      <c r="L3880" t="str">
        <f>INDEX(Table11[[#All],[Manufacturer]], MATCH('Tabular Data'!C3880, Table11[[#All],[PROD_CODE]], 0))</f>
        <v>Bobcat</v>
      </c>
      <c r="M3880" s="11">
        <v>4949</v>
      </c>
      <c r="N3880">
        <v>7</v>
      </c>
      <c r="O3880" s="10">
        <f t="shared" si="121"/>
        <v>34643</v>
      </c>
    </row>
    <row r="3881" spans="2:15" x14ac:dyDescent="0.3">
      <c r="B3881">
        <v>75</v>
      </c>
      <c r="C3881" t="s">
        <v>20</v>
      </c>
      <c r="D3881" t="s">
        <v>125</v>
      </c>
      <c r="E3881">
        <v>2021</v>
      </c>
      <c r="F3881">
        <v>3</v>
      </c>
      <c r="G3881" t="str">
        <f t="shared" si="120"/>
        <v>2021Q3</v>
      </c>
      <c r="H3881" t="s">
        <v>166</v>
      </c>
      <c r="I3881" t="str">
        <f>INDEX(Table9[[#All],[Region]], MATCH('Tabular Data'!D3881, Table9[[#All],[EmpID]], 0))</f>
        <v>SW</v>
      </c>
      <c r="J3881" t="str">
        <f>INDEX(Table9[[#All],[PayGrade]], MATCH('Tabular Data'!D3881, Table9[[#All],[EmpID]], 0))</f>
        <v>C12</v>
      </c>
      <c r="K3881" t="str">
        <f>INDEX(Table9[[#All],[Sales Team Lead]], MATCH('Tabular Data'!D3881, Table9[[#All],[EmpID]], 0))</f>
        <v>Allen, Maude</v>
      </c>
      <c r="L3881" t="str">
        <f>INDEX(Table11[[#All],[Manufacturer]], MATCH('Tabular Data'!C3881, Table11[[#All],[PROD_CODE]], 0))</f>
        <v>Bobcat</v>
      </c>
      <c r="M3881" s="11">
        <v>4949</v>
      </c>
      <c r="N3881">
        <v>2</v>
      </c>
      <c r="O3881" s="10">
        <f t="shared" si="121"/>
        <v>9898</v>
      </c>
    </row>
    <row r="3882" spans="2:15" x14ac:dyDescent="0.3">
      <c r="B3882">
        <v>75</v>
      </c>
      <c r="C3882" t="s">
        <v>20</v>
      </c>
      <c r="D3882" t="s">
        <v>125</v>
      </c>
      <c r="E3882">
        <v>2021</v>
      </c>
      <c r="F3882">
        <v>3</v>
      </c>
      <c r="G3882" t="str">
        <f t="shared" si="120"/>
        <v>2021Q3</v>
      </c>
      <c r="H3882" t="s">
        <v>167</v>
      </c>
      <c r="I3882" t="str">
        <f>INDEX(Table9[[#All],[Region]], MATCH('Tabular Data'!D3882, Table9[[#All],[EmpID]], 0))</f>
        <v>SW</v>
      </c>
      <c r="J3882" t="str">
        <f>INDEX(Table9[[#All],[PayGrade]], MATCH('Tabular Data'!D3882, Table9[[#All],[EmpID]], 0))</f>
        <v>C12</v>
      </c>
      <c r="K3882" t="str">
        <f>INDEX(Table9[[#All],[Sales Team Lead]], MATCH('Tabular Data'!D3882, Table9[[#All],[EmpID]], 0))</f>
        <v>Allen, Maude</v>
      </c>
      <c r="L3882" t="str">
        <f>INDEX(Table11[[#All],[Manufacturer]], MATCH('Tabular Data'!C3882, Table11[[#All],[PROD_CODE]], 0))</f>
        <v>Bobcat</v>
      </c>
      <c r="M3882" s="11">
        <v>4949</v>
      </c>
      <c r="N3882">
        <v>6</v>
      </c>
      <c r="O3882" s="10">
        <f t="shared" si="121"/>
        <v>29694</v>
      </c>
    </row>
    <row r="3883" spans="2:15" x14ac:dyDescent="0.3">
      <c r="B3883">
        <v>75</v>
      </c>
      <c r="C3883" t="s">
        <v>20</v>
      </c>
      <c r="D3883" t="s">
        <v>125</v>
      </c>
      <c r="E3883">
        <v>2021</v>
      </c>
      <c r="F3883">
        <v>3</v>
      </c>
      <c r="G3883" t="str">
        <f t="shared" si="120"/>
        <v>2021Q3</v>
      </c>
      <c r="H3883" t="s">
        <v>168</v>
      </c>
      <c r="I3883" t="str">
        <f>INDEX(Table9[[#All],[Region]], MATCH('Tabular Data'!D3883, Table9[[#All],[EmpID]], 0))</f>
        <v>SW</v>
      </c>
      <c r="J3883" t="str">
        <f>INDEX(Table9[[#All],[PayGrade]], MATCH('Tabular Data'!D3883, Table9[[#All],[EmpID]], 0))</f>
        <v>C12</v>
      </c>
      <c r="K3883" t="str">
        <f>INDEX(Table9[[#All],[Sales Team Lead]], MATCH('Tabular Data'!D3883, Table9[[#All],[EmpID]], 0))</f>
        <v>Allen, Maude</v>
      </c>
      <c r="L3883" t="str">
        <f>INDEX(Table11[[#All],[Manufacturer]], MATCH('Tabular Data'!C3883, Table11[[#All],[PROD_CODE]], 0))</f>
        <v>Bobcat</v>
      </c>
      <c r="M3883" s="11">
        <v>4949</v>
      </c>
      <c r="N3883">
        <v>8</v>
      </c>
      <c r="O3883" s="10">
        <f t="shared" si="121"/>
        <v>39592</v>
      </c>
    </row>
    <row r="3884" spans="2:15" x14ac:dyDescent="0.3">
      <c r="B3884">
        <v>75</v>
      </c>
      <c r="C3884" t="s">
        <v>20</v>
      </c>
      <c r="D3884" t="s">
        <v>125</v>
      </c>
      <c r="E3884">
        <v>2021</v>
      </c>
      <c r="F3884">
        <v>3</v>
      </c>
      <c r="G3884" t="str">
        <f t="shared" si="120"/>
        <v>2021Q3</v>
      </c>
      <c r="H3884" t="s">
        <v>169</v>
      </c>
      <c r="I3884" t="str">
        <f>INDEX(Table9[[#All],[Region]], MATCH('Tabular Data'!D3884, Table9[[#All],[EmpID]], 0))</f>
        <v>SW</v>
      </c>
      <c r="J3884" t="str">
        <f>INDEX(Table9[[#All],[PayGrade]], MATCH('Tabular Data'!D3884, Table9[[#All],[EmpID]], 0))</f>
        <v>C12</v>
      </c>
      <c r="K3884" t="str">
        <f>INDEX(Table9[[#All],[Sales Team Lead]], MATCH('Tabular Data'!D3884, Table9[[#All],[EmpID]], 0))</f>
        <v>Allen, Maude</v>
      </c>
      <c r="L3884" t="str">
        <f>INDEX(Table11[[#All],[Manufacturer]], MATCH('Tabular Data'!C3884, Table11[[#All],[PROD_CODE]], 0))</f>
        <v>Bobcat</v>
      </c>
      <c r="M3884" s="11">
        <v>4949</v>
      </c>
      <c r="N3884">
        <v>9</v>
      </c>
      <c r="O3884" s="10">
        <f t="shared" si="121"/>
        <v>44541</v>
      </c>
    </row>
    <row r="3885" spans="2:15" x14ac:dyDescent="0.3">
      <c r="B3885">
        <v>75</v>
      </c>
      <c r="C3885" t="s">
        <v>20</v>
      </c>
      <c r="D3885" t="s">
        <v>125</v>
      </c>
      <c r="E3885">
        <v>2021</v>
      </c>
      <c r="F3885">
        <v>3</v>
      </c>
      <c r="G3885" t="str">
        <f t="shared" si="120"/>
        <v>2021Q3</v>
      </c>
      <c r="H3885" t="s">
        <v>170</v>
      </c>
      <c r="I3885" t="str">
        <f>INDEX(Table9[[#All],[Region]], MATCH('Tabular Data'!D3885, Table9[[#All],[EmpID]], 0))</f>
        <v>SW</v>
      </c>
      <c r="J3885" t="str">
        <f>INDEX(Table9[[#All],[PayGrade]], MATCH('Tabular Data'!D3885, Table9[[#All],[EmpID]], 0))</f>
        <v>C12</v>
      </c>
      <c r="K3885" t="str">
        <f>INDEX(Table9[[#All],[Sales Team Lead]], MATCH('Tabular Data'!D3885, Table9[[#All],[EmpID]], 0))</f>
        <v>Allen, Maude</v>
      </c>
      <c r="L3885" t="str">
        <f>INDEX(Table11[[#All],[Manufacturer]], MATCH('Tabular Data'!C3885, Table11[[#All],[PROD_CODE]], 0))</f>
        <v>Bobcat</v>
      </c>
      <c r="M3885" s="11">
        <v>4949</v>
      </c>
      <c r="N3885">
        <v>18</v>
      </c>
      <c r="O3885" s="10">
        <f t="shared" si="121"/>
        <v>89082</v>
      </c>
    </row>
    <row r="3886" spans="2:15" x14ac:dyDescent="0.3">
      <c r="B3886">
        <v>75</v>
      </c>
      <c r="C3886" t="s">
        <v>20</v>
      </c>
      <c r="D3886" t="s">
        <v>125</v>
      </c>
      <c r="E3886">
        <v>2021</v>
      </c>
      <c r="F3886">
        <v>3</v>
      </c>
      <c r="G3886" t="str">
        <f t="shared" si="120"/>
        <v>2021Q3</v>
      </c>
      <c r="H3886" t="s">
        <v>171</v>
      </c>
      <c r="I3886" t="str">
        <f>INDEX(Table9[[#All],[Region]], MATCH('Tabular Data'!D3886, Table9[[#All],[EmpID]], 0))</f>
        <v>SW</v>
      </c>
      <c r="J3886" t="str">
        <f>INDEX(Table9[[#All],[PayGrade]], MATCH('Tabular Data'!D3886, Table9[[#All],[EmpID]], 0))</f>
        <v>C12</v>
      </c>
      <c r="K3886" t="str">
        <f>INDEX(Table9[[#All],[Sales Team Lead]], MATCH('Tabular Data'!D3886, Table9[[#All],[EmpID]], 0))</f>
        <v>Allen, Maude</v>
      </c>
      <c r="L3886" t="str">
        <f>INDEX(Table11[[#All],[Manufacturer]], MATCH('Tabular Data'!C3886, Table11[[#All],[PROD_CODE]], 0))</f>
        <v>Bobcat</v>
      </c>
      <c r="M3886" s="11">
        <v>4949</v>
      </c>
      <c r="N3886">
        <v>9</v>
      </c>
      <c r="O3886" s="10">
        <f t="shared" si="121"/>
        <v>44541</v>
      </c>
    </row>
    <row r="3887" spans="2:15" x14ac:dyDescent="0.3">
      <c r="B3887">
        <v>75</v>
      </c>
      <c r="C3887" t="s">
        <v>20</v>
      </c>
      <c r="D3887" t="s">
        <v>125</v>
      </c>
      <c r="E3887">
        <v>2021</v>
      </c>
      <c r="F3887">
        <v>3</v>
      </c>
      <c r="G3887" t="str">
        <f t="shared" si="120"/>
        <v>2021Q3</v>
      </c>
      <c r="H3887" t="s">
        <v>172</v>
      </c>
      <c r="I3887" t="str">
        <f>INDEX(Table9[[#All],[Region]], MATCH('Tabular Data'!D3887, Table9[[#All],[EmpID]], 0))</f>
        <v>SW</v>
      </c>
      <c r="J3887" t="str">
        <f>INDEX(Table9[[#All],[PayGrade]], MATCH('Tabular Data'!D3887, Table9[[#All],[EmpID]], 0))</f>
        <v>C12</v>
      </c>
      <c r="K3887" t="str">
        <f>INDEX(Table9[[#All],[Sales Team Lead]], MATCH('Tabular Data'!D3887, Table9[[#All],[EmpID]], 0))</f>
        <v>Allen, Maude</v>
      </c>
      <c r="L3887" t="str">
        <f>INDEX(Table11[[#All],[Manufacturer]], MATCH('Tabular Data'!C3887, Table11[[#All],[PROD_CODE]], 0))</f>
        <v>Bobcat</v>
      </c>
      <c r="M3887" s="11">
        <v>4949</v>
      </c>
      <c r="N3887">
        <v>13</v>
      </c>
      <c r="O3887" s="10">
        <f t="shared" si="121"/>
        <v>64337</v>
      </c>
    </row>
    <row r="3888" spans="2:15" x14ac:dyDescent="0.3">
      <c r="B3888">
        <v>75</v>
      </c>
      <c r="C3888" t="s">
        <v>20</v>
      </c>
      <c r="D3888" t="s">
        <v>125</v>
      </c>
      <c r="E3888">
        <v>2021</v>
      </c>
      <c r="F3888">
        <v>3</v>
      </c>
      <c r="G3888" t="str">
        <f t="shared" si="120"/>
        <v>2021Q3</v>
      </c>
      <c r="H3888" t="s">
        <v>173</v>
      </c>
      <c r="I3888" t="str">
        <f>INDEX(Table9[[#All],[Region]], MATCH('Tabular Data'!D3888, Table9[[#All],[EmpID]], 0))</f>
        <v>SW</v>
      </c>
      <c r="J3888" t="str">
        <f>INDEX(Table9[[#All],[PayGrade]], MATCH('Tabular Data'!D3888, Table9[[#All],[EmpID]], 0))</f>
        <v>C12</v>
      </c>
      <c r="K3888" t="str">
        <f>INDEX(Table9[[#All],[Sales Team Lead]], MATCH('Tabular Data'!D3888, Table9[[#All],[EmpID]], 0))</f>
        <v>Allen, Maude</v>
      </c>
      <c r="L3888" t="str">
        <f>INDEX(Table11[[#All],[Manufacturer]], MATCH('Tabular Data'!C3888, Table11[[#All],[PROD_CODE]], 0))</f>
        <v>Bobcat</v>
      </c>
      <c r="M3888" s="11">
        <v>4949</v>
      </c>
      <c r="N3888">
        <v>14</v>
      </c>
      <c r="O3888" s="10">
        <f t="shared" si="121"/>
        <v>69286</v>
      </c>
    </row>
    <row r="3889" spans="2:15" x14ac:dyDescent="0.3">
      <c r="B3889">
        <v>75</v>
      </c>
      <c r="C3889" t="s">
        <v>20</v>
      </c>
      <c r="D3889" t="s">
        <v>125</v>
      </c>
      <c r="E3889">
        <v>2021</v>
      </c>
      <c r="F3889">
        <v>3</v>
      </c>
      <c r="G3889" t="str">
        <f t="shared" si="120"/>
        <v>2021Q3</v>
      </c>
      <c r="H3889" t="s">
        <v>174</v>
      </c>
      <c r="I3889" t="str">
        <f>INDEX(Table9[[#All],[Region]], MATCH('Tabular Data'!D3889, Table9[[#All],[EmpID]], 0))</f>
        <v>SW</v>
      </c>
      <c r="J3889" t="str">
        <f>INDEX(Table9[[#All],[PayGrade]], MATCH('Tabular Data'!D3889, Table9[[#All],[EmpID]], 0))</f>
        <v>C12</v>
      </c>
      <c r="K3889" t="str">
        <f>INDEX(Table9[[#All],[Sales Team Lead]], MATCH('Tabular Data'!D3889, Table9[[#All],[EmpID]], 0))</f>
        <v>Allen, Maude</v>
      </c>
      <c r="L3889" t="str">
        <f>INDEX(Table11[[#All],[Manufacturer]], MATCH('Tabular Data'!C3889, Table11[[#All],[PROD_CODE]], 0))</f>
        <v>Bobcat</v>
      </c>
      <c r="M3889" s="11">
        <v>4949</v>
      </c>
      <c r="N3889">
        <v>7</v>
      </c>
      <c r="O3889" s="10">
        <f t="shared" si="121"/>
        <v>34643</v>
      </c>
    </row>
    <row r="3890" spans="2:15" x14ac:dyDescent="0.3">
      <c r="B3890">
        <v>75</v>
      </c>
      <c r="C3890" t="s">
        <v>20</v>
      </c>
      <c r="D3890" t="s">
        <v>125</v>
      </c>
      <c r="E3890">
        <v>2021</v>
      </c>
      <c r="F3890">
        <v>4</v>
      </c>
      <c r="G3890" t="str">
        <f t="shared" si="120"/>
        <v>2021Q4</v>
      </c>
      <c r="H3890" t="s">
        <v>175</v>
      </c>
      <c r="I3890" t="str">
        <f>INDEX(Table9[[#All],[Region]], MATCH('Tabular Data'!D3890, Table9[[#All],[EmpID]], 0))</f>
        <v>SW</v>
      </c>
      <c r="J3890" t="str">
        <f>INDEX(Table9[[#All],[PayGrade]], MATCH('Tabular Data'!D3890, Table9[[#All],[EmpID]], 0))</f>
        <v>C12</v>
      </c>
      <c r="K3890" t="str">
        <f>INDEX(Table9[[#All],[Sales Team Lead]], MATCH('Tabular Data'!D3890, Table9[[#All],[EmpID]], 0))</f>
        <v>Allen, Maude</v>
      </c>
      <c r="L3890" t="str">
        <f>INDEX(Table11[[#All],[Manufacturer]], MATCH('Tabular Data'!C3890, Table11[[#All],[PROD_CODE]], 0))</f>
        <v>Bobcat</v>
      </c>
      <c r="M3890" s="12">
        <v>5100</v>
      </c>
      <c r="N3890">
        <v>2</v>
      </c>
      <c r="O3890" s="10">
        <f t="shared" si="121"/>
        <v>10200</v>
      </c>
    </row>
    <row r="3891" spans="2:15" x14ac:dyDescent="0.3">
      <c r="B3891">
        <v>75</v>
      </c>
      <c r="C3891" t="s">
        <v>20</v>
      </c>
      <c r="D3891" t="s">
        <v>125</v>
      </c>
      <c r="E3891">
        <v>2021</v>
      </c>
      <c r="F3891">
        <v>4</v>
      </c>
      <c r="G3891" t="str">
        <f t="shared" si="120"/>
        <v>2021Q4</v>
      </c>
      <c r="H3891" t="s">
        <v>176</v>
      </c>
      <c r="I3891" t="str">
        <f>INDEX(Table9[[#All],[Region]], MATCH('Tabular Data'!D3891, Table9[[#All],[EmpID]], 0))</f>
        <v>SW</v>
      </c>
      <c r="J3891" t="str">
        <f>INDEX(Table9[[#All],[PayGrade]], MATCH('Tabular Data'!D3891, Table9[[#All],[EmpID]], 0))</f>
        <v>C12</v>
      </c>
      <c r="K3891" t="str">
        <f>INDEX(Table9[[#All],[Sales Team Lead]], MATCH('Tabular Data'!D3891, Table9[[#All],[EmpID]], 0))</f>
        <v>Allen, Maude</v>
      </c>
      <c r="L3891" t="str">
        <f>INDEX(Table11[[#All],[Manufacturer]], MATCH('Tabular Data'!C3891, Table11[[#All],[PROD_CODE]], 0))</f>
        <v>Bobcat</v>
      </c>
      <c r="M3891" s="12">
        <v>5100</v>
      </c>
      <c r="N3891">
        <v>8</v>
      </c>
      <c r="O3891" s="10">
        <f t="shared" si="121"/>
        <v>40800</v>
      </c>
    </row>
    <row r="3892" spans="2:15" x14ac:dyDescent="0.3">
      <c r="B3892">
        <v>75</v>
      </c>
      <c r="C3892" t="s">
        <v>20</v>
      </c>
      <c r="D3892" t="s">
        <v>125</v>
      </c>
      <c r="E3892">
        <v>2021</v>
      </c>
      <c r="F3892">
        <v>4</v>
      </c>
      <c r="G3892" t="str">
        <f t="shared" si="120"/>
        <v>2021Q4</v>
      </c>
      <c r="H3892" t="s">
        <v>177</v>
      </c>
      <c r="I3892" t="str">
        <f>INDEX(Table9[[#All],[Region]], MATCH('Tabular Data'!D3892, Table9[[#All],[EmpID]], 0))</f>
        <v>SW</v>
      </c>
      <c r="J3892" t="str">
        <f>INDEX(Table9[[#All],[PayGrade]], MATCH('Tabular Data'!D3892, Table9[[#All],[EmpID]], 0))</f>
        <v>C12</v>
      </c>
      <c r="K3892" t="str">
        <f>INDEX(Table9[[#All],[Sales Team Lead]], MATCH('Tabular Data'!D3892, Table9[[#All],[EmpID]], 0))</f>
        <v>Allen, Maude</v>
      </c>
      <c r="L3892" t="str">
        <f>INDEX(Table11[[#All],[Manufacturer]], MATCH('Tabular Data'!C3892, Table11[[#All],[PROD_CODE]], 0))</f>
        <v>Bobcat</v>
      </c>
      <c r="M3892" s="12">
        <v>5100</v>
      </c>
      <c r="N3892">
        <v>7</v>
      </c>
      <c r="O3892" s="10">
        <f t="shared" si="121"/>
        <v>35700</v>
      </c>
    </row>
    <row r="3893" spans="2:15" x14ac:dyDescent="0.3">
      <c r="B3893">
        <v>75</v>
      </c>
      <c r="C3893" t="s">
        <v>20</v>
      </c>
      <c r="D3893" t="s">
        <v>125</v>
      </c>
      <c r="E3893">
        <v>2021</v>
      </c>
      <c r="F3893">
        <v>4</v>
      </c>
      <c r="G3893" t="str">
        <f t="shared" si="120"/>
        <v>2021Q4</v>
      </c>
      <c r="H3893" t="s">
        <v>178</v>
      </c>
      <c r="I3893" t="str">
        <f>INDEX(Table9[[#All],[Region]], MATCH('Tabular Data'!D3893, Table9[[#All],[EmpID]], 0))</f>
        <v>SW</v>
      </c>
      <c r="J3893" t="str">
        <f>INDEX(Table9[[#All],[PayGrade]], MATCH('Tabular Data'!D3893, Table9[[#All],[EmpID]], 0))</f>
        <v>C12</v>
      </c>
      <c r="K3893" t="str">
        <f>INDEX(Table9[[#All],[Sales Team Lead]], MATCH('Tabular Data'!D3893, Table9[[#All],[EmpID]], 0))</f>
        <v>Allen, Maude</v>
      </c>
      <c r="L3893" t="str">
        <f>INDEX(Table11[[#All],[Manufacturer]], MATCH('Tabular Data'!C3893, Table11[[#All],[PROD_CODE]], 0))</f>
        <v>Bobcat</v>
      </c>
      <c r="M3893" s="12">
        <v>5100</v>
      </c>
      <c r="N3893">
        <v>5</v>
      </c>
      <c r="O3893" s="10">
        <f t="shared" si="121"/>
        <v>25500</v>
      </c>
    </row>
    <row r="3894" spans="2:15" x14ac:dyDescent="0.3">
      <c r="B3894">
        <v>75</v>
      </c>
      <c r="C3894" t="s">
        <v>20</v>
      </c>
      <c r="D3894" t="s">
        <v>125</v>
      </c>
      <c r="E3894">
        <v>2021</v>
      </c>
      <c r="F3894">
        <v>4</v>
      </c>
      <c r="G3894" t="str">
        <f t="shared" si="120"/>
        <v>2021Q4</v>
      </c>
      <c r="H3894" t="s">
        <v>179</v>
      </c>
      <c r="I3894" t="str">
        <f>INDEX(Table9[[#All],[Region]], MATCH('Tabular Data'!D3894, Table9[[#All],[EmpID]], 0))</f>
        <v>SW</v>
      </c>
      <c r="J3894" t="str">
        <f>INDEX(Table9[[#All],[PayGrade]], MATCH('Tabular Data'!D3894, Table9[[#All],[EmpID]], 0))</f>
        <v>C12</v>
      </c>
      <c r="K3894" t="str">
        <f>INDEX(Table9[[#All],[Sales Team Lead]], MATCH('Tabular Data'!D3894, Table9[[#All],[EmpID]], 0))</f>
        <v>Allen, Maude</v>
      </c>
      <c r="L3894" t="str">
        <f>INDEX(Table11[[#All],[Manufacturer]], MATCH('Tabular Data'!C3894, Table11[[#All],[PROD_CODE]], 0))</f>
        <v>Bobcat</v>
      </c>
      <c r="M3894" s="12">
        <v>5100</v>
      </c>
      <c r="N3894">
        <v>4</v>
      </c>
      <c r="O3894" s="10">
        <f t="shared" si="121"/>
        <v>20400</v>
      </c>
    </row>
    <row r="3895" spans="2:15" x14ac:dyDescent="0.3">
      <c r="B3895">
        <v>75</v>
      </c>
      <c r="C3895" t="s">
        <v>20</v>
      </c>
      <c r="D3895" t="s">
        <v>125</v>
      </c>
      <c r="E3895">
        <v>2021</v>
      </c>
      <c r="F3895">
        <v>4</v>
      </c>
      <c r="G3895" t="str">
        <f t="shared" si="120"/>
        <v>2021Q4</v>
      </c>
      <c r="H3895" t="s">
        <v>180</v>
      </c>
      <c r="I3895" t="str">
        <f>INDEX(Table9[[#All],[Region]], MATCH('Tabular Data'!D3895, Table9[[#All],[EmpID]], 0))</f>
        <v>SW</v>
      </c>
      <c r="J3895" t="str">
        <f>INDEX(Table9[[#All],[PayGrade]], MATCH('Tabular Data'!D3895, Table9[[#All],[EmpID]], 0))</f>
        <v>C12</v>
      </c>
      <c r="K3895" t="str">
        <f>INDEX(Table9[[#All],[Sales Team Lead]], MATCH('Tabular Data'!D3895, Table9[[#All],[EmpID]], 0))</f>
        <v>Allen, Maude</v>
      </c>
      <c r="L3895" t="str">
        <f>INDEX(Table11[[#All],[Manufacturer]], MATCH('Tabular Data'!C3895, Table11[[#All],[PROD_CODE]], 0))</f>
        <v>Bobcat</v>
      </c>
      <c r="M3895" s="12">
        <v>5100</v>
      </c>
      <c r="N3895">
        <v>10</v>
      </c>
      <c r="O3895" s="10">
        <f t="shared" si="121"/>
        <v>51000</v>
      </c>
    </row>
    <row r="3896" spans="2:15" x14ac:dyDescent="0.3">
      <c r="B3896">
        <v>75</v>
      </c>
      <c r="C3896" t="s">
        <v>20</v>
      </c>
      <c r="D3896" t="s">
        <v>125</v>
      </c>
      <c r="E3896">
        <v>2021</v>
      </c>
      <c r="F3896">
        <v>4</v>
      </c>
      <c r="G3896" t="str">
        <f t="shared" si="120"/>
        <v>2021Q4</v>
      </c>
      <c r="H3896" t="s">
        <v>181</v>
      </c>
      <c r="I3896" t="str">
        <f>INDEX(Table9[[#All],[Region]], MATCH('Tabular Data'!D3896, Table9[[#All],[EmpID]], 0))</f>
        <v>SW</v>
      </c>
      <c r="J3896" t="str">
        <f>INDEX(Table9[[#All],[PayGrade]], MATCH('Tabular Data'!D3896, Table9[[#All],[EmpID]], 0))</f>
        <v>C12</v>
      </c>
      <c r="K3896" t="str">
        <f>INDEX(Table9[[#All],[Sales Team Lead]], MATCH('Tabular Data'!D3896, Table9[[#All],[EmpID]], 0))</f>
        <v>Allen, Maude</v>
      </c>
      <c r="L3896" t="str">
        <f>INDEX(Table11[[#All],[Manufacturer]], MATCH('Tabular Data'!C3896, Table11[[#All],[PROD_CODE]], 0))</f>
        <v>Bobcat</v>
      </c>
      <c r="M3896" s="12">
        <v>5100</v>
      </c>
      <c r="N3896">
        <v>5</v>
      </c>
      <c r="O3896" s="10">
        <f t="shared" si="121"/>
        <v>25500</v>
      </c>
    </row>
    <row r="3897" spans="2:15" x14ac:dyDescent="0.3">
      <c r="B3897">
        <v>75</v>
      </c>
      <c r="C3897" t="s">
        <v>20</v>
      </c>
      <c r="D3897" t="s">
        <v>125</v>
      </c>
      <c r="E3897">
        <v>2021</v>
      </c>
      <c r="F3897">
        <v>4</v>
      </c>
      <c r="G3897" t="str">
        <f t="shared" si="120"/>
        <v>2021Q4</v>
      </c>
      <c r="H3897" t="s">
        <v>182</v>
      </c>
      <c r="I3897" t="str">
        <f>INDEX(Table9[[#All],[Region]], MATCH('Tabular Data'!D3897, Table9[[#All],[EmpID]], 0))</f>
        <v>SW</v>
      </c>
      <c r="J3897" t="str">
        <f>INDEX(Table9[[#All],[PayGrade]], MATCH('Tabular Data'!D3897, Table9[[#All],[EmpID]], 0))</f>
        <v>C12</v>
      </c>
      <c r="K3897" t="str">
        <f>INDEX(Table9[[#All],[Sales Team Lead]], MATCH('Tabular Data'!D3897, Table9[[#All],[EmpID]], 0))</f>
        <v>Allen, Maude</v>
      </c>
      <c r="L3897" t="str">
        <f>INDEX(Table11[[#All],[Manufacturer]], MATCH('Tabular Data'!C3897, Table11[[#All],[PROD_CODE]], 0))</f>
        <v>Bobcat</v>
      </c>
      <c r="M3897" s="12">
        <v>5100</v>
      </c>
      <c r="N3897">
        <v>7</v>
      </c>
      <c r="O3897" s="10">
        <f t="shared" si="121"/>
        <v>35700</v>
      </c>
    </row>
    <row r="3898" spans="2:15" x14ac:dyDescent="0.3">
      <c r="B3898">
        <v>75</v>
      </c>
      <c r="C3898" t="s">
        <v>20</v>
      </c>
      <c r="D3898" t="s">
        <v>125</v>
      </c>
      <c r="E3898">
        <v>2021</v>
      </c>
      <c r="F3898">
        <v>4</v>
      </c>
      <c r="G3898" t="str">
        <f t="shared" si="120"/>
        <v>2021Q4</v>
      </c>
      <c r="H3898" t="s">
        <v>183</v>
      </c>
      <c r="I3898" t="str">
        <f>INDEX(Table9[[#All],[Region]], MATCH('Tabular Data'!D3898, Table9[[#All],[EmpID]], 0))</f>
        <v>SW</v>
      </c>
      <c r="J3898" t="str">
        <f>INDEX(Table9[[#All],[PayGrade]], MATCH('Tabular Data'!D3898, Table9[[#All],[EmpID]], 0))</f>
        <v>C12</v>
      </c>
      <c r="K3898" t="str">
        <f>INDEX(Table9[[#All],[Sales Team Lead]], MATCH('Tabular Data'!D3898, Table9[[#All],[EmpID]], 0))</f>
        <v>Allen, Maude</v>
      </c>
      <c r="L3898" t="str">
        <f>INDEX(Table11[[#All],[Manufacturer]], MATCH('Tabular Data'!C3898, Table11[[#All],[PROD_CODE]], 0))</f>
        <v>Bobcat</v>
      </c>
      <c r="M3898" s="12">
        <v>5100</v>
      </c>
      <c r="N3898">
        <v>5</v>
      </c>
      <c r="O3898" s="10">
        <f t="shared" si="121"/>
        <v>25500</v>
      </c>
    </row>
    <row r="3899" spans="2:15" x14ac:dyDescent="0.3">
      <c r="B3899">
        <v>75</v>
      </c>
      <c r="C3899" t="s">
        <v>20</v>
      </c>
      <c r="D3899" t="s">
        <v>125</v>
      </c>
      <c r="E3899">
        <v>2021</v>
      </c>
      <c r="F3899">
        <v>4</v>
      </c>
      <c r="G3899" t="str">
        <f t="shared" si="120"/>
        <v>2021Q4</v>
      </c>
      <c r="H3899" t="s">
        <v>184</v>
      </c>
      <c r="I3899" t="str">
        <f>INDEX(Table9[[#All],[Region]], MATCH('Tabular Data'!D3899, Table9[[#All],[EmpID]], 0))</f>
        <v>SW</v>
      </c>
      <c r="J3899" t="str">
        <f>INDEX(Table9[[#All],[PayGrade]], MATCH('Tabular Data'!D3899, Table9[[#All],[EmpID]], 0))</f>
        <v>C12</v>
      </c>
      <c r="K3899" t="str">
        <f>INDEX(Table9[[#All],[Sales Team Lead]], MATCH('Tabular Data'!D3899, Table9[[#All],[EmpID]], 0))</f>
        <v>Allen, Maude</v>
      </c>
      <c r="L3899" t="str">
        <f>INDEX(Table11[[#All],[Manufacturer]], MATCH('Tabular Data'!C3899, Table11[[#All],[PROD_CODE]], 0))</f>
        <v>Bobcat</v>
      </c>
      <c r="M3899" s="12">
        <v>5100</v>
      </c>
      <c r="N3899">
        <v>5</v>
      </c>
      <c r="O3899" s="10">
        <f t="shared" si="121"/>
        <v>25500</v>
      </c>
    </row>
    <row r="3900" spans="2:15" x14ac:dyDescent="0.3">
      <c r="B3900">
        <v>75</v>
      </c>
      <c r="C3900" t="s">
        <v>20</v>
      </c>
      <c r="D3900" t="s">
        <v>125</v>
      </c>
      <c r="E3900">
        <v>2021</v>
      </c>
      <c r="F3900">
        <v>4</v>
      </c>
      <c r="G3900" t="str">
        <f t="shared" si="120"/>
        <v>2021Q4</v>
      </c>
      <c r="H3900" t="s">
        <v>185</v>
      </c>
      <c r="I3900" t="str">
        <f>INDEX(Table9[[#All],[Region]], MATCH('Tabular Data'!D3900, Table9[[#All],[EmpID]], 0))</f>
        <v>SW</v>
      </c>
      <c r="J3900" t="str">
        <f>INDEX(Table9[[#All],[PayGrade]], MATCH('Tabular Data'!D3900, Table9[[#All],[EmpID]], 0))</f>
        <v>C12</v>
      </c>
      <c r="K3900" t="str">
        <f>INDEX(Table9[[#All],[Sales Team Lead]], MATCH('Tabular Data'!D3900, Table9[[#All],[EmpID]], 0))</f>
        <v>Allen, Maude</v>
      </c>
      <c r="L3900" t="str">
        <f>INDEX(Table11[[#All],[Manufacturer]], MATCH('Tabular Data'!C3900, Table11[[#All],[PROD_CODE]], 0))</f>
        <v>Bobcat</v>
      </c>
      <c r="M3900" s="12">
        <v>5100</v>
      </c>
      <c r="N3900">
        <v>7</v>
      </c>
      <c r="O3900" s="10">
        <f t="shared" si="121"/>
        <v>35700</v>
      </c>
    </row>
    <row r="3901" spans="2:15" x14ac:dyDescent="0.3">
      <c r="B3901">
        <v>75</v>
      </c>
      <c r="C3901" t="s">
        <v>20</v>
      </c>
      <c r="D3901" t="s">
        <v>125</v>
      </c>
      <c r="E3901">
        <v>2021</v>
      </c>
      <c r="F3901">
        <v>4</v>
      </c>
      <c r="G3901" t="str">
        <f t="shared" si="120"/>
        <v>2021Q4</v>
      </c>
      <c r="H3901" t="s">
        <v>186</v>
      </c>
      <c r="I3901" t="str">
        <f>INDEX(Table9[[#All],[Region]], MATCH('Tabular Data'!D3901, Table9[[#All],[EmpID]], 0))</f>
        <v>SW</v>
      </c>
      <c r="J3901" t="str">
        <f>INDEX(Table9[[#All],[PayGrade]], MATCH('Tabular Data'!D3901, Table9[[#All],[EmpID]], 0))</f>
        <v>C12</v>
      </c>
      <c r="K3901" t="str">
        <f>INDEX(Table9[[#All],[Sales Team Lead]], MATCH('Tabular Data'!D3901, Table9[[#All],[EmpID]], 0))</f>
        <v>Allen, Maude</v>
      </c>
      <c r="L3901" t="str">
        <f>INDEX(Table11[[#All],[Manufacturer]], MATCH('Tabular Data'!C3901, Table11[[#All],[PROD_CODE]], 0))</f>
        <v>Bobcat</v>
      </c>
      <c r="M3901" s="12">
        <v>5100</v>
      </c>
      <c r="N3901">
        <v>5</v>
      </c>
      <c r="O3901" s="10">
        <f t="shared" si="121"/>
        <v>25500</v>
      </c>
    </row>
    <row r="3902" spans="2:15" x14ac:dyDescent="0.3">
      <c r="B3902">
        <v>75</v>
      </c>
      <c r="C3902" t="s">
        <v>20</v>
      </c>
      <c r="D3902" t="s">
        <v>125</v>
      </c>
      <c r="E3902">
        <v>2021</v>
      </c>
      <c r="F3902">
        <v>4</v>
      </c>
      <c r="G3902" t="str">
        <f t="shared" si="120"/>
        <v>2021Q4</v>
      </c>
      <c r="H3902" t="s">
        <v>187</v>
      </c>
      <c r="I3902" t="str">
        <f>INDEX(Table9[[#All],[Region]], MATCH('Tabular Data'!D3902, Table9[[#All],[EmpID]], 0))</f>
        <v>SW</v>
      </c>
      <c r="J3902" t="str">
        <f>INDEX(Table9[[#All],[PayGrade]], MATCH('Tabular Data'!D3902, Table9[[#All],[EmpID]], 0))</f>
        <v>C12</v>
      </c>
      <c r="K3902" t="str">
        <f>INDEX(Table9[[#All],[Sales Team Lead]], MATCH('Tabular Data'!D3902, Table9[[#All],[EmpID]], 0))</f>
        <v>Allen, Maude</v>
      </c>
      <c r="L3902" t="str">
        <f>INDEX(Table11[[#All],[Manufacturer]], MATCH('Tabular Data'!C3902, Table11[[#All],[PROD_CODE]], 0))</f>
        <v>Bobcat</v>
      </c>
      <c r="M3902" s="12">
        <v>5100</v>
      </c>
      <c r="N3902">
        <v>7</v>
      </c>
      <c r="O3902" s="10">
        <f t="shared" si="121"/>
        <v>35700</v>
      </c>
    </row>
    <row r="3903" spans="2:15" x14ac:dyDescent="0.3">
      <c r="B3903">
        <v>76</v>
      </c>
      <c r="C3903" t="s">
        <v>20</v>
      </c>
      <c r="D3903" t="s">
        <v>125</v>
      </c>
      <c r="E3903">
        <v>2020</v>
      </c>
      <c r="F3903" s="4">
        <v>1</v>
      </c>
      <c r="G3903" t="str">
        <f t="shared" si="120"/>
        <v>2020Q1</v>
      </c>
      <c r="H3903" t="s">
        <v>136</v>
      </c>
      <c r="I3903" t="str">
        <f>INDEX(Table9[[#All],[Region]], MATCH('Tabular Data'!D3903, Table9[[#All],[EmpID]], 0))</f>
        <v>SW</v>
      </c>
      <c r="J3903" t="str">
        <f>INDEX(Table9[[#All],[PayGrade]], MATCH('Tabular Data'!D3903, Table9[[#All],[EmpID]], 0))</f>
        <v>C12</v>
      </c>
      <c r="K3903" t="str">
        <f>INDEX(Table9[[#All],[Sales Team Lead]], MATCH('Tabular Data'!D3903, Table9[[#All],[EmpID]], 0))</f>
        <v>Allen, Maude</v>
      </c>
      <c r="L3903" t="str">
        <f>INDEX(Table11[[#All],[Manufacturer]], MATCH('Tabular Data'!C3903, Table11[[#All],[PROD_CODE]], 0))</f>
        <v>Bobcat</v>
      </c>
      <c r="M3903" s="10">
        <v>4575</v>
      </c>
      <c r="N3903">
        <v>6</v>
      </c>
      <c r="O3903" s="10">
        <f t="shared" si="121"/>
        <v>27450</v>
      </c>
    </row>
    <row r="3904" spans="2:15" x14ac:dyDescent="0.3">
      <c r="B3904">
        <v>76</v>
      </c>
      <c r="C3904" t="s">
        <v>20</v>
      </c>
      <c r="D3904" t="s">
        <v>125</v>
      </c>
      <c r="E3904">
        <v>2020</v>
      </c>
      <c r="F3904" s="4">
        <v>1</v>
      </c>
      <c r="G3904" t="str">
        <f t="shared" si="120"/>
        <v>2020Q1</v>
      </c>
      <c r="H3904" t="s">
        <v>137</v>
      </c>
      <c r="I3904" t="str">
        <f>INDEX(Table9[[#All],[Region]], MATCH('Tabular Data'!D3904, Table9[[#All],[EmpID]], 0))</f>
        <v>SW</v>
      </c>
      <c r="J3904" t="str">
        <f>INDEX(Table9[[#All],[PayGrade]], MATCH('Tabular Data'!D3904, Table9[[#All],[EmpID]], 0))</f>
        <v>C12</v>
      </c>
      <c r="K3904" t="str">
        <f>INDEX(Table9[[#All],[Sales Team Lead]], MATCH('Tabular Data'!D3904, Table9[[#All],[EmpID]], 0))</f>
        <v>Allen, Maude</v>
      </c>
      <c r="L3904" t="str">
        <f>INDEX(Table11[[#All],[Manufacturer]], MATCH('Tabular Data'!C3904, Table11[[#All],[PROD_CODE]], 0))</f>
        <v>Bobcat</v>
      </c>
      <c r="M3904" s="10">
        <v>4575</v>
      </c>
      <c r="N3904">
        <v>12</v>
      </c>
      <c r="O3904" s="10">
        <f t="shared" si="121"/>
        <v>54900</v>
      </c>
    </row>
    <row r="3905" spans="2:15" x14ac:dyDescent="0.3">
      <c r="B3905">
        <v>76</v>
      </c>
      <c r="C3905" t="s">
        <v>20</v>
      </c>
      <c r="D3905" t="s">
        <v>125</v>
      </c>
      <c r="E3905">
        <v>2020</v>
      </c>
      <c r="F3905" s="4">
        <v>1</v>
      </c>
      <c r="G3905" t="str">
        <f t="shared" si="120"/>
        <v>2020Q1</v>
      </c>
      <c r="H3905" t="s">
        <v>138</v>
      </c>
      <c r="I3905" t="str">
        <f>INDEX(Table9[[#All],[Region]], MATCH('Tabular Data'!D3905, Table9[[#All],[EmpID]], 0))</f>
        <v>SW</v>
      </c>
      <c r="J3905" t="str">
        <f>INDEX(Table9[[#All],[PayGrade]], MATCH('Tabular Data'!D3905, Table9[[#All],[EmpID]], 0))</f>
        <v>C12</v>
      </c>
      <c r="K3905" t="str">
        <f>INDEX(Table9[[#All],[Sales Team Lead]], MATCH('Tabular Data'!D3905, Table9[[#All],[EmpID]], 0))</f>
        <v>Allen, Maude</v>
      </c>
      <c r="L3905" t="str">
        <f>INDEX(Table11[[#All],[Manufacturer]], MATCH('Tabular Data'!C3905, Table11[[#All],[PROD_CODE]], 0))</f>
        <v>Bobcat</v>
      </c>
      <c r="M3905" s="10">
        <v>4575</v>
      </c>
      <c r="N3905">
        <v>13</v>
      </c>
      <c r="O3905" s="10">
        <f t="shared" si="121"/>
        <v>59475</v>
      </c>
    </row>
    <row r="3906" spans="2:15" x14ac:dyDescent="0.3">
      <c r="B3906">
        <v>76</v>
      </c>
      <c r="C3906" t="s">
        <v>20</v>
      </c>
      <c r="D3906" t="s">
        <v>125</v>
      </c>
      <c r="E3906">
        <v>2020</v>
      </c>
      <c r="F3906" s="4">
        <v>1</v>
      </c>
      <c r="G3906" t="str">
        <f t="shared" si="120"/>
        <v>2020Q1</v>
      </c>
      <c r="H3906" t="s">
        <v>139</v>
      </c>
      <c r="I3906" t="str">
        <f>INDEX(Table9[[#All],[Region]], MATCH('Tabular Data'!D3906, Table9[[#All],[EmpID]], 0))</f>
        <v>SW</v>
      </c>
      <c r="J3906" t="str">
        <f>INDEX(Table9[[#All],[PayGrade]], MATCH('Tabular Data'!D3906, Table9[[#All],[EmpID]], 0))</f>
        <v>C12</v>
      </c>
      <c r="K3906" t="str">
        <f>INDEX(Table9[[#All],[Sales Team Lead]], MATCH('Tabular Data'!D3906, Table9[[#All],[EmpID]], 0))</f>
        <v>Allen, Maude</v>
      </c>
      <c r="L3906" t="str">
        <f>INDEX(Table11[[#All],[Manufacturer]], MATCH('Tabular Data'!C3906, Table11[[#All],[PROD_CODE]], 0))</f>
        <v>Bobcat</v>
      </c>
      <c r="M3906" s="10">
        <v>4575</v>
      </c>
      <c r="N3906">
        <v>12</v>
      </c>
      <c r="O3906" s="10">
        <f t="shared" si="121"/>
        <v>54900</v>
      </c>
    </row>
    <row r="3907" spans="2:15" x14ac:dyDescent="0.3">
      <c r="B3907">
        <v>76</v>
      </c>
      <c r="C3907" t="s">
        <v>20</v>
      </c>
      <c r="D3907" t="s">
        <v>125</v>
      </c>
      <c r="E3907">
        <v>2020</v>
      </c>
      <c r="F3907" s="4">
        <v>1</v>
      </c>
      <c r="G3907" t="str">
        <f t="shared" si="120"/>
        <v>2020Q1</v>
      </c>
      <c r="H3907" t="s">
        <v>140</v>
      </c>
      <c r="I3907" t="str">
        <f>INDEX(Table9[[#All],[Region]], MATCH('Tabular Data'!D3907, Table9[[#All],[EmpID]], 0))</f>
        <v>SW</v>
      </c>
      <c r="J3907" t="str">
        <f>INDEX(Table9[[#All],[PayGrade]], MATCH('Tabular Data'!D3907, Table9[[#All],[EmpID]], 0))</f>
        <v>C12</v>
      </c>
      <c r="K3907" t="str">
        <f>INDEX(Table9[[#All],[Sales Team Lead]], MATCH('Tabular Data'!D3907, Table9[[#All],[EmpID]], 0))</f>
        <v>Allen, Maude</v>
      </c>
      <c r="L3907" t="str">
        <f>INDEX(Table11[[#All],[Manufacturer]], MATCH('Tabular Data'!C3907, Table11[[#All],[PROD_CODE]], 0))</f>
        <v>Bobcat</v>
      </c>
      <c r="M3907" s="10">
        <v>4575</v>
      </c>
      <c r="N3907">
        <v>16</v>
      </c>
      <c r="O3907" s="10">
        <f t="shared" si="121"/>
        <v>73200</v>
      </c>
    </row>
    <row r="3908" spans="2:15" x14ac:dyDescent="0.3">
      <c r="B3908">
        <v>76</v>
      </c>
      <c r="C3908" t="s">
        <v>20</v>
      </c>
      <c r="D3908" t="s">
        <v>125</v>
      </c>
      <c r="E3908">
        <v>2020</v>
      </c>
      <c r="F3908" s="4">
        <v>1</v>
      </c>
      <c r="G3908" t="str">
        <f t="shared" ref="G3908:G3971" si="122">_xlfn.CONCAT(E3908, "Q", F3908)</f>
        <v>2020Q1</v>
      </c>
      <c r="H3908" t="s">
        <v>141</v>
      </c>
      <c r="I3908" t="str">
        <f>INDEX(Table9[[#All],[Region]], MATCH('Tabular Data'!D3908, Table9[[#All],[EmpID]], 0))</f>
        <v>SW</v>
      </c>
      <c r="J3908" t="str">
        <f>INDEX(Table9[[#All],[PayGrade]], MATCH('Tabular Data'!D3908, Table9[[#All],[EmpID]], 0))</f>
        <v>C12</v>
      </c>
      <c r="K3908" t="str">
        <f>INDEX(Table9[[#All],[Sales Team Lead]], MATCH('Tabular Data'!D3908, Table9[[#All],[EmpID]], 0))</f>
        <v>Allen, Maude</v>
      </c>
      <c r="L3908" t="str">
        <f>INDEX(Table11[[#All],[Manufacturer]], MATCH('Tabular Data'!C3908, Table11[[#All],[PROD_CODE]], 0))</f>
        <v>Bobcat</v>
      </c>
      <c r="M3908" s="10">
        <v>4575</v>
      </c>
      <c r="N3908">
        <v>17</v>
      </c>
      <c r="O3908" s="10">
        <f t="shared" ref="O3908:O3971" si="123">M3908*N3908</f>
        <v>77775</v>
      </c>
    </row>
    <row r="3909" spans="2:15" x14ac:dyDescent="0.3">
      <c r="B3909">
        <v>76</v>
      </c>
      <c r="C3909" t="s">
        <v>20</v>
      </c>
      <c r="D3909" t="s">
        <v>125</v>
      </c>
      <c r="E3909">
        <v>2020</v>
      </c>
      <c r="F3909" s="4">
        <v>1</v>
      </c>
      <c r="G3909" t="str">
        <f t="shared" si="122"/>
        <v>2020Q1</v>
      </c>
      <c r="H3909" t="s">
        <v>142</v>
      </c>
      <c r="I3909" t="str">
        <f>INDEX(Table9[[#All],[Region]], MATCH('Tabular Data'!D3909, Table9[[#All],[EmpID]], 0))</f>
        <v>SW</v>
      </c>
      <c r="J3909" t="str">
        <f>INDEX(Table9[[#All],[PayGrade]], MATCH('Tabular Data'!D3909, Table9[[#All],[EmpID]], 0))</f>
        <v>C12</v>
      </c>
      <c r="K3909" t="str">
        <f>INDEX(Table9[[#All],[Sales Team Lead]], MATCH('Tabular Data'!D3909, Table9[[#All],[EmpID]], 0))</f>
        <v>Allen, Maude</v>
      </c>
      <c r="L3909" t="str">
        <f>INDEX(Table11[[#All],[Manufacturer]], MATCH('Tabular Data'!C3909, Table11[[#All],[PROD_CODE]], 0))</f>
        <v>Bobcat</v>
      </c>
      <c r="M3909" s="10">
        <v>4575</v>
      </c>
      <c r="N3909">
        <v>9</v>
      </c>
      <c r="O3909" s="10">
        <f t="shared" si="123"/>
        <v>41175</v>
      </c>
    </row>
    <row r="3910" spans="2:15" x14ac:dyDescent="0.3">
      <c r="B3910">
        <v>76</v>
      </c>
      <c r="C3910" t="s">
        <v>20</v>
      </c>
      <c r="D3910" t="s">
        <v>125</v>
      </c>
      <c r="E3910">
        <v>2020</v>
      </c>
      <c r="F3910" s="4">
        <v>1</v>
      </c>
      <c r="G3910" t="str">
        <f t="shared" si="122"/>
        <v>2020Q1</v>
      </c>
      <c r="H3910" t="s">
        <v>143</v>
      </c>
      <c r="I3910" t="str">
        <f>INDEX(Table9[[#All],[Region]], MATCH('Tabular Data'!D3910, Table9[[#All],[EmpID]], 0))</f>
        <v>SW</v>
      </c>
      <c r="J3910" t="str">
        <f>INDEX(Table9[[#All],[PayGrade]], MATCH('Tabular Data'!D3910, Table9[[#All],[EmpID]], 0))</f>
        <v>C12</v>
      </c>
      <c r="K3910" t="str">
        <f>INDEX(Table9[[#All],[Sales Team Lead]], MATCH('Tabular Data'!D3910, Table9[[#All],[EmpID]], 0))</f>
        <v>Allen, Maude</v>
      </c>
      <c r="L3910" t="str">
        <f>INDEX(Table11[[#All],[Manufacturer]], MATCH('Tabular Data'!C3910, Table11[[#All],[PROD_CODE]], 0))</f>
        <v>Bobcat</v>
      </c>
      <c r="M3910" s="10">
        <v>4575</v>
      </c>
      <c r="N3910">
        <v>10</v>
      </c>
      <c r="O3910" s="10">
        <f t="shared" si="123"/>
        <v>45750</v>
      </c>
    </row>
    <row r="3911" spans="2:15" x14ac:dyDescent="0.3">
      <c r="B3911">
        <v>76</v>
      </c>
      <c r="C3911" t="s">
        <v>20</v>
      </c>
      <c r="D3911" t="s">
        <v>125</v>
      </c>
      <c r="E3911">
        <v>2020</v>
      </c>
      <c r="F3911" s="4">
        <v>1</v>
      </c>
      <c r="G3911" t="str">
        <f t="shared" si="122"/>
        <v>2020Q1</v>
      </c>
      <c r="H3911" t="s">
        <v>144</v>
      </c>
      <c r="I3911" t="str">
        <f>INDEX(Table9[[#All],[Region]], MATCH('Tabular Data'!D3911, Table9[[#All],[EmpID]], 0))</f>
        <v>SW</v>
      </c>
      <c r="J3911" t="str">
        <f>INDEX(Table9[[#All],[PayGrade]], MATCH('Tabular Data'!D3911, Table9[[#All],[EmpID]], 0))</f>
        <v>C12</v>
      </c>
      <c r="K3911" t="str">
        <f>INDEX(Table9[[#All],[Sales Team Lead]], MATCH('Tabular Data'!D3911, Table9[[#All],[EmpID]], 0))</f>
        <v>Allen, Maude</v>
      </c>
      <c r="L3911" t="str">
        <f>INDEX(Table11[[#All],[Manufacturer]], MATCH('Tabular Data'!C3911, Table11[[#All],[PROD_CODE]], 0))</f>
        <v>Bobcat</v>
      </c>
      <c r="M3911" s="10">
        <v>4575</v>
      </c>
      <c r="N3911">
        <v>13</v>
      </c>
      <c r="O3911" s="10">
        <f t="shared" si="123"/>
        <v>59475</v>
      </c>
    </row>
    <row r="3912" spans="2:15" x14ac:dyDescent="0.3">
      <c r="B3912">
        <v>76</v>
      </c>
      <c r="C3912" t="s">
        <v>20</v>
      </c>
      <c r="D3912" t="s">
        <v>125</v>
      </c>
      <c r="E3912">
        <v>2020</v>
      </c>
      <c r="F3912" s="4">
        <v>1</v>
      </c>
      <c r="G3912" t="str">
        <f t="shared" si="122"/>
        <v>2020Q1</v>
      </c>
      <c r="H3912" t="s">
        <v>145</v>
      </c>
      <c r="I3912" t="str">
        <f>INDEX(Table9[[#All],[Region]], MATCH('Tabular Data'!D3912, Table9[[#All],[EmpID]], 0))</f>
        <v>SW</v>
      </c>
      <c r="J3912" t="str">
        <f>INDEX(Table9[[#All],[PayGrade]], MATCH('Tabular Data'!D3912, Table9[[#All],[EmpID]], 0))</f>
        <v>C12</v>
      </c>
      <c r="K3912" t="str">
        <f>INDEX(Table9[[#All],[Sales Team Lead]], MATCH('Tabular Data'!D3912, Table9[[#All],[EmpID]], 0))</f>
        <v>Allen, Maude</v>
      </c>
      <c r="L3912" t="str">
        <f>INDEX(Table11[[#All],[Manufacturer]], MATCH('Tabular Data'!C3912, Table11[[#All],[PROD_CODE]], 0))</f>
        <v>Bobcat</v>
      </c>
      <c r="M3912" s="10">
        <v>4575</v>
      </c>
      <c r="N3912">
        <v>33</v>
      </c>
      <c r="O3912" s="10">
        <f t="shared" si="123"/>
        <v>150975</v>
      </c>
    </row>
    <row r="3913" spans="2:15" x14ac:dyDescent="0.3">
      <c r="B3913">
        <v>76</v>
      </c>
      <c r="C3913" t="s">
        <v>20</v>
      </c>
      <c r="D3913" t="s">
        <v>125</v>
      </c>
      <c r="E3913">
        <v>2020</v>
      </c>
      <c r="F3913" s="4">
        <v>1</v>
      </c>
      <c r="G3913" t="str">
        <f t="shared" si="122"/>
        <v>2020Q1</v>
      </c>
      <c r="H3913" t="s">
        <v>146</v>
      </c>
      <c r="I3913" t="str">
        <f>INDEX(Table9[[#All],[Region]], MATCH('Tabular Data'!D3913, Table9[[#All],[EmpID]], 0))</f>
        <v>SW</v>
      </c>
      <c r="J3913" t="str">
        <f>INDEX(Table9[[#All],[PayGrade]], MATCH('Tabular Data'!D3913, Table9[[#All],[EmpID]], 0))</f>
        <v>C12</v>
      </c>
      <c r="K3913" t="str">
        <f>INDEX(Table9[[#All],[Sales Team Lead]], MATCH('Tabular Data'!D3913, Table9[[#All],[EmpID]], 0))</f>
        <v>Allen, Maude</v>
      </c>
      <c r="L3913" t="str">
        <f>INDEX(Table11[[#All],[Manufacturer]], MATCH('Tabular Data'!C3913, Table11[[#All],[PROD_CODE]], 0))</f>
        <v>Bobcat</v>
      </c>
      <c r="M3913" s="10">
        <v>4575</v>
      </c>
      <c r="N3913">
        <v>18</v>
      </c>
      <c r="O3913" s="10">
        <f t="shared" si="123"/>
        <v>82350</v>
      </c>
    </row>
    <row r="3914" spans="2:15" x14ac:dyDescent="0.3">
      <c r="B3914">
        <v>76</v>
      </c>
      <c r="C3914" t="s">
        <v>20</v>
      </c>
      <c r="D3914" t="s">
        <v>125</v>
      </c>
      <c r="E3914">
        <v>2020</v>
      </c>
      <c r="F3914" s="4">
        <v>1</v>
      </c>
      <c r="G3914" t="str">
        <f t="shared" si="122"/>
        <v>2020Q1</v>
      </c>
      <c r="H3914" t="s">
        <v>147</v>
      </c>
      <c r="I3914" t="str">
        <f>INDEX(Table9[[#All],[Region]], MATCH('Tabular Data'!D3914, Table9[[#All],[EmpID]], 0))</f>
        <v>SW</v>
      </c>
      <c r="J3914" t="str">
        <f>INDEX(Table9[[#All],[PayGrade]], MATCH('Tabular Data'!D3914, Table9[[#All],[EmpID]], 0))</f>
        <v>C12</v>
      </c>
      <c r="K3914" t="str">
        <f>INDEX(Table9[[#All],[Sales Team Lead]], MATCH('Tabular Data'!D3914, Table9[[#All],[EmpID]], 0))</f>
        <v>Allen, Maude</v>
      </c>
      <c r="L3914" t="str">
        <f>INDEX(Table11[[#All],[Manufacturer]], MATCH('Tabular Data'!C3914, Table11[[#All],[PROD_CODE]], 0))</f>
        <v>Bobcat</v>
      </c>
      <c r="M3914" s="10">
        <v>4575</v>
      </c>
      <c r="N3914">
        <v>15</v>
      </c>
      <c r="O3914" s="10">
        <f t="shared" si="123"/>
        <v>68625</v>
      </c>
    </row>
    <row r="3915" spans="2:15" x14ac:dyDescent="0.3">
      <c r="B3915">
        <v>76</v>
      </c>
      <c r="C3915" t="s">
        <v>20</v>
      </c>
      <c r="D3915" t="s">
        <v>125</v>
      </c>
      <c r="E3915">
        <v>2020</v>
      </c>
      <c r="F3915" s="4">
        <v>1</v>
      </c>
      <c r="G3915" t="str">
        <f t="shared" si="122"/>
        <v>2020Q1</v>
      </c>
      <c r="H3915" t="s">
        <v>148</v>
      </c>
      <c r="I3915" t="str">
        <f>INDEX(Table9[[#All],[Region]], MATCH('Tabular Data'!D3915, Table9[[#All],[EmpID]], 0))</f>
        <v>SW</v>
      </c>
      <c r="J3915" t="str">
        <f>INDEX(Table9[[#All],[PayGrade]], MATCH('Tabular Data'!D3915, Table9[[#All],[EmpID]], 0))</f>
        <v>C12</v>
      </c>
      <c r="K3915" t="str">
        <f>INDEX(Table9[[#All],[Sales Team Lead]], MATCH('Tabular Data'!D3915, Table9[[#All],[EmpID]], 0))</f>
        <v>Allen, Maude</v>
      </c>
      <c r="L3915" t="str">
        <f>INDEX(Table11[[#All],[Manufacturer]], MATCH('Tabular Data'!C3915, Table11[[#All],[PROD_CODE]], 0))</f>
        <v>Bobcat</v>
      </c>
      <c r="M3915" s="10">
        <v>4575</v>
      </c>
      <c r="N3915">
        <v>11</v>
      </c>
      <c r="O3915" s="10">
        <f t="shared" si="123"/>
        <v>50325</v>
      </c>
    </row>
    <row r="3916" spans="2:15" x14ac:dyDescent="0.3">
      <c r="B3916">
        <v>76</v>
      </c>
      <c r="C3916" t="s">
        <v>20</v>
      </c>
      <c r="D3916" t="s">
        <v>125</v>
      </c>
      <c r="E3916">
        <v>2020</v>
      </c>
      <c r="F3916" s="4">
        <v>1</v>
      </c>
      <c r="G3916" t="str">
        <f t="shared" si="122"/>
        <v>2020Q1</v>
      </c>
      <c r="H3916" t="s">
        <v>149</v>
      </c>
      <c r="I3916" t="str">
        <f>INDEX(Table9[[#All],[Region]], MATCH('Tabular Data'!D3916, Table9[[#All],[EmpID]], 0))</f>
        <v>SW</v>
      </c>
      <c r="J3916" t="str">
        <f>INDEX(Table9[[#All],[PayGrade]], MATCH('Tabular Data'!D3916, Table9[[#All],[EmpID]], 0))</f>
        <v>C12</v>
      </c>
      <c r="K3916" t="str">
        <f>INDEX(Table9[[#All],[Sales Team Lead]], MATCH('Tabular Data'!D3916, Table9[[#All],[EmpID]], 0))</f>
        <v>Allen, Maude</v>
      </c>
      <c r="L3916" t="str">
        <f>INDEX(Table11[[#All],[Manufacturer]], MATCH('Tabular Data'!C3916, Table11[[#All],[PROD_CODE]], 0))</f>
        <v>Bobcat</v>
      </c>
      <c r="M3916" s="10">
        <v>4575</v>
      </c>
      <c r="N3916">
        <v>9</v>
      </c>
      <c r="O3916" s="10">
        <f t="shared" si="123"/>
        <v>41175</v>
      </c>
    </row>
    <row r="3917" spans="2:15" x14ac:dyDescent="0.3">
      <c r="B3917">
        <v>76</v>
      </c>
      <c r="C3917" t="s">
        <v>20</v>
      </c>
      <c r="D3917" t="s">
        <v>125</v>
      </c>
      <c r="E3917">
        <v>2020</v>
      </c>
      <c r="F3917" s="4">
        <v>2</v>
      </c>
      <c r="G3917" t="str">
        <f t="shared" si="122"/>
        <v>2020Q2</v>
      </c>
      <c r="H3917" t="s">
        <v>150</v>
      </c>
      <c r="I3917" t="str">
        <f>INDEX(Table9[[#All],[Region]], MATCH('Tabular Data'!D3917, Table9[[#All],[EmpID]], 0))</f>
        <v>SW</v>
      </c>
      <c r="J3917" t="str">
        <f>INDEX(Table9[[#All],[PayGrade]], MATCH('Tabular Data'!D3917, Table9[[#All],[EmpID]], 0))</f>
        <v>C12</v>
      </c>
      <c r="K3917" t="str">
        <f>INDEX(Table9[[#All],[Sales Team Lead]], MATCH('Tabular Data'!D3917, Table9[[#All],[EmpID]], 0))</f>
        <v>Allen, Maude</v>
      </c>
      <c r="L3917" t="str">
        <f>INDEX(Table11[[#All],[Manufacturer]], MATCH('Tabular Data'!C3917, Table11[[#All],[PROD_CODE]], 0))</f>
        <v>Bobcat</v>
      </c>
      <c r="M3917" s="10">
        <v>4575</v>
      </c>
      <c r="N3917">
        <v>24</v>
      </c>
      <c r="O3917" s="10">
        <f t="shared" si="123"/>
        <v>109800</v>
      </c>
    </row>
    <row r="3918" spans="2:15" x14ac:dyDescent="0.3">
      <c r="B3918">
        <v>76</v>
      </c>
      <c r="C3918" t="s">
        <v>20</v>
      </c>
      <c r="D3918" t="s">
        <v>125</v>
      </c>
      <c r="E3918">
        <v>2020</v>
      </c>
      <c r="F3918" s="4">
        <v>2</v>
      </c>
      <c r="G3918" t="str">
        <f t="shared" si="122"/>
        <v>2020Q2</v>
      </c>
      <c r="H3918" t="s">
        <v>151</v>
      </c>
      <c r="I3918" t="str">
        <f>INDEX(Table9[[#All],[Region]], MATCH('Tabular Data'!D3918, Table9[[#All],[EmpID]], 0))</f>
        <v>SW</v>
      </c>
      <c r="J3918" t="str">
        <f>INDEX(Table9[[#All],[PayGrade]], MATCH('Tabular Data'!D3918, Table9[[#All],[EmpID]], 0))</f>
        <v>C12</v>
      </c>
      <c r="K3918" t="str">
        <f>INDEX(Table9[[#All],[Sales Team Lead]], MATCH('Tabular Data'!D3918, Table9[[#All],[EmpID]], 0))</f>
        <v>Allen, Maude</v>
      </c>
      <c r="L3918" t="str">
        <f>INDEX(Table11[[#All],[Manufacturer]], MATCH('Tabular Data'!C3918, Table11[[#All],[PROD_CODE]], 0))</f>
        <v>Bobcat</v>
      </c>
      <c r="M3918" s="10">
        <v>4575</v>
      </c>
      <c r="N3918">
        <v>10</v>
      </c>
      <c r="O3918" s="10">
        <f t="shared" si="123"/>
        <v>45750</v>
      </c>
    </row>
    <row r="3919" spans="2:15" x14ac:dyDescent="0.3">
      <c r="B3919">
        <v>76</v>
      </c>
      <c r="C3919" t="s">
        <v>20</v>
      </c>
      <c r="D3919" t="s">
        <v>125</v>
      </c>
      <c r="E3919">
        <v>2020</v>
      </c>
      <c r="F3919" s="4">
        <v>2</v>
      </c>
      <c r="G3919" t="str">
        <f t="shared" si="122"/>
        <v>2020Q2</v>
      </c>
      <c r="H3919" t="s">
        <v>152</v>
      </c>
      <c r="I3919" t="str">
        <f>INDEX(Table9[[#All],[Region]], MATCH('Tabular Data'!D3919, Table9[[#All],[EmpID]], 0))</f>
        <v>SW</v>
      </c>
      <c r="J3919" t="str">
        <f>INDEX(Table9[[#All],[PayGrade]], MATCH('Tabular Data'!D3919, Table9[[#All],[EmpID]], 0))</f>
        <v>C12</v>
      </c>
      <c r="K3919" t="str">
        <f>INDEX(Table9[[#All],[Sales Team Lead]], MATCH('Tabular Data'!D3919, Table9[[#All],[EmpID]], 0))</f>
        <v>Allen, Maude</v>
      </c>
      <c r="L3919" t="str">
        <f>INDEX(Table11[[#All],[Manufacturer]], MATCH('Tabular Data'!C3919, Table11[[#All],[PROD_CODE]], 0))</f>
        <v>Bobcat</v>
      </c>
      <c r="M3919" s="10">
        <v>4575</v>
      </c>
      <c r="N3919">
        <v>10</v>
      </c>
      <c r="O3919" s="10">
        <f t="shared" si="123"/>
        <v>45750</v>
      </c>
    </row>
    <row r="3920" spans="2:15" x14ac:dyDescent="0.3">
      <c r="B3920">
        <v>76</v>
      </c>
      <c r="C3920" t="s">
        <v>20</v>
      </c>
      <c r="D3920" t="s">
        <v>125</v>
      </c>
      <c r="E3920">
        <v>2020</v>
      </c>
      <c r="F3920" s="4">
        <v>2</v>
      </c>
      <c r="G3920" t="str">
        <f t="shared" si="122"/>
        <v>2020Q2</v>
      </c>
      <c r="H3920" t="s">
        <v>153</v>
      </c>
      <c r="I3920" t="str">
        <f>INDEX(Table9[[#All],[Region]], MATCH('Tabular Data'!D3920, Table9[[#All],[EmpID]], 0))</f>
        <v>SW</v>
      </c>
      <c r="J3920" t="str">
        <f>INDEX(Table9[[#All],[PayGrade]], MATCH('Tabular Data'!D3920, Table9[[#All],[EmpID]], 0))</f>
        <v>C12</v>
      </c>
      <c r="K3920" t="str">
        <f>INDEX(Table9[[#All],[Sales Team Lead]], MATCH('Tabular Data'!D3920, Table9[[#All],[EmpID]], 0))</f>
        <v>Allen, Maude</v>
      </c>
      <c r="L3920" t="str">
        <f>INDEX(Table11[[#All],[Manufacturer]], MATCH('Tabular Data'!C3920, Table11[[#All],[PROD_CODE]], 0))</f>
        <v>Bobcat</v>
      </c>
      <c r="M3920" s="10">
        <v>4575</v>
      </c>
      <c r="N3920">
        <v>24</v>
      </c>
      <c r="O3920" s="10">
        <f t="shared" si="123"/>
        <v>109800</v>
      </c>
    </row>
    <row r="3921" spans="2:15" x14ac:dyDescent="0.3">
      <c r="B3921">
        <v>76</v>
      </c>
      <c r="C3921" t="s">
        <v>20</v>
      </c>
      <c r="D3921" t="s">
        <v>125</v>
      </c>
      <c r="E3921">
        <v>2020</v>
      </c>
      <c r="F3921" s="4">
        <v>2</v>
      </c>
      <c r="G3921" t="str">
        <f t="shared" si="122"/>
        <v>2020Q2</v>
      </c>
      <c r="H3921" t="s">
        <v>154</v>
      </c>
      <c r="I3921" t="str">
        <f>INDEX(Table9[[#All],[Region]], MATCH('Tabular Data'!D3921, Table9[[#All],[EmpID]], 0))</f>
        <v>SW</v>
      </c>
      <c r="J3921" t="str">
        <f>INDEX(Table9[[#All],[PayGrade]], MATCH('Tabular Data'!D3921, Table9[[#All],[EmpID]], 0))</f>
        <v>C12</v>
      </c>
      <c r="K3921" t="str">
        <f>INDEX(Table9[[#All],[Sales Team Lead]], MATCH('Tabular Data'!D3921, Table9[[#All],[EmpID]], 0))</f>
        <v>Allen, Maude</v>
      </c>
      <c r="L3921" t="str">
        <f>INDEX(Table11[[#All],[Manufacturer]], MATCH('Tabular Data'!C3921, Table11[[#All],[PROD_CODE]], 0))</f>
        <v>Bobcat</v>
      </c>
      <c r="M3921" s="10">
        <v>4575</v>
      </c>
      <c r="N3921">
        <v>10</v>
      </c>
      <c r="O3921" s="10">
        <f t="shared" si="123"/>
        <v>45750</v>
      </c>
    </row>
    <row r="3922" spans="2:15" x14ac:dyDescent="0.3">
      <c r="B3922">
        <v>76</v>
      </c>
      <c r="C3922" t="s">
        <v>20</v>
      </c>
      <c r="D3922" t="s">
        <v>125</v>
      </c>
      <c r="E3922">
        <v>2020</v>
      </c>
      <c r="F3922" s="4">
        <v>2</v>
      </c>
      <c r="G3922" t="str">
        <f t="shared" si="122"/>
        <v>2020Q2</v>
      </c>
      <c r="H3922" t="s">
        <v>155</v>
      </c>
      <c r="I3922" t="str">
        <f>INDEX(Table9[[#All],[Region]], MATCH('Tabular Data'!D3922, Table9[[#All],[EmpID]], 0))</f>
        <v>SW</v>
      </c>
      <c r="J3922" t="str">
        <f>INDEX(Table9[[#All],[PayGrade]], MATCH('Tabular Data'!D3922, Table9[[#All],[EmpID]], 0))</f>
        <v>C12</v>
      </c>
      <c r="K3922" t="str">
        <f>INDEX(Table9[[#All],[Sales Team Lead]], MATCH('Tabular Data'!D3922, Table9[[#All],[EmpID]], 0))</f>
        <v>Allen, Maude</v>
      </c>
      <c r="L3922" t="str">
        <f>INDEX(Table11[[#All],[Manufacturer]], MATCH('Tabular Data'!C3922, Table11[[#All],[PROD_CODE]], 0))</f>
        <v>Bobcat</v>
      </c>
      <c r="M3922" s="10">
        <v>4575</v>
      </c>
      <c r="N3922">
        <v>17</v>
      </c>
      <c r="O3922" s="10">
        <f t="shared" si="123"/>
        <v>77775</v>
      </c>
    </row>
    <row r="3923" spans="2:15" x14ac:dyDescent="0.3">
      <c r="B3923">
        <v>76</v>
      </c>
      <c r="C3923" t="s">
        <v>20</v>
      </c>
      <c r="D3923" t="s">
        <v>125</v>
      </c>
      <c r="E3923">
        <v>2020</v>
      </c>
      <c r="F3923" s="4">
        <v>2</v>
      </c>
      <c r="G3923" t="str">
        <f t="shared" si="122"/>
        <v>2020Q2</v>
      </c>
      <c r="H3923" t="s">
        <v>156</v>
      </c>
      <c r="I3923" t="str">
        <f>INDEX(Table9[[#All],[Region]], MATCH('Tabular Data'!D3923, Table9[[#All],[EmpID]], 0))</f>
        <v>SW</v>
      </c>
      <c r="J3923" t="str">
        <f>INDEX(Table9[[#All],[PayGrade]], MATCH('Tabular Data'!D3923, Table9[[#All],[EmpID]], 0))</f>
        <v>C12</v>
      </c>
      <c r="K3923" t="str">
        <f>INDEX(Table9[[#All],[Sales Team Lead]], MATCH('Tabular Data'!D3923, Table9[[#All],[EmpID]], 0))</f>
        <v>Allen, Maude</v>
      </c>
      <c r="L3923" t="str">
        <f>INDEX(Table11[[#All],[Manufacturer]], MATCH('Tabular Data'!C3923, Table11[[#All],[PROD_CODE]], 0))</f>
        <v>Bobcat</v>
      </c>
      <c r="M3923" s="10">
        <v>4575</v>
      </c>
      <c r="N3923">
        <v>22</v>
      </c>
      <c r="O3923" s="10">
        <f t="shared" si="123"/>
        <v>100650</v>
      </c>
    </row>
    <row r="3924" spans="2:15" x14ac:dyDescent="0.3">
      <c r="B3924">
        <v>76</v>
      </c>
      <c r="C3924" t="s">
        <v>20</v>
      </c>
      <c r="D3924" t="s">
        <v>125</v>
      </c>
      <c r="E3924">
        <v>2020</v>
      </c>
      <c r="F3924" s="4">
        <v>2</v>
      </c>
      <c r="G3924" t="str">
        <f t="shared" si="122"/>
        <v>2020Q2</v>
      </c>
      <c r="H3924" t="s">
        <v>157</v>
      </c>
      <c r="I3924" t="str">
        <f>INDEX(Table9[[#All],[Region]], MATCH('Tabular Data'!D3924, Table9[[#All],[EmpID]], 0))</f>
        <v>SW</v>
      </c>
      <c r="J3924" t="str">
        <f>INDEX(Table9[[#All],[PayGrade]], MATCH('Tabular Data'!D3924, Table9[[#All],[EmpID]], 0))</f>
        <v>C12</v>
      </c>
      <c r="K3924" t="str">
        <f>INDEX(Table9[[#All],[Sales Team Lead]], MATCH('Tabular Data'!D3924, Table9[[#All],[EmpID]], 0))</f>
        <v>Allen, Maude</v>
      </c>
      <c r="L3924" t="str">
        <f>INDEX(Table11[[#All],[Manufacturer]], MATCH('Tabular Data'!C3924, Table11[[#All],[PROD_CODE]], 0))</f>
        <v>Bobcat</v>
      </c>
      <c r="M3924" s="10">
        <v>4575</v>
      </c>
      <c r="N3924">
        <v>33</v>
      </c>
      <c r="O3924" s="10">
        <f t="shared" si="123"/>
        <v>150975</v>
      </c>
    </row>
    <row r="3925" spans="2:15" x14ac:dyDescent="0.3">
      <c r="B3925">
        <v>76</v>
      </c>
      <c r="C3925" t="s">
        <v>20</v>
      </c>
      <c r="D3925" t="s">
        <v>125</v>
      </c>
      <c r="E3925">
        <v>2020</v>
      </c>
      <c r="F3925" s="4">
        <v>2</v>
      </c>
      <c r="G3925" t="str">
        <f t="shared" si="122"/>
        <v>2020Q2</v>
      </c>
      <c r="H3925" t="s">
        <v>158</v>
      </c>
      <c r="I3925" t="str">
        <f>INDEX(Table9[[#All],[Region]], MATCH('Tabular Data'!D3925, Table9[[#All],[EmpID]], 0))</f>
        <v>SW</v>
      </c>
      <c r="J3925" t="str">
        <f>INDEX(Table9[[#All],[PayGrade]], MATCH('Tabular Data'!D3925, Table9[[#All],[EmpID]], 0))</f>
        <v>C12</v>
      </c>
      <c r="K3925" t="str">
        <f>INDEX(Table9[[#All],[Sales Team Lead]], MATCH('Tabular Data'!D3925, Table9[[#All],[EmpID]], 0))</f>
        <v>Allen, Maude</v>
      </c>
      <c r="L3925" t="str">
        <f>INDEX(Table11[[#All],[Manufacturer]], MATCH('Tabular Data'!C3925, Table11[[#All],[PROD_CODE]], 0))</f>
        <v>Bobcat</v>
      </c>
      <c r="M3925" s="10">
        <v>4575</v>
      </c>
      <c r="N3925">
        <v>30</v>
      </c>
      <c r="O3925" s="10">
        <f t="shared" si="123"/>
        <v>137250</v>
      </c>
    </row>
    <row r="3926" spans="2:15" x14ac:dyDescent="0.3">
      <c r="B3926">
        <v>76</v>
      </c>
      <c r="C3926" t="s">
        <v>20</v>
      </c>
      <c r="D3926" t="s">
        <v>125</v>
      </c>
      <c r="E3926">
        <v>2020</v>
      </c>
      <c r="F3926" s="4">
        <v>2</v>
      </c>
      <c r="G3926" t="str">
        <f t="shared" si="122"/>
        <v>2020Q2</v>
      </c>
      <c r="H3926" t="s">
        <v>159</v>
      </c>
      <c r="I3926" t="str">
        <f>INDEX(Table9[[#All],[Region]], MATCH('Tabular Data'!D3926, Table9[[#All],[EmpID]], 0))</f>
        <v>SW</v>
      </c>
      <c r="J3926" t="str">
        <f>INDEX(Table9[[#All],[PayGrade]], MATCH('Tabular Data'!D3926, Table9[[#All],[EmpID]], 0))</f>
        <v>C12</v>
      </c>
      <c r="K3926" t="str">
        <f>INDEX(Table9[[#All],[Sales Team Lead]], MATCH('Tabular Data'!D3926, Table9[[#All],[EmpID]], 0))</f>
        <v>Allen, Maude</v>
      </c>
      <c r="L3926" t="str">
        <f>INDEX(Table11[[#All],[Manufacturer]], MATCH('Tabular Data'!C3926, Table11[[#All],[PROD_CODE]], 0))</f>
        <v>Bobcat</v>
      </c>
      <c r="M3926" s="10">
        <v>4575</v>
      </c>
      <c r="N3926">
        <v>15</v>
      </c>
      <c r="O3926" s="10">
        <f t="shared" si="123"/>
        <v>68625</v>
      </c>
    </row>
    <row r="3927" spans="2:15" x14ac:dyDescent="0.3">
      <c r="B3927">
        <v>76</v>
      </c>
      <c r="C3927" t="s">
        <v>20</v>
      </c>
      <c r="D3927" t="s">
        <v>125</v>
      </c>
      <c r="E3927">
        <v>2020</v>
      </c>
      <c r="F3927" s="4">
        <v>2</v>
      </c>
      <c r="G3927" t="str">
        <f t="shared" si="122"/>
        <v>2020Q2</v>
      </c>
      <c r="H3927" t="s">
        <v>160</v>
      </c>
      <c r="I3927" t="str">
        <f>INDEX(Table9[[#All],[Region]], MATCH('Tabular Data'!D3927, Table9[[#All],[EmpID]], 0))</f>
        <v>SW</v>
      </c>
      <c r="J3927" t="str">
        <f>INDEX(Table9[[#All],[PayGrade]], MATCH('Tabular Data'!D3927, Table9[[#All],[EmpID]], 0))</f>
        <v>C12</v>
      </c>
      <c r="K3927" t="str">
        <f>INDEX(Table9[[#All],[Sales Team Lead]], MATCH('Tabular Data'!D3927, Table9[[#All],[EmpID]], 0))</f>
        <v>Allen, Maude</v>
      </c>
      <c r="L3927" t="str">
        <f>INDEX(Table11[[#All],[Manufacturer]], MATCH('Tabular Data'!C3927, Table11[[#All],[PROD_CODE]], 0))</f>
        <v>Bobcat</v>
      </c>
      <c r="M3927" s="10">
        <v>4575</v>
      </c>
      <c r="N3927">
        <v>14</v>
      </c>
      <c r="O3927" s="10">
        <f t="shared" si="123"/>
        <v>64050</v>
      </c>
    </row>
    <row r="3928" spans="2:15" x14ac:dyDescent="0.3">
      <c r="B3928">
        <v>76</v>
      </c>
      <c r="C3928" t="s">
        <v>20</v>
      </c>
      <c r="D3928" t="s">
        <v>125</v>
      </c>
      <c r="E3928">
        <v>2020</v>
      </c>
      <c r="F3928" s="4">
        <v>2</v>
      </c>
      <c r="G3928" t="str">
        <f t="shared" si="122"/>
        <v>2020Q2</v>
      </c>
      <c r="H3928" t="s">
        <v>161</v>
      </c>
      <c r="I3928" t="str">
        <f>INDEX(Table9[[#All],[Region]], MATCH('Tabular Data'!D3928, Table9[[#All],[EmpID]], 0))</f>
        <v>SW</v>
      </c>
      <c r="J3928" t="str">
        <f>INDEX(Table9[[#All],[PayGrade]], MATCH('Tabular Data'!D3928, Table9[[#All],[EmpID]], 0))</f>
        <v>C12</v>
      </c>
      <c r="K3928" t="str">
        <f>INDEX(Table9[[#All],[Sales Team Lead]], MATCH('Tabular Data'!D3928, Table9[[#All],[EmpID]], 0))</f>
        <v>Allen, Maude</v>
      </c>
      <c r="L3928" t="str">
        <f>INDEX(Table11[[#All],[Manufacturer]], MATCH('Tabular Data'!C3928, Table11[[#All],[PROD_CODE]], 0))</f>
        <v>Bobcat</v>
      </c>
      <c r="M3928" s="10">
        <v>4575</v>
      </c>
      <c r="N3928">
        <v>14</v>
      </c>
      <c r="O3928" s="10">
        <f t="shared" si="123"/>
        <v>64050</v>
      </c>
    </row>
    <row r="3929" spans="2:15" x14ac:dyDescent="0.3">
      <c r="B3929">
        <v>76</v>
      </c>
      <c r="C3929" t="s">
        <v>20</v>
      </c>
      <c r="D3929" t="s">
        <v>125</v>
      </c>
      <c r="E3929">
        <v>2020</v>
      </c>
      <c r="F3929">
        <v>3</v>
      </c>
      <c r="G3929" t="str">
        <f t="shared" si="122"/>
        <v>2020Q3</v>
      </c>
      <c r="H3929" t="s">
        <v>162</v>
      </c>
      <c r="I3929" t="str">
        <f>INDEX(Table9[[#All],[Region]], MATCH('Tabular Data'!D3929, Table9[[#All],[EmpID]], 0))</f>
        <v>SW</v>
      </c>
      <c r="J3929" t="str">
        <f>INDEX(Table9[[#All],[PayGrade]], MATCH('Tabular Data'!D3929, Table9[[#All],[EmpID]], 0))</f>
        <v>C12</v>
      </c>
      <c r="K3929" t="str">
        <f>INDEX(Table9[[#All],[Sales Team Lead]], MATCH('Tabular Data'!D3929, Table9[[#All],[EmpID]], 0))</f>
        <v>Allen, Maude</v>
      </c>
      <c r="L3929" t="str">
        <f>INDEX(Table11[[#All],[Manufacturer]], MATCH('Tabular Data'!C3929, Table11[[#All],[PROD_CODE]], 0))</f>
        <v>Bobcat</v>
      </c>
      <c r="M3929" s="10">
        <v>4575</v>
      </c>
      <c r="N3929">
        <v>8</v>
      </c>
      <c r="O3929" s="10">
        <f t="shared" si="123"/>
        <v>36600</v>
      </c>
    </row>
    <row r="3930" spans="2:15" x14ac:dyDescent="0.3">
      <c r="B3930">
        <v>76</v>
      </c>
      <c r="C3930" t="s">
        <v>20</v>
      </c>
      <c r="D3930" t="s">
        <v>125</v>
      </c>
      <c r="E3930">
        <v>2020</v>
      </c>
      <c r="F3930">
        <v>3</v>
      </c>
      <c r="G3930" t="str">
        <f t="shared" si="122"/>
        <v>2020Q3</v>
      </c>
      <c r="H3930" t="s">
        <v>163</v>
      </c>
      <c r="I3930" t="str">
        <f>INDEX(Table9[[#All],[Region]], MATCH('Tabular Data'!D3930, Table9[[#All],[EmpID]], 0))</f>
        <v>SW</v>
      </c>
      <c r="J3930" t="str">
        <f>INDEX(Table9[[#All],[PayGrade]], MATCH('Tabular Data'!D3930, Table9[[#All],[EmpID]], 0))</f>
        <v>C12</v>
      </c>
      <c r="K3930" t="str">
        <f>INDEX(Table9[[#All],[Sales Team Lead]], MATCH('Tabular Data'!D3930, Table9[[#All],[EmpID]], 0))</f>
        <v>Allen, Maude</v>
      </c>
      <c r="L3930" t="str">
        <f>INDEX(Table11[[#All],[Manufacturer]], MATCH('Tabular Data'!C3930, Table11[[#All],[PROD_CODE]], 0))</f>
        <v>Bobcat</v>
      </c>
      <c r="M3930" s="10">
        <v>4575</v>
      </c>
      <c r="N3930">
        <v>10</v>
      </c>
      <c r="O3930" s="10">
        <f t="shared" si="123"/>
        <v>45750</v>
      </c>
    </row>
    <row r="3931" spans="2:15" x14ac:dyDescent="0.3">
      <c r="B3931">
        <v>76</v>
      </c>
      <c r="C3931" t="s">
        <v>20</v>
      </c>
      <c r="D3931" t="s">
        <v>125</v>
      </c>
      <c r="E3931">
        <v>2020</v>
      </c>
      <c r="F3931">
        <v>3</v>
      </c>
      <c r="G3931" t="str">
        <f t="shared" si="122"/>
        <v>2020Q3</v>
      </c>
      <c r="H3931" t="s">
        <v>164</v>
      </c>
      <c r="I3931" t="str">
        <f>INDEX(Table9[[#All],[Region]], MATCH('Tabular Data'!D3931, Table9[[#All],[EmpID]], 0))</f>
        <v>SW</v>
      </c>
      <c r="J3931" t="str">
        <f>INDEX(Table9[[#All],[PayGrade]], MATCH('Tabular Data'!D3931, Table9[[#All],[EmpID]], 0))</f>
        <v>C12</v>
      </c>
      <c r="K3931" t="str">
        <f>INDEX(Table9[[#All],[Sales Team Lead]], MATCH('Tabular Data'!D3931, Table9[[#All],[EmpID]], 0))</f>
        <v>Allen, Maude</v>
      </c>
      <c r="L3931" t="str">
        <f>INDEX(Table11[[#All],[Manufacturer]], MATCH('Tabular Data'!C3931, Table11[[#All],[PROD_CODE]], 0))</f>
        <v>Bobcat</v>
      </c>
      <c r="M3931" s="10">
        <v>4575</v>
      </c>
      <c r="N3931">
        <v>5</v>
      </c>
      <c r="O3931" s="10">
        <f t="shared" si="123"/>
        <v>22875</v>
      </c>
    </row>
    <row r="3932" spans="2:15" x14ac:dyDescent="0.3">
      <c r="B3932">
        <v>76</v>
      </c>
      <c r="C3932" t="s">
        <v>20</v>
      </c>
      <c r="D3932" t="s">
        <v>125</v>
      </c>
      <c r="E3932">
        <v>2020</v>
      </c>
      <c r="F3932">
        <v>3</v>
      </c>
      <c r="G3932" t="str">
        <f t="shared" si="122"/>
        <v>2020Q3</v>
      </c>
      <c r="H3932" t="s">
        <v>165</v>
      </c>
      <c r="I3932" t="str">
        <f>INDEX(Table9[[#All],[Region]], MATCH('Tabular Data'!D3932, Table9[[#All],[EmpID]], 0))</f>
        <v>SW</v>
      </c>
      <c r="J3932" t="str">
        <f>INDEX(Table9[[#All],[PayGrade]], MATCH('Tabular Data'!D3932, Table9[[#All],[EmpID]], 0))</f>
        <v>C12</v>
      </c>
      <c r="K3932" t="str">
        <f>INDEX(Table9[[#All],[Sales Team Lead]], MATCH('Tabular Data'!D3932, Table9[[#All],[EmpID]], 0))</f>
        <v>Allen, Maude</v>
      </c>
      <c r="L3932" t="str">
        <f>INDEX(Table11[[#All],[Manufacturer]], MATCH('Tabular Data'!C3932, Table11[[#All],[PROD_CODE]], 0))</f>
        <v>Bobcat</v>
      </c>
      <c r="M3932" s="10">
        <v>4575</v>
      </c>
      <c r="N3932">
        <v>8</v>
      </c>
      <c r="O3932" s="10">
        <f t="shared" si="123"/>
        <v>36600</v>
      </c>
    </row>
    <row r="3933" spans="2:15" x14ac:dyDescent="0.3">
      <c r="B3933">
        <v>76</v>
      </c>
      <c r="C3933" t="s">
        <v>20</v>
      </c>
      <c r="D3933" t="s">
        <v>125</v>
      </c>
      <c r="E3933">
        <v>2020</v>
      </c>
      <c r="F3933">
        <v>3</v>
      </c>
      <c r="G3933" t="str">
        <f t="shared" si="122"/>
        <v>2020Q3</v>
      </c>
      <c r="H3933" t="s">
        <v>166</v>
      </c>
      <c r="I3933" t="str">
        <f>INDEX(Table9[[#All],[Region]], MATCH('Tabular Data'!D3933, Table9[[#All],[EmpID]], 0))</f>
        <v>SW</v>
      </c>
      <c r="J3933" t="str">
        <f>INDEX(Table9[[#All],[PayGrade]], MATCH('Tabular Data'!D3933, Table9[[#All],[EmpID]], 0))</f>
        <v>C12</v>
      </c>
      <c r="K3933" t="str">
        <f>INDEX(Table9[[#All],[Sales Team Lead]], MATCH('Tabular Data'!D3933, Table9[[#All],[EmpID]], 0))</f>
        <v>Allen, Maude</v>
      </c>
      <c r="L3933" t="str">
        <f>INDEX(Table11[[#All],[Manufacturer]], MATCH('Tabular Data'!C3933, Table11[[#All],[PROD_CODE]], 0))</f>
        <v>Bobcat</v>
      </c>
      <c r="M3933" s="10">
        <v>4575</v>
      </c>
      <c r="N3933">
        <v>3</v>
      </c>
      <c r="O3933" s="10">
        <f t="shared" si="123"/>
        <v>13725</v>
      </c>
    </row>
    <row r="3934" spans="2:15" x14ac:dyDescent="0.3">
      <c r="B3934">
        <v>76</v>
      </c>
      <c r="C3934" t="s">
        <v>20</v>
      </c>
      <c r="D3934" t="s">
        <v>125</v>
      </c>
      <c r="E3934">
        <v>2020</v>
      </c>
      <c r="F3934">
        <v>3</v>
      </c>
      <c r="G3934" t="str">
        <f t="shared" si="122"/>
        <v>2020Q3</v>
      </c>
      <c r="H3934" t="s">
        <v>167</v>
      </c>
      <c r="I3934" t="str">
        <f>INDEX(Table9[[#All],[Region]], MATCH('Tabular Data'!D3934, Table9[[#All],[EmpID]], 0))</f>
        <v>SW</v>
      </c>
      <c r="J3934" t="str">
        <f>INDEX(Table9[[#All],[PayGrade]], MATCH('Tabular Data'!D3934, Table9[[#All],[EmpID]], 0))</f>
        <v>C12</v>
      </c>
      <c r="K3934" t="str">
        <f>INDEX(Table9[[#All],[Sales Team Lead]], MATCH('Tabular Data'!D3934, Table9[[#All],[EmpID]], 0))</f>
        <v>Allen, Maude</v>
      </c>
      <c r="L3934" t="str">
        <f>INDEX(Table11[[#All],[Manufacturer]], MATCH('Tabular Data'!C3934, Table11[[#All],[PROD_CODE]], 0))</f>
        <v>Bobcat</v>
      </c>
      <c r="M3934" s="10">
        <v>4575</v>
      </c>
      <c r="N3934">
        <v>8</v>
      </c>
      <c r="O3934" s="10">
        <f t="shared" si="123"/>
        <v>36600</v>
      </c>
    </row>
    <row r="3935" spans="2:15" x14ac:dyDescent="0.3">
      <c r="B3935">
        <v>76</v>
      </c>
      <c r="C3935" t="s">
        <v>20</v>
      </c>
      <c r="D3935" t="s">
        <v>125</v>
      </c>
      <c r="E3935">
        <v>2020</v>
      </c>
      <c r="F3935">
        <v>3</v>
      </c>
      <c r="G3935" t="str">
        <f t="shared" si="122"/>
        <v>2020Q3</v>
      </c>
      <c r="H3935" t="s">
        <v>168</v>
      </c>
      <c r="I3935" t="str">
        <f>INDEX(Table9[[#All],[Region]], MATCH('Tabular Data'!D3935, Table9[[#All],[EmpID]], 0))</f>
        <v>SW</v>
      </c>
      <c r="J3935" t="str">
        <f>INDEX(Table9[[#All],[PayGrade]], MATCH('Tabular Data'!D3935, Table9[[#All],[EmpID]], 0))</f>
        <v>C12</v>
      </c>
      <c r="K3935" t="str">
        <f>INDEX(Table9[[#All],[Sales Team Lead]], MATCH('Tabular Data'!D3935, Table9[[#All],[EmpID]], 0))</f>
        <v>Allen, Maude</v>
      </c>
      <c r="L3935" t="str">
        <f>INDEX(Table11[[#All],[Manufacturer]], MATCH('Tabular Data'!C3935, Table11[[#All],[PROD_CODE]], 0))</f>
        <v>Bobcat</v>
      </c>
      <c r="M3935" s="10">
        <v>4575</v>
      </c>
      <c r="N3935">
        <v>14</v>
      </c>
      <c r="O3935" s="10">
        <f t="shared" si="123"/>
        <v>64050</v>
      </c>
    </row>
    <row r="3936" spans="2:15" x14ac:dyDescent="0.3">
      <c r="B3936">
        <v>76</v>
      </c>
      <c r="C3936" t="s">
        <v>20</v>
      </c>
      <c r="D3936" t="s">
        <v>125</v>
      </c>
      <c r="E3936">
        <v>2020</v>
      </c>
      <c r="F3936">
        <v>3</v>
      </c>
      <c r="G3936" t="str">
        <f t="shared" si="122"/>
        <v>2020Q3</v>
      </c>
      <c r="H3936" t="s">
        <v>169</v>
      </c>
      <c r="I3936" t="str">
        <f>INDEX(Table9[[#All],[Region]], MATCH('Tabular Data'!D3936, Table9[[#All],[EmpID]], 0))</f>
        <v>SW</v>
      </c>
      <c r="J3936" t="str">
        <f>INDEX(Table9[[#All],[PayGrade]], MATCH('Tabular Data'!D3936, Table9[[#All],[EmpID]], 0))</f>
        <v>C12</v>
      </c>
      <c r="K3936" t="str">
        <f>INDEX(Table9[[#All],[Sales Team Lead]], MATCH('Tabular Data'!D3936, Table9[[#All],[EmpID]], 0))</f>
        <v>Allen, Maude</v>
      </c>
      <c r="L3936" t="str">
        <f>INDEX(Table11[[#All],[Manufacturer]], MATCH('Tabular Data'!C3936, Table11[[#All],[PROD_CODE]], 0))</f>
        <v>Bobcat</v>
      </c>
      <c r="M3936" s="10">
        <v>4575</v>
      </c>
      <c r="N3936">
        <v>13</v>
      </c>
      <c r="O3936" s="10">
        <f t="shared" si="123"/>
        <v>59475</v>
      </c>
    </row>
    <row r="3937" spans="2:15" x14ac:dyDescent="0.3">
      <c r="B3937">
        <v>76</v>
      </c>
      <c r="C3937" t="s">
        <v>20</v>
      </c>
      <c r="D3937" t="s">
        <v>125</v>
      </c>
      <c r="E3937">
        <v>2020</v>
      </c>
      <c r="F3937">
        <v>3</v>
      </c>
      <c r="G3937" t="str">
        <f t="shared" si="122"/>
        <v>2020Q3</v>
      </c>
      <c r="H3937" t="s">
        <v>170</v>
      </c>
      <c r="I3937" t="str">
        <f>INDEX(Table9[[#All],[Region]], MATCH('Tabular Data'!D3937, Table9[[#All],[EmpID]], 0))</f>
        <v>SW</v>
      </c>
      <c r="J3937" t="str">
        <f>INDEX(Table9[[#All],[PayGrade]], MATCH('Tabular Data'!D3937, Table9[[#All],[EmpID]], 0))</f>
        <v>C12</v>
      </c>
      <c r="K3937" t="str">
        <f>INDEX(Table9[[#All],[Sales Team Lead]], MATCH('Tabular Data'!D3937, Table9[[#All],[EmpID]], 0))</f>
        <v>Allen, Maude</v>
      </c>
      <c r="L3937" t="str">
        <f>INDEX(Table11[[#All],[Manufacturer]], MATCH('Tabular Data'!C3937, Table11[[#All],[PROD_CODE]], 0))</f>
        <v>Bobcat</v>
      </c>
      <c r="M3937" s="10">
        <v>4575</v>
      </c>
      <c r="N3937">
        <v>3</v>
      </c>
      <c r="O3937" s="10">
        <f t="shared" si="123"/>
        <v>13725</v>
      </c>
    </row>
    <row r="3938" spans="2:15" x14ac:dyDescent="0.3">
      <c r="B3938">
        <v>76</v>
      </c>
      <c r="C3938" t="s">
        <v>20</v>
      </c>
      <c r="D3938" t="s">
        <v>125</v>
      </c>
      <c r="E3938">
        <v>2020</v>
      </c>
      <c r="F3938">
        <v>3</v>
      </c>
      <c r="G3938" t="str">
        <f t="shared" si="122"/>
        <v>2020Q3</v>
      </c>
      <c r="H3938" t="s">
        <v>171</v>
      </c>
      <c r="I3938" t="str">
        <f>INDEX(Table9[[#All],[Region]], MATCH('Tabular Data'!D3938, Table9[[#All],[EmpID]], 0))</f>
        <v>SW</v>
      </c>
      <c r="J3938" t="str">
        <f>INDEX(Table9[[#All],[PayGrade]], MATCH('Tabular Data'!D3938, Table9[[#All],[EmpID]], 0))</f>
        <v>C12</v>
      </c>
      <c r="K3938" t="str">
        <f>INDEX(Table9[[#All],[Sales Team Lead]], MATCH('Tabular Data'!D3938, Table9[[#All],[EmpID]], 0))</f>
        <v>Allen, Maude</v>
      </c>
      <c r="L3938" t="str">
        <f>INDEX(Table11[[#All],[Manufacturer]], MATCH('Tabular Data'!C3938, Table11[[#All],[PROD_CODE]], 0))</f>
        <v>Bobcat</v>
      </c>
      <c r="M3938" s="10">
        <v>4575</v>
      </c>
      <c r="N3938">
        <v>9</v>
      </c>
      <c r="O3938" s="10">
        <f t="shared" si="123"/>
        <v>41175</v>
      </c>
    </row>
    <row r="3939" spans="2:15" x14ac:dyDescent="0.3">
      <c r="B3939">
        <v>76</v>
      </c>
      <c r="C3939" t="s">
        <v>20</v>
      </c>
      <c r="D3939" t="s">
        <v>125</v>
      </c>
      <c r="E3939">
        <v>2020</v>
      </c>
      <c r="F3939">
        <v>3</v>
      </c>
      <c r="G3939" t="str">
        <f t="shared" si="122"/>
        <v>2020Q3</v>
      </c>
      <c r="H3939" t="s">
        <v>172</v>
      </c>
      <c r="I3939" t="str">
        <f>INDEX(Table9[[#All],[Region]], MATCH('Tabular Data'!D3939, Table9[[#All],[EmpID]], 0))</f>
        <v>SW</v>
      </c>
      <c r="J3939" t="str">
        <f>INDEX(Table9[[#All],[PayGrade]], MATCH('Tabular Data'!D3939, Table9[[#All],[EmpID]], 0))</f>
        <v>C12</v>
      </c>
      <c r="K3939" t="str">
        <f>INDEX(Table9[[#All],[Sales Team Lead]], MATCH('Tabular Data'!D3939, Table9[[#All],[EmpID]], 0))</f>
        <v>Allen, Maude</v>
      </c>
      <c r="L3939" t="str">
        <f>INDEX(Table11[[#All],[Manufacturer]], MATCH('Tabular Data'!C3939, Table11[[#All],[PROD_CODE]], 0))</f>
        <v>Bobcat</v>
      </c>
      <c r="M3939" s="10">
        <v>4575</v>
      </c>
      <c r="N3939">
        <v>10</v>
      </c>
      <c r="O3939" s="10">
        <f t="shared" si="123"/>
        <v>45750</v>
      </c>
    </row>
    <row r="3940" spans="2:15" x14ac:dyDescent="0.3">
      <c r="B3940">
        <v>76</v>
      </c>
      <c r="C3940" t="s">
        <v>20</v>
      </c>
      <c r="D3940" t="s">
        <v>125</v>
      </c>
      <c r="E3940">
        <v>2020</v>
      </c>
      <c r="F3940">
        <v>3</v>
      </c>
      <c r="G3940" t="str">
        <f t="shared" si="122"/>
        <v>2020Q3</v>
      </c>
      <c r="H3940" t="s">
        <v>173</v>
      </c>
      <c r="I3940" t="str">
        <f>INDEX(Table9[[#All],[Region]], MATCH('Tabular Data'!D3940, Table9[[#All],[EmpID]], 0))</f>
        <v>SW</v>
      </c>
      <c r="J3940" t="str">
        <f>INDEX(Table9[[#All],[PayGrade]], MATCH('Tabular Data'!D3940, Table9[[#All],[EmpID]], 0))</f>
        <v>C12</v>
      </c>
      <c r="K3940" t="str">
        <f>INDEX(Table9[[#All],[Sales Team Lead]], MATCH('Tabular Data'!D3940, Table9[[#All],[EmpID]], 0))</f>
        <v>Allen, Maude</v>
      </c>
      <c r="L3940" t="str">
        <f>INDEX(Table11[[#All],[Manufacturer]], MATCH('Tabular Data'!C3940, Table11[[#All],[PROD_CODE]], 0))</f>
        <v>Bobcat</v>
      </c>
      <c r="M3940" s="10">
        <v>4575</v>
      </c>
      <c r="N3940">
        <v>18</v>
      </c>
      <c r="O3940" s="10">
        <f t="shared" si="123"/>
        <v>82350</v>
      </c>
    </row>
    <row r="3941" spans="2:15" x14ac:dyDescent="0.3">
      <c r="B3941">
        <v>76</v>
      </c>
      <c r="C3941" t="s">
        <v>20</v>
      </c>
      <c r="D3941" t="s">
        <v>125</v>
      </c>
      <c r="E3941">
        <v>2020</v>
      </c>
      <c r="F3941">
        <v>3</v>
      </c>
      <c r="G3941" t="str">
        <f t="shared" si="122"/>
        <v>2020Q3</v>
      </c>
      <c r="H3941" t="s">
        <v>174</v>
      </c>
      <c r="I3941" t="str">
        <f>INDEX(Table9[[#All],[Region]], MATCH('Tabular Data'!D3941, Table9[[#All],[EmpID]], 0))</f>
        <v>SW</v>
      </c>
      <c r="J3941" t="str">
        <f>INDEX(Table9[[#All],[PayGrade]], MATCH('Tabular Data'!D3941, Table9[[#All],[EmpID]], 0))</f>
        <v>C12</v>
      </c>
      <c r="K3941" t="str">
        <f>INDEX(Table9[[#All],[Sales Team Lead]], MATCH('Tabular Data'!D3941, Table9[[#All],[EmpID]], 0))</f>
        <v>Allen, Maude</v>
      </c>
      <c r="L3941" t="str">
        <f>INDEX(Table11[[#All],[Manufacturer]], MATCH('Tabular Data'!C3941, Table11[[#All],[PROD_CODE]], 0))</f>
        <v>Bobcat</v>
      </c>
      <c r="M3941" s="10">
        <v>4575</v>
      </c>
      <c r="N3941">
        <v>18</v>
      </c>
      <c r="O3941" s="10">
        <f t="shared" si="123"/>
        <v>82350</v>
      </c>
    </row>
    <row r="3942" spans="2:15" x14ac:dyDescent="0.3">
      <c r="B3942">
        <v>76</v>
      </c>
      <c r="C3942" t="s">
        <v>20</v>
      </c>
      <c r="D3942" t="s">
        <v>125</v>
      </c>
      <c r="E3942">
        <v>2020</v>
      </c>
      <c r="F3942">
        <v>4</v>
      </c>
      <c r="G3942" t="str">
        <f t="shared" si="122"/>
        <v>2020Q4</v>
      </c>
      <c r="H3942" t="s">
        <v>175</v>
      </c>
      <c r="I3942" t="str">
        <f>INDEX(Table9[[#All],[Region]], MATCH('Tabular Data'!D3942, Table9[[#All],[EmpID]], 0))</f>
        <v>SW</v>
      </c>
      <c r="J3942" t="str">
        <f>INDEX(Table9[[#All],[PayGrade]], MATCH('Tabular Data'!D3942, Table9[[#All],[EmpID]], 0))</f>
        <v>C12</v>
      </c>
      <c r="K3942" t="str">
        <f>INDEX(Table9[[#All],[Sales Team Lead]], MATCH('Tabular Data'!D3942, Table9[[#All],[EmpID]], 0))</f>
        <v>Allen, Maude</v>
      </c>
      <c r="L3942" t="str">
        <f>INDEX(Table11[[#All],[Manufacturer]], MATCH('Tabular Data'!C3942, Table11[[#All],[PROD_CODE]], 0))</f>
        <v>Bobcat</v>
      </c>
      <c r="M3942" s="10">
        <v>4669</v>
      </c>
      <c r="N3942">
        <v>6</v>
      </c>
      <c r="O3942" s="10">
        <f t="shared" si="123"/>
        <v>28014</v>
      </c>
    </row>
    <row r="3943" spans="2:15" x14ac:dyDescent="0.3">
      <c r="B3943">
        <v>76</v>
      </c>
      <c r="C3943" t="s">
        <v>20</v>
      </c>
      <c r="D3943" t="s">
        <v>125</v>
      </c>
      <c r="E3943">
        <v>2020</v>
      </c>
      <c r="F3943">
        <v>4</v>
      </c>
      <c r="G3943" t="str">
        <f t="shared" si="122"/>
        <v>2020Q4</v>
      </c>
      <c r="H3943" t="s">
        <v>176</v>
      </c>
      <c r="I3943" t="str">
        <f>INDEX(Table9[[#All],[Region]], MATCH('Tabular Data'!D3943, Table9[[#All],[EmpID]], 0))</f>
        <v>SW</v>
      </c>
      <c r="J3943" t="str">
        <f>INDEX(Table9[[#All],[PayGrade]], MATCH('Tabular Data'!D3943, Table9[[#All],[EmpID]], 0))</f>
        <v>C12</v>
      </c>
      <c r="K3943" t="str">
        <f>INDEX(Table9[[#All],[Sales Team Lead]], MATCH('Tabular Data'!D3943, Table9[[#All],[EmpID]], 0))</f>
        <v>Allen, Maude</v>
      </c>
      <c r="L3943" t="str">
        <f>INDEX(Table11[[#All],[Manufacturer]], MATCH('Tabular Data'!C3943, Table11[[#All],[PROD_CODE]], 0))</f>
        <v>Bobcat</v>
      </c>
      <c r="M3943" s="10">
        <v>4669</v>
      </c>
      <c r="N3943">
        <v>10</v>
      </c>
      <c r="O3943" s="10">
        <f t="shared" si="123"/>
        <v>46690</v>
      </c>
    </row>
    <row r="3944" spans="2:15" x14ac:dyDescent="0.3">
      <c r="B3944">
        <v>76</v>
      </c>
      <c r="C3944" t="s">
        <v>20</v>
      </c>
      <c r="D3944" t="s">
        <v>125</v>
      </c>
      <c r="E3944">
        <v>2020</v>
      </c>
      <c r="F3944">
        <v>4</v>
      </c>
      <c r="G3944" t="str">
        <f t="shared" si="122"/>
        <v>2020Q4</v>
      </c>
      <c r="H3944" t="s">
        <v>177</v>
      </c>
      <c r="I3944" t="str">
        <f>INDEX(Table9[[#All],[Region]], MATCH('Tabular Data'!D3944, Table9[[#All],[EmpID]], 0))</f>
        <v>SW</v>
      </c>
      <c r="J3944" t="str">
        <f>INDEX(Table9[[#All],[PayGrade]], MATCH('Tabular Data'!D3944, Table9[[#All],[EmpID]], 0))</f>
        <v>C12</v>
      </c>
      <c r="K3944" t="str">
        <f>INDEX(Table9[[#All],[Sales Team Lead]], MATCH('Tabular Data'!D3944, Table9[[#All],[EmpID]], 0))</f>
        <v>Allen, Maude</v>
      </c>
      <c r="L3944" t="str">
        <f>INDEX(Table11[[#All],[Manufacturer]], MATCH('Tabular Data'!C3944, Table11[[#All],[PROD_CODE]], 0))</f>
        <v>Bobcat</v>
      </c>
      <c r="M3944" s="10">
        <v>4669</v>
      </c>
      <c r="N3944">
        <v>13</v>
      </c>
      <c r="O3944" s="10">
        <f t="shared" si="123"/>
        <v>60697</v>
      </c>
    </row>
    <row r="3945" spans="2:15" x14ac:dyDescent="0.3">
      <c r="B3945">
        <v>76</v>
      </c>
      <c r="C3945" t="s">
        <v>20</v>
      </c>
      <c r="D3945" t="s">
        <v>125</v>
      </c>
      <c r="E3945">
        <v>2020</v>
      </c>
      <c r="F3945">
        <v>4</v>
      </c>
      <c r="G3945" t="str">
        <f t="shared" si="122"/>
        <v>2020Q4</v>
      </c>
      <c r="H3945" t="s">
        <v>178</v>
      </c>
      <c r="I3945" t="str">
        <f>INDEX(Table9[[#All],[Region]], MATCH('Tabular Data'!D3945, Table9[[#All],[EmpID]], 0))</f>
        <v>SW</v>
      </c>
      <c r="J3945" t="str">
        <f>INDEX(Table9[[#All],[PayGrade]], MATCH('Tabular Data'!D3945, Table9[[#All],[EmpID]], 0))</f>
        <v>C12</v>
      </c>
      <c r="K3945" t="str">
        <f>INDEX(Table9[[#All],[Sales Team Lead]], MATCH('Tabular Data'!D3945, Table9[[#All],[EmpID]], 0))</f>
        <v>Allen, Maude</v>
      </c>
      <c r="L3945" t="str">
        <f>INDEX(Table11[[#All],[Manufacturer]], MATCH('Tabular Data'!C3945, Table11[[#All],[PROD_CODE]], 0))</f>
        <v>Bobcat</v>
      </c>
      <c r="M3945" s="10">
        <v>4669</v>
      </c>
      <c r="N3945">
        <v>10</v>
      </c>
      <c r="O3945" s="10">
        <f t="shared" si="123"/>
        <v>46690</v>
      </c>
    </row>
    <row r="3946" spans="2:15" x14ac:dyDescent="0.3">
      <c r="B3946">
        <v>76</v>
      </c>
      <c r="C3946" t="s">
        <v>20</v>
      </c>
      <c r="D3946" t="s">
        <v>125</v>
      </c>
      <c r="E3946">
        <v>2020</v>
      </c>
      <c r="F3946">
        <v>4</v>
      </c>
      <c r="G3946" t="str">
        <f t="shared" si="122"/>
        <v>2020Q4</v>
      </c>
      <c r="H3946" t="s">
        <v>179</v>
      </c>
      <c r="I3946" t="str">
        <f>INDEX(Table9[[#All],[Region]], MATCH('Tabular Data'!D3946, Table9[[#All],[EmpID]], 0))</f>
        <v>SW</v>
      </c>
      <c r="J3946" t="str">
        <f>INDEX(Table9[[#All],[PayGrade]], MATCH('Tabular Data'!D3946, Table9[[#All],[EmpID]], 0))</f>
        <v>C12</v>
      </c>
      <c r="K3946" t="str">
        <f>INDEX(Table9[[#All],[Sales Team Lead]], MATCH('Tabular Data'!D3946, Table9[[#All],[EmpID]], 0))</f>
        <v>Allen, Maude</v>
      </c>
      <c r="L3946" t="str">
        <f>INDEX(Table11[[#All],[Manufacturer]], MATCH('Tabular Data'!C3946, Table11[[#All],[PROD_CODE]], 0))</f>
        <v>Bobcat</v>
      </c>
      <c r="M3946" s="10">
        <v>4669</v>
      </c>
      <c r="N3946">
        <v>3</v>
      </c>
      <c r="O3946" s="10">
        <f t="shared" si="123"/>
        <v>14007</v>
      </c>
    </row>
    <row r="3947" spans="2:15" x14ac:dyDescent="0.3">
      <c r="B3947">
        <v>76</v>
      </c>
      <c r="C3947" t="s">
        <v>20</v>
      </c>
      <c r="D3947" t="s">
        <v>125</v>
      </c>
      <c r="E3947">
        <v>2020</v>
      </c>
      <c r="F3947">
        <v>4</v>
      </c>
      <c r="G3947" t="str">
        <f t="shared" si="122"/>
        <v>2020Q4</v>
      </c>
      <c r="H3947" t="s">
        <v>180</v>
      </c>
      <c r="I3947" t="str">
        <f>INDEX(Table9[[#All],[Region]], MATCH('Tabular Data'!D3947, Table9[[#All],[EmpID]], 0))</f>
        <v>SW</v>
      </c>
      <c r="J3947" t="str">
        <f>INDEX(Table9[[#All],[PayGrade]], MATCH('Tabular Data'!D3947, Table9[[#All],[EmpID]], 0))</f>
        <v>C12</v>
      </c>
      <c r="K3947" t="str">
        <f>INDEX(Table9[[#All],[Sales Team Lead]], MATCH('Tabular Data'!D3947, Table9[[#All],[EmpID]], 0))</f>
        <v>Allen, Maude</v>
      </c>
      <c r="L3947" t="str">
        <f>INDEX(Table11[[#All],[Manufacturer]], MATCH('Tabular Data'!C3947, Table11[[#All],[PROD_CODE]], 0))</f>
        <v>Bobcat</v>
      </c>
      <c r="M3947" s="10">
        <v>4669</v>
      </c>
      <c r="N3947">
        <v>6</v>
      </c>
      <c r="O3947" s="10">
        <f t="shared" si="123"/>
        <v>28014</v>
      </c>
    </row>
    <row r="3948" spans="2:15" x14ac:dyDescent="0.3">
      <c r="B3948">
        <v>76</v>
      </c>
      <c r="C3948" t="s">
        <v>20</v>
      </c>
      <c r="D3948" t="s">
        <v>125</v>
      </c>
      <c r="E3948">
        <v>2020</v>
      </c>
      <c r="F3948">
        <v>4</v>
      </c>
      <c r="G3948" t="str">
        <f t="shared" si="122"/>
        <v>2020Q4</v>
      </c>
      <c r="H3948" t="s">
        <v>181</v>
      </c>
      <c r="I3948" t="str">
        <f>INDEX(Table9[[#All],[Region]], MATCH('Tabular Data'!D3948, Table9[[#All],[EmpID]], 0))</f>
        <v>SW</v>
      </c>
      <c r="J3948" t="str">
        <f>INDEX(Table9[[#All],[PayGrade]], MATCH('Tabular Data'!D3948, Table9[[#All],[EmpID]], 0))</f>
        <v>C12</v>
      </c>
      <c r="K3948" t="str">
        <f>INDEX(Table9[[#All],[Sales Team Lead]], MATCH('Tabular Data'!D3948, Table9[[#All],[EmpID]], 0))</f>
        <v>Allen, Maude</v>
      </c>
      <c r="L3948" t="str">
        <f>INDEX(Table11[[#All],[Manufacturer]], MATCH('Tabular Data'!C3948, Table11[[#All],[PROD_CODE]], 0))</f>
        <v>Bobcat</v>
      </c>
      <c r="M3948" s="10">
        <v>4669</v>
      </c>
      <c r="N3948">
        <v>7</v>
      </c>
      <c r="O3948" s="10">
        <f t="shared" si="123"/>
        <v>32683</v>
      </c>
    </row>
    <row r="3949" spans="2:15" x14ac:dyDescent="0.3">
      <c r="B3949">
        <v>76</v>
      </c>
      <c r="C3949" t="s">
        <v>20</v>
      </c>
      <c r="D3949" t="s">
        <v>125</v>
      </c>
      <c r="E3949">
        <v>2020</v>
      </c>
      <c r="F3949">
        <v>4</v>
      </c>
      <c r="G3949" t="str">
        <f t="shared" si="122"/>
        <v>2020Q4</v>
      </c>
      <c r="H3949" t="s">
        <v>182</v>
      </c>
      <c r="I3949" t="str">
        <f>INDEX(Table9[[#All],[Region]], MATCH('Tabular Data'!D3949, Table9[[#All],[EmpID]], 0))</f>
        <v>SW</v>
      </c>
      <c r="J3949" t="str">
        <f>INDEX(Table9[[#All],[PayGrade]], MATCH('Tabular Data'!D3949, Table9[[#All],[EmpID]], 0))</f>
        <v>C12</v>
      </c>
      <c r="K3949" t="str">
        <f>INDEX(Table9[[#All],[Sales Team Lead]], MATCH('Tabular Data'!D3949, Table9[[#All],[EmpID]], 0))</f>
        <v>Allen, Maude</v>
      </c>
      <c r="L3949" t="str">
        <f>INDEX(Table11[[#All],[Manufacturer]], MATCH('Tabular Data'!C3949, Table11[[#All],[PROD_CODE]], 0))</f>
        <v>Bobcat</v>
      </c>
      <c r="M3949" s="10">
        <v>4669</v>
      </c>
      <c r="N3949">
        <v>5</v>
      </c>
      <c r="O3949" s="10">
        <f t="shared" si="123"/>
        <v>23345</v>
      </c>
    </row>
    <row r="3950" spans="2:15" x14ac:dyDescent="0.3">
      <c r="B3950">
        <v>76</v>
      </c>
      <c r="C3950" t="s">
        <v>20</v>
      </c>
      <c r="D3950" t="s">
        <v>125</v>
      </c>
      <c r="E3950">
        <v>2020</v>
      </c>
      <c r="F3950">
        <v>4</v>
      </c>
      <c r="G3950" t="str">
        <f t="shared" si="122"/>
        <v>2020Q4</v>
      </c>
      <c r="H3950" t="s">
        <v>183</v>
      </c>
      <c r="I3950" t="str">
        <f>INDEX(Table9[[#All],[Region]], MATCH('Tabular Data'!D3950, Table9[[#All],[EmpID]], 0))</f>
        <v>SW</v>
      </c>
      <c r="J3950" t="str">
        <f>INDEX(Table9[[#All],[PayGrade]], MATCH('Tabular Data'!D3950, Table9[[#All],[EmpID]], 0))</f>
        <v>C12</v>
      </c>
      <c r="K3950" t="str">
        <f>INDEX(Table9[[#All],[Sales Team Lead]], MATCH('Tabular Data'!D3950, Table9[[#All],[EmpID]], 0))</f>
        <v>Allen, Maude</v>
      </c>
      <c r="L3950" t="str">
        <f>INDEX(Table11[[#All],[Manufacturer]], MATCH('Tabular Data'!C3950, Table11[[#All],[PROD_CODE]], 0))</f>
        <v>Bobcat</v>
      </c>
      <c r="M3950" s="10">
        <v>4669</v>
      </c>
      <c r="N3950">
        <v>9</v>
      </c>
      <c r="O3950" s="10">
        <f t="shared" si="123"/>
        <v>42021</v>
      </c>
    </row>
    <row r="3951" spans="2:15" x14ac:dyDescent="0.3">
      <c r="B3951">
        <v>76</v>
      </c>
      <c r="C3951" t="s">
        <v>20</v>
      </c>
      <c r="D3951" t="s">
        <v>125</v>
      </c>
      <c r="E3951">
        <v>2020</v>
      </c>
      <c r="F3951">
        <v>4</v>
      </c>
      <c r="G3951" t="str">
        <f t="shared" si="122"/>
        <v>2020Q4</v>
      </c>
      <c r="H3951" t="s">
        <v>184</v>
      </c>
      <c r="I3951" t="str">
        <f>INDEX(Table9[[#All],[Region]], MATCH('Tabular Data'!D3951, Table9[[#All],[EmpID]], 0))</f>
        <v>SW</v>
      </c>
      <c r="J3951" t="str">
        <f>INDEX(Table9[[#All],[PayGrade]], MATCH('Tabular Data'!D3951, Table9[[#All],[EmpID]], 0))</f>
        <v>C12</v>
      </c>
      <c r="K3951" t="str">
        <f>INDEX(Table9[[#All],[Sales Team Lead]], MATCH('Tabular Data'!D3951, Table9[[#All],[EmpID]], 0))</f>
        <v>Allen, Maude</v>
      </c>
      <c r="L3951" t="str">
        <f>INDEX(Table11[[#All],[Manufacturer]], MATCH('Tabular Data'!C3951, Table11[[#All],[PROD_CODE]], 0))</f>
        <v>Bobcat</v>
      </c>
      <c r="M3951" s="10">
        <v>4669</v>
      </c>
      <c r="N3951">
        <v>8</v>
      </c>
      <c r="O3951" s="10">
        <f t="shared" si="123"/>
        <v>37352</v>
      </c>
    </row>
    <row r="3952" spans="2:15" x14ac:dyDescent="0.3">
      <c r="B3952">
        <v>76</v>
      </c>
      <c r="C3952" t="s">
        <v>20</v>
      </c>
      <c r="D3952" t="s">
        <v>125</v>
      </c>
      <c r="E3952">
        <v>2020</v>
      </c>
      <c r="F3952">
        <v>4</v>
      </c>
      <c r="G3952" t="str">
        <f t="shared" si="122"/>
        <v>2020Q4</v>
      </c>
      <c r="H3952" t="s">
        <v>185</v>
      </c>
      <c r="I3952" t="str">
        <f>INDEX(Table9[[#All],[Region]], MATCH('Tabular Data'!D3952, Table9[[#All],[EmpID]], 0))</f>
        <v>SW</v>
      </c>
      <c r="J3952" t="str">
        <f>INDEX(Table9[[#All],[PayGrade]], MATCH('Tabular Data'!D3952, Table9[[#All],[EmpID]], 0))</f>
        <v>C12</v>
      </c>
      <c r="K3952" t="str">
        <f>INDEX(Table9[[#All],[Sales Team Lead]], MATCH('Tabular Data'!D3952, Table9[[#All],[EmpID]], 0))</f>
        <v>Allen, Maude</v>
      </c>
      <c r="L3952" t="str">
        <f>INDEX(Table11[[#All],[Manufacturer]], MATCH('Tabular Data'!C3952, Table11[[#All],[PROD_CODE]], 0))</f>
        <v>Bobcat</v>
      </c>
      <c r="M3952" s="10">
        <v>4669</v>
      </c>
      <c r="N3952">
        <v>3</v>
      </c>
      <c r="O3952" s="10">
        <f t="shared" si="123"/>
        <v>14007</v>
      </c>
    </row>
    <row r="3953" spans="2:15" x14ac:dyDescent="0.3">
      <c r="B3953">
        <v>76</v>
      </c>
      <c r="C3953" t="s">
        <v>20</v>
      </c>
      <c r="D3953" t="s">
        <v>125</v>
      </c>
      <c r="E3953">
        <v>2020</v>
      </c>
      <c r="F3953">
        <v>4</v>
      </c>
      <c r="G3953" t="str">
        <f t="shared" si="122"/>
        <v>2020Q4</v>
      </c>
      <c r="H3953" t="s">
        <v>186</v>
      </c>
      <c r="I3953" t="str">
        <f>INDEX(Table9[[#All],[Region]], MATCH('Tabular Data'!D3953, Table9[[#All],[EmpID]], 0))</f>
        <v>SW</v>
      </c>
      <c r="J3953" t="str">
        <f>INDEX(Table9[[#All],[PayGrade]], MATCH('Tabular Data'!D3953, Table9[[#All],[EmpID]], 0))</f>
        <v>C12</v>
      </c>
      <c r="K3953" t="str">
        <f>INDEX(Table9[[#All],[Sales Team Lead]], MATCH('Tabular Data'!D3953, Table9[[#All],[EmpID]], 0))</f>
        <v>Allen, Maude</v>
      </c>
      <c r="L3953" t="str">
        <f>INDEX(Table11[[#All],[Manufacturer]], MATCH('Tabular Data'!C3953, Table11[[#All],[PROD_CODE]], 0))</f>
        <v>Bobcat</v>
      </c>
      <c r="M3953" s="10">
        <v>4669</v>
      </c>
      <c r="N3953">
        <v>5</v>
      </c>
      <c r="O3953" s="10">
        <f t="shared" si="123"/>
        <v>23345</v>
      </c>
    </row>
    <row r="3954" spans="2:15" x14ac:dyDescent="0.3">
      <c r="B3954">
        <v>76</v>
      </c>
      <c r="C3954" t="s">
        <v>20</v>
      </c>
      <c r="D3954" t="s">
        <v>125</v>
      </c>
      <c r="E3954">
        <v>2020</v>
      </c>
      <c r="F3954">
        <v>4</v>
      </c>
      <c r="G3954" t="str">
        <f t="shared" si="122"/>
        <v>2020Q4</v>
      </c>
      <c r="H3954" t="s">
        <v>187</v>
      </c>
      <c r="I3954" t="str">
        <f>INDEX(Table9[[#All],[Region]], MATCH('Tabular Data'!D3954, Table9[[#All],[EmpID]], 0))</f>
        <v>SW</v>
      </c>
      <c r="J3954" t="str">
        <f>INDEX(Table9[[#All],[PayGrade]], MATCH('Tabular Data'!D3954, Table9[[#All],[EmpID]], 0))</f>
        <v>C12</v>
      </c>
      <c r="K3954" t="str">
        <f>INDEX(Table9[[#All],[Sales Team Lead]], MATCH('Tabular Data'!D3954, Table9[[#All],[EmpID]], 0))</f>
        <v>Allen, Maude</v>
      </c>
      <c r="L3954" t="str">
        <f>INDEX(Table11[[#All],[Manufacturer]], MATCH('Tabular Data'!C3954, Table11[[#All],[PROD_CODE]], 0))</f>
        <v>Bobcat</v>
      </c>
      <c r="M3954" s="10">
        <v>4669</v>
      </c>
      <c r="N3954">
        <v>4</v>
      </c>
      <c r="O3954" s="10">
        <f t="shared" si="123"/>
        <v>18676</v>
      </c>
    </row>
    <row r="3955" spans="2:15" x14ac:dyDescent="0.3">
      <c r="B3955">
        <v>77</v>
      </c>
      <c r="C3955" t="s">
        <v>40</v>
      </c>
      <c r="D3955" t="s">
        <v>125</v>
      </c>
      <c r="E3955">
        <v>2021</v>
      </c>
      <c r="F3955" s="4">
        <v>1</v>
      </c>
      <c r="G3955" t="str">
        <f t="shared" si="122"/>
        <v>2021Q1</v>
      </c>
      <c r="H3955" t="s">
        <v>136</v>
      </c>
      <c r="I3955" t="str">
        <f>INDEX(Table9[[#All],[Region]], MATCH('Tabular Data'!D3955, Table9[[#All],[EmpID]], 0))</f>
        <v>SW</v>
      </c>
      <c r="J3955" t="str">
        <f>INDEX(Table9[[#All],[PayGrade]], MATCH('Tabular Data'!D3955, Table9[[#All],[EmpID]], 0))</f>
        <v>C12</v>
      </c>
      <c r="K3955" t="str">
        <f>INDEX(Table9[[#All],[Sales Team Lead]], MATCH('Tabular Data'!D3955, Table9[[#All],[EmpID]], 0))</f>
        <v>Allen, Maude</v>
      </c>
      <c r="L3955" t="str">
        <f>INDEX(Table11[[#All],[Manufacturer]], MATCH('Tabular Data'!C3955, Table11[[#All],[PROD_CODE]], 0))</f>
        <v>Bobcat</v>
      </c>
      <c r="M3955" s="10">
        <v>26070</v>
      </c>
      <c r="N3955">
        <v>5</v>
      </c>
      <c r="O3955" s="10">
        <f t="shared" si="123"/>
        <v>130350</v>
      </c>
    </row>
    <row r="3956" spans="2:15" x14ac:dyDescent="0.3">
      <c r="B3956">
        <v>77</v>
      </c>
      <c r="C3956" t="s">
        <v>40</v>
      </c>
      <c r="D3956" t="s">
        <v>125</v>
      </c>
      <c r="E3956">
        <v>2021</v>
      </c>
      <c r="F3956" s="4">
        <v>1</v>
      </c>
      <c r="G3956" t="str">
        <f t="shared" si="122"/>
        <v>2021Q1</v>
      </c>
      <c r="H3956" t="s">
        <v>137</v>
      </c>
      <c r="I3956" t="str">
        <f>INDEX(Table9[[#All],[Region]], MATCH('Tabular Data'!D3956, Table9[[#All],[EmpID]], 0))</f>
        <v>SW</v>
      </c>
      <c r="J3956" t="str">
        <f>INDEX(Table9[[#All],[PayGrade]], MATCH('Tabular Data'!D3956, Table9[[#All],[EmpID]], 0))</f>
        <v>C12</v>
      </c>
      <c r="K3956" t="str">
        <f>INDEX(Table9[[#All],[Sales Team Lead]], MATCH('Tabular Data'!D3956, Table9[[#All],[EmpID]], 0))</f>
        <v>Allen, Maude</v>
      </c>
      <c r="L3956" t="str">
        <f>INDEX(Table11[[#All],[Manufacturer]], MATCH('Tabular Data'!C3956, Table11[[#All],[PROD_CODE]], 0))</f>
        <v>Bobcat</v>
      </c>
      <c r="M3956" s="10">
        <v>26070</v>
      </c>
      <c r="N3956">
        <v>8</v>
      </c>
      <c r="O3956" s="10">
        <f t="shared" si="123"/>
        <v>208560</v>
      </c>
    </row>
    <row r="3957" spans="2:15" x14ac:dyDescent="0.3">
      <c r="B3957">
        <v>77</v>
      </c>
      <c r="C3957" t="s">
        <v>40</v>
      </c>
      <c r="D3957" t="s">
        <v>125</v>
      </c>
      <c r="E3957">
        <v>2021</v>
      </c>
      <c r="F3957" s="4">
        <v>1</v>
      </c>
      <c r="G3957" t="str">
        <f t="shared" si="122"/>
        <v>2021Q1</v>
      </c>
      <c r="H3957" t="s">
        <v>138</v>
      </c>
      <c r="I3957" t="str">
        <f>INDEX(Table9[[#All],[Region]], MATCH('Tabular Data'!D3957, Table9[[#All],[EmpID]], 0))</f>
        <v>SW</v>
      </c>
      <c r="J3957" t="str">
        <f>INDEX(Table9[[#All],[PayGrade]], MATCH('Tabular Data'!D3957, Table9[[#All],[EmpID]], 0))</f>
        <v>C12</v>
      </c>
      <c r="K3957" t="str">
        <f>INDEX(Table9[[#All],[Sales Team Lead]], MATCH('Tabular Data'!D3957, Table9[[#All],[EmpID]], 0))</f>
        <v>Allen, Maude</v>
      </c>
      <c r="L3957" t="str">
        <f>INDEX(Table11[[#All],[Manufacturer]], MATCH('Tabular Data'!C3957, Table11[[#All],[PROD_CODE]], 0))</f>
        <v>Bobcat</v>
      </c>
      <c r="M3957" s="10">
        <v>26070</v>
      </c>
      <c r="N3957">
        <v>8</v>
      </c>
      <c r="O3957" s="10">
        <f t="shared" si="123"/>
        <v>208560</v>
      </c>
    </row>
    <row r="3958" spans="2:15" x14ac:dyDescent="0.3">
      <c r="B3958">
        <v>77</v>
      </c>
      <c r="C3958" t="s">
        <v>40</v>
      </c>
      <c r="D3958" t="s">
        <v>125</v>
      </c>
      <c r="E3958">
        <v>2021</v>
      </c>
      <c r="F3958" s="4">
        <v>1</v>
      </c>
      <c r="G3958" t="str">
        <f t="shared" si="122"/>
        <v>2021Q1</v>
      </c>
      <c r="H3958" t="s">
        <v>139</v>
      </c>
      <c r="I3958" t="str">
        <f>INDEX(Table9[[#All],[Region]], MATCH('Tabular Data'!D3958, Table9[[#All],[EmpID]], 0))</f>
        <v>SW</v>
      </c>
      <c r="J3958" t="str">
        <f>INDEX(Table9[[#All],[PayGrade]], MATCH('Tabular Data'!D3958, Table9[[#All],[EmpID]], 0))</f>
        <v>C12</v>
      </c>
      <c r="K3958" t="str">
        <f>INDEX(Table9[[#All],[Sales Team Lead]], MATCH('Tabular Data'!D3958, Table9[[#All],[EmpID]], 0))</f>
        <v>Allen, Maude</v>
      </c>
      <c r="L3958" t="str">
        <f>INDEX(Table11[[#All],[Manufacturer]], MATCH('Tabular Data'!C3958, Table11[[#All],[PROD_CODE]], 0))</f>
        <v>Bobcat</v>
      </c>
      <c r="M3958" s="10">
        <v>26070</v>
      </c>
      <c r="N3958">
        <v>12</v>
      </c>
      <c r="O3958" s="10">
        <f t="shared" si="123"/>
        <v>312840</v>
      </c>
    </row>
    <row r="3959" spans="2:15" x14ac:dyDescent="0.3">
      <c r="B3959">
        <v>77</v>
      </c>
      <c r="C3959" t="s">
        <v>40</v>
      </c>
      <c r="D3959" t="s">
        <v>125</v>
      </c>
      <c r="E3959">
        <v>2021</v>
      </c>
      <c r="F3959" s="4">
        <v>1</v>
      </c>
      <c r="G3959" t="str">
        <f t="shared" si="122"/>
        <v>2021Q1</v>
      </c>
      <c r="H3959" t="s">
        <v>140</v>
      </c>
      <c r="I3959" t="str">
        <f>INDEX(Table9[[#All],[Region]], MATCH('Tabular Data'!D3959, Table9[[#All],[EmpID]], 0))</f>
        <v>SW</v>
      </c>
      <c r="J3959" t="str">
        <f>INDEX(Table9[[#All],[PayGrade]], MATCH('Tabular Data'!D3959, Table9[[#All],[EmpID]], 0))</f>
        <v>C12</v>
      </c>
      <c r="K3959" t="str">
        <f>INDEX(Table9[[#All],[Sales Team Lead]], MATCH('Tabular Data'!D3959, Table9[[#All],[EmpID]], 0))</f>
        <v>Allen, Maude</v>
      </c>
      <c r="L3959" t="str">
        <f>INDEX(Table11[[#All],[Manufacturer]], MATCH('Tabular Data'!C3959, Table11[[#All],[PROD_CODE]], 0))</f>
        <v>Bobcat</v>
      </c>
      <c r="M3959" s="10">
        <v>26070</v>
      </c>
      <c r="N3959">
        <v>6</v>
      </c>
      <c r="O3959" s="10">
        <f t="shared" si="123"/>
        <v>156420</v>
      </c>
    </row>
    <row r="3960" spans="2:15" x14ac:dyDescent="0.3">
      <c r="B3960">
        <v>77</v>
      </c>
      <c r="C3960" t="s">
        <v>40</v>
      </c>
      <c r="D3960" t="s">
        <v>125</v>
      </c>
      <c r="E3960">
        <v>2021</v>
      </c>
      <c r="F3960" s="4">
        <v>1</v>
      </c>
      <c r="G3960" t="str">
        <f t="shared" si="122"/>
        <v>2021Q1</v>
      </c>
      <c r="H3960" t="s">
        <v>141</v>
      </c>
      <c r="I3960" t="str">
        <f>INDEX(Table9[[#All],[Region]], MATCH('Tabular Data'!D3960, Table9[[#All],[EmpID]], 0))</f>
        <v>SW</v>
      </c>
      <c r="J3960" t="str">
        <f>INDEX(Table9[[#All],[PayGrade]], MATCH('Tabular Data'!D3960, Table9[[#All],[EmpID]], 0))</f>
        <v>C12</v>
      </c>
      <c r="K3960" t="str">
        <f>INDEX(Table9[[#All],[Sales Team Lead]], MATCH('Tabular Data'!D3960, Table9[[#All],[EmpID]], 0))</f>
        <v>Allen, Maude</v>
      </c>
      <c r="L3960" t="str">
        <f>INDEX(Table11[[#All],[Manufacturer]], MATCH('Tabular Data'!C3960, Table11[[#All],[PROD_CODE]], 0))</f>
        <v>Bobcat</v>
      </c>
      <c r="M3960" s="10">
        <v>26070</v>
      </c>
      <c r="N3960">
        <v>11</v>
      </c>
      <c r="O3960" s="10">
        <f t="shared" si="123"/>
        <v>286770</v>
      </c>
    </row>
    <row r="3961" spans="2:15" x14ac:dyDescent="0.3">
      <c r="B3961">
        <v>77</v>
      </c>
      <c r="C3961" t="s">
        <v>40</v>
      </c>
      <c r="D3961" t="s">
        <v>125</v>
      </c>
      <c r="E3961">
        <v>2021</v>
      </c>
      <c r="F3961" s="4">
        <v>1</v>
      </c>
      <c r="G3961" t="str">
        <f t="shared" si="122"/>
        <v>2021Q1</v>
      </c>
      <c r="H3961" t="s">
        <v>142</v>
      </c>
      <c r="I3961" t="str">
        <f>INDEX(Table9[[#All],[Region]], MATCH('Tabular Data'!D3961, Table9[[#All],[EmpID]], 0))</f>
        <v>SW</v>
      </c>
      <c r="J3961" t="str">
        <f>INDEX(Table9[[#All],[PayGrade]], MATCH('Tabular Data'!D3961, Table9[[#All],[EmpID]], 0))</f>
        <v>C12</v>
      </c>
      <c r="K3961" t="str">
        <f>INDEX(Table9[[#All],[Sales Team Lead]], MATCH('Tabular Data'!D3961, Table9[[#All],[EmpID]], 0))</f>
        <v>Allen, Maude</v>
      </c>
      <c r="L3961" t="str">
        <f>INDEX(Table11[[#All],[Manufacturer]], MATCH('Tabular Data'!C3961, Table11[[#All],[PROD_CODE]], 0))</f>
        <v>Bobcat</v>
      </c>
      <c r="M3961" s="10">
        <v>26070</v>
      </c>
      <c r="N3961">
        <v>24</v>
      </c>
      <c r="O3961" s="10">
        <f t="shared" si="123"/>
        <v>625680</v>
      </c>
    </row>
    <row r="3962" spans="2:15" x14ac:dyDescent="0.3">
      <c r="B3962">
        <v>77</v>
      </c>
      <c r="C3962" t="s">
        <v>40</v>
      </c>
      <c r="D3962" t="s">
        <v>125</v>
      </c>
      <c r="E3962">
        <v>2021</v>
      </c>
      <c r="F3962" s="4">
        <v>1</v>
      </c>
      <c r="G3962" t="str">
        <f t="shared" si="122"/>
        <v>2021Q1</v>
      </c>
      <c r="H3962" t="s">
        <v>143</v>
      </c>
      <c r="I3962" t="str">
        <f>INDEX(Table9[[#All],[Region]], MATCH('Tabular Data'!D3962, Table9[[#All],[EmpID]], 0))</f>
        <v>SW</v>
      </c>
      <c r="J3962" t="str">
        <f>INDEX(Table9[[#All],[PayGrade]], MATCH('Tabular Data'!D3962, Table9[[#All],[EmpID]], 0))</f>
        <v>C12</v>
      </c>
      <c r="K3962" t="str">
        <f>INDEX(Table9[[#All],[Sales Team Lead]], MATCH('Tabular Data'!D3962, Table9[[#All],[EmpID]], 0))</f>
        <v>Allen, Maude</v>
      </c>
      <c r="L3962" t="str">
        <f>INDEX(Table11[[#All],[Manufacturer]], MATCH('Tabular Data'!C3962, Table11[[#All],[PROD_CODE]], 0))</f>
        <v>Bobcat</v>
      </c>
      <c r="M3962" s="10">
        <v>26070</v>
      </c>
      <c r="N3962">
        <v>24</v>
      </c>
      <c r="O3962" s="10">
        <f t="shared" si="123"/>
        <v>625680</v>
      </c>
    </row>
    <row r="3963" spans="2:15" x14ac:dyDescent="0.3">
      <c r="B3963">
        <v>77</v>
      </c>
      <c r="C3963" t="s">
        <v>40</v>
      </c>
      <c r="D3963" t="s">
        <v>125</v>
      </c>
      <c r="E3963">
        <v>2021</v>
      </c>
      <c r="F3963" s="4">
        <v>1</v>
      </c>
      <c r="G3963" t="str">
        <f t="shared" si="122"/>
        <v>2021Q1</v>
      </c>
      <c r="H3963" t="s">
        <v>144</v>
      </c>
      <c r="I3963" t="str">
        <f>INDEX(Table9[[#All],[Region]], MATCH('Tabular Data'!D3963, Table9[[#All],[EmpID]], 0))</f>
        <v>SW</v>
      </c>
      <c r="J3963" t="str">
        <f>INDEX(Table9[[#All],[PayGrade]], MATCH('Tabular Data'!D3963, Table9[[#All],[EmpID]], 0))</f>
        <v>C12</v>
      </c>
      <c r="K3963" t="str">
        <f>INDEX(Table9[[#All],[Sales Team Lead]], MATCH('Tabular Data'!D3963, Table9[[#All],[EmpID]], 0))</f>
        <v>Allen, Maude</v>
      </c>
      <c r="L3963" t="str">
        <f>INDEX(Table11[[#All],[Manufacturer]], MATCH('Tabular Data'!C3963, Table11[[#All],[PROD_CODE]], 0))</f>
        <v>Bobcat</v>
      </c>
      <c r="M3963" s="10">
        <v>26070</v>
      </c>
      <c r="N3963">
        <v>16</v>
      </c>
      <c r="O3963" s="10">
        <f t="shared" si="123"/>
        <v>417120</v>
      </c>
    </row>
    <row r="3964" spans="2:15" x14ac:dyDescent="0.3">
      <c r="B3964">
        <v>77</v>
      </c>
      <c r="C3964" t="s">
        <v>40</v>
      </c>
      <c r="D3964" t="s">
        <v>125</v>
      </c>
      <c r="E3964">
        <v>2021</v>
      </c>
      <c r="F3964" s="4">
        <v>1</v>
      </c>
      <c r="G3964" t="str">
        <f t="shared" si="122"/>
        <v>2021Q1</v>
      </c>
      <c r="H3964" t="s">
        <v>145</v>
      </c>
      <c r="I3964" t="str">
        <f>INDEX(Table9[[#All],[Region]], MATCH('Tabular Data'!D3964, Table9[[#All],[EmpID]], 0))</f>
        <v>SW</v>
      </c>
      <c r="J3964" t="str">
        <f>INDEX(Table9[[#All],[PayGrade]], MATCH('Tabular Data'!D3964, Table9[[#All],[EmpID]], 0))</f>
        <v>C12</v>
      </c>
      <c r="K3964" t="str">
        <f>INDEX(Table9[[#All],[Sales Team Lead]], MATCH('Tabular Data'!D3964, Table9[[#All],[EmpID]], 0))</f>
        <v>Allen, Maude</v>
      </c>
      <c r="L3964" t="str">
        <f>INDEX(Table11[[#All],[Manufacturer]], MATCH('Tabular Data'!C3964, Table11[[#All],[PROD_CODE]], 0))</f>
        <v>Bobcat</v>
      </c>
      <c r="M3964" s="10">
        <v>26070</v>
      </c>
      <c r="N3964">
        <v>10</v>
      </c>
      <c r="O3964" s="10">
        <f t="shared" si="123"/>
        <v>260700</v>
      </c>
    </row>
    <row r="3965" spans="2:15" x14ac:dyDescent="0.3">
      <c r="B3965">
        <v>77</v>
      </c>
      <c r="C3965" t="s">
        <v>40</v>
      </c>
      <c r="D3965" t="s">
        <v>125</v>
      </c>
      <c r="E3965">
        <v>2021</v>
      </c>
      <c r="F3965" s="4">
        <v>1</v>
      </c>
      <c r="G3965" t="str">
        <f t="shared" si="122"/>
        <v>2021Q1</v>
      </c>
      <c r="H3965" t="s">
        <v>146</v>
      </c>
      <c r="I3965" t="str">
        <f>INDEX(Table9[[#All],[Region]], MATCH('Tabular Data'!D3965, Table9[[#All],[EmpID]], 0))</f>
        <v>SW</v>
      </c>
      <c r="J3965" t="str">
        <f>INDEX(Table9[[#All],[PayGrade]], MATCH('Tabular Data'!D3965, Table9[[#All],[EmpID]], 0))</f>
        <v>C12</v>
      </c>
      <c r="K3965" t="str">
        <f>INDEX(Table9[[#All],[Sales Team Lead]], MATCH('Tabular Data'!D3965, Table9[[#All],[EmpID]], 0))</f>
        <v>Allen, Maude</v>
      </c>
      <c r="L3965" t="str">
        <f>INDEX(Table11[[#All],[Manufacturer]], MATCH('Tabular Data'!C3965, Table11[[#All],[PROD_CODE]], 0))</f>
        <v>Bobcat</v>
      </c>
      <c r="M3965" s="10">
        <v>26070</v>
      </c>
      <c r="N3965">
        <v>22</v>
      </c>
      <c r="O3965" s="10">
        <f t="shared" si="123"/>
        <v>573540</v>
      </c>
    </row>
    <row r="3966" spans="2:15" x14ac:dyDescent="0.3">
      <c r="B3966">
        <v>77</v>
      </c>
      <c r="C3966" t="s">
        <v>40</v>
      </c>
      <c r="D3966" t="s">
        <v>125</v>
      </c>
      <c r="E3966">
        <v>2021</v>
      </c>
      <c r="F3966" s="4">
        <v>1</v>
      </c>
      <c r="G3966" t="str">
        <f t="shared" si="122"/>
        <v>2021Q1</v>
      </c>
      <c r="H3966" t="s">
        <v>147</v>
      </c>
      <c r="I3966" t="str">
        <f>INDEX(Table9[[#All],[Region]], MATCH('Tabular Data'!D3966, Table9[[#All],[EmpID]], 0))</f>
        <v>SW</v>
      </c>
      <c r="J3966" t="str">
        <f>INDEX(Table9[[#All],[PayGrade]], MATCH('Tabular Data'!D3966, Table9[[#All],[EmpID]], 0))</f>
        <v>C12</v>
      </c>
      <c r="K3966" t="str">
        <f>INDEX(Table9[[#All],[Sales Team Lead]], MATCH('Tabular Data'!D3966, Table9[[#All],[EmpID]], 0))</f>
        <v>Allen, Maude</v>
      </c>
      <c r="L3966" t="str">
        <f>INDEX(Table11[[#All],[Manufacturer]], MATCH('Tabular Data'!C3966, Table11[[#All],[PROD_CODE]], 0))</f>
        <v>Bobcat</v>
      </c>
      <c r="M3966" s="10">
        <v>26070</v>
      </c>
      <c r="N3966">
        <v>15</v>
      </c>
      <c r="O3966" s="10">
        <f t="shared" si="123"/>
        <v>391050</v>
      </c>
    </row>
    <row r="3967" spans="2:15" x14ac:dyDescent="0.3">
      <c r="B3967">
        <v>77</v>
      </c>
      <c r="C3967" t="s">
        <v>40</v>
      </c>
      <c r="D3967" t="s">
        <v>125</v>
      </c>
      <c r="E3967">
        <v>2021</v>
      </c>
      <c r="F3967" s="4">
        <v>1</v>
      </c>
      <c r="G3967" t="str">
        <f t="shared" si="122"/>
        <v>2021Q1</v>
      </c>
      <c r="H3967" t="s">
        <v>148</v>
      </c>
      <c r="I3967" t="str">
        <f>INDEX(Table9[[#All],[Region]], MATCH('Tabular Data'!D3967, Table9[[#All],[EmpID]], 0))</f>
        <v>SW</v>
      </c>
      <c r="J3967" t="str">
        <f>INDEX(Table9[[#All],[PayGrade]], MATCH('Tabular Data'!D3967, Table9[[#All],[EmpID]], 0))</f>
        <v>C12</v>
      </c>
      <c r="K3967" t="str">
        <f>INDEX(Table9[[#All],[Sales Team Lead]], MATCH('Tabular Data'!D3967, Table9[[#All],[EmpID]], 0))</f>
        <v>Allen, Maude</v>
      </c>
      <c r="L3967" t="str">
        <f>INDEX(Table11[[#All],[Manufacturer]], MATCH('Tabular Data'!C3967, Table11[[#All],[PROD_CODE]], 0))</f>
        <v>Bobcat</v>
      </c>
      <c r="M3967" s="10">
        <v>26070</v>
      </c>
      <c r="N3967">
        <v>11</v>
      </c>
      <c r="O3967" s="10">
        <f t="shared" si="123"/>
        <v>286770</v>
      </c>
    </row>
    <row r="3968" spans="2:15" x14ac:dyDescent="0.3">
      <c r="B3968">
        <v>77</v>
      </c>
      <c r="C3968" t="s">
        <v>40</v>
      </c>
      <c r="D3968" t="s">
        <v>125</v>
      </c>
      <c r="E3968">
        <v>2021</v>
      </c>
      <c r="F3968" s="4">
        <v>1</v>
      </c>
      <c r="G3968" t="str">
        <f t="shared" si="122"/>
        <v>2021Q1</v>
      </c>
      <c r="H3968" t="s">
        <v>149</v>
      </c>
      <c r="I3968" t="str">
        <f>INDEX(Table9[[#All],[Region]], MATCH('Tabular Data'!D3968, Table9[[#All],[EmpID]], 0))</f>
        <v>SW</v>
      </c>
      <c r="J3968" t="str">
        <f>INDEX(Table9[[#All],[PayGrade]], MATCH('Tabular Data'!D3968, Table9[[#All],[EmpID]], 0))</f>
        <v>C12</v>
      </c>
      <c r="K3968" t="str">
        <f>INDEX(Table9[[#All],[Sales Team Lead]], MATCH('Tabular Data'!D3968, Table9[[#All],[EmpID]], 0))</f>
        <v>Allen, Maude</v>
      </c>
      <c r="L3968" t="str">
        <f>INDEX(Table11[[#All],[Manufacturer]], MATCH('Tabular Data'!C3968, Table11[[#All],[PROD_CODE]], 0))</f>
        <v>Bobcat</v>
      </c>
      <c r="M3968" s="10">
        <v>26070</v>
      </c>
      <c r="N3968">
        <v>18</v>
      </c>
      <c r="O3968" s="10">
        <f t="shared" si="123"/>
        <v>469260</v>
      </c>
    </row>
    <row r="3969" spans="2:15" x14ac:dyDescent="0.3">
      <c r="B3969">
        <v>77</v>
      </c>
      <c r="C3969" t="s">
        <v>40</v>
      </c>
      <c r="D3969" t="s">
        <v>125</v>
      </c>
      <c r="E3969">
        <v>2021</v>
      </c>
      <c r="F3969" s="4">
        <v>2</v>
      </c>
      <c r="G3969" t="str">
        <f t="shared" si="122"/>
        <v>2021Q2</v>
      </c>
      <c r="H3969" t="s">
        <v>150</v>
      </c>
      <c r="I3969" t="str">
        <f>INDEX(Table9[[#All],[Region]], MATCH('Tabular Data'!D3969, Table9[[#All],[EmpID]], 0))</f>
        <v>SW</v>
      </c>
      <c r="J3969" t="str">
        <f>INDEX(Table9[[#All],[PayGrade]], MATCH('Tabular Data'!D3969, Table9[[#All],[EmpID]], 0))</f>
        <v>C12</v>
      </c>
      <c r="K3969" t="str">
        <f>INDEX(Table9[[#All],[Sales Team Lead]], MATCH('Tabular Data'!D3969, Table9[[#All],[EmpID]], 0))</f>
        <v>Allen, Maude</v>
      </c>
      <c r="L3969" t="str">
        <f>INDEX(Table11[[#All],[Manufacturer]], MATCH('Tabular Data'!C3969, Table11[[#All],[PROD_CODE]], 0))</f>
        <v>Bobcat</v>
      </c>
      <c r="M3969" s="10">
        <v>26070</v>
      </c>
      <c r="N3969">
        <v>16</v>
      </c>
      <c r="O3969" s="10">
        <f t="shared" si="123"/>
        <v>417120</v>
      </c>
    </row>
    <row r="3970" spans="2:15" x14ac:dyDescent="0.3">
      <c r="B3970">
        <v>77</v>
      </c>
      <c r="C3970" t="s">
        <v>40</v>
      </c>
      <c r="D3970" t="s">
        <v>125</v>
      </c>
      <c r="E3970">
        <v>2021</v>
      </c>
      <c r="F3970" s="4">
        <v>2</v>
      </c>
      <c r="G3970" t="str">
        <f t="shared" si="122"/>
        <v>2021Q2</v>
      </c>
      <c r="H3970" t="s">
        <v>151</v>
      </c>
      <c r="I3970" t="str">
        <f>INDEX(Table9[[#All],[Region]], MATCH('Tabular Data'!D3970, Table9[[#All],[EmpID]], 0))</f>
        <v>SW</v>
      </c>
      <c r="J3970" t="str">
        <f>INDEX(Table9[[#All],[PayGrade]], MATCH('Tabular Data'!D3970, Table9[[#All],[EmpID]], 0))</f>
        <v>C12</v>
      </c>
      <c r="K3970" t="str">
        <f>INDEX(Table9[[#All],[Sales Team Lead]], MATCH('Tabular Data'!D3970, Table9[[#All],[EmpID]], 0))</f>
        <v>Allen, Maude</v>
      </c>
      <c r="L3970" t="str">
        <f>INDEX(Table11[[#All],[Manufacturer]], MATCH('Tabular Data'!C3970, Table11[[#All],[PROD_CODE]], 0))</f>
        <v>Bobcat</v>
      </c>
      <c r="M3970" s="10">
        <v>26070</v>
      </c>
      <c r="N3970">
        <v>10</v>
      </c>
      <c r="O3970" s="10">
        <f t="shared" si="123"/>
        <v>260700</v>
      </c>
    </row>
    <row r="3971" spans="2:15" x14ac:dyDescent="0.3">
      <c r="B3971">
        <v>77</v>
      </c>
      <c r="C3971" t="s">
        <v>40</v>
      </c>
      <c r="D3971" t="s">
        <v>125</v>
      </c>
      <c r="E3971">
        <v>2021</v>
      </c>
      <c r="F3971" s="4">
        <v>2</v>
      </c>
      <c r="G3971" t="str">
        <f t="shared" si="122"/>
        <v>2021Q2</v>
      </c>
      <c r="H3971" t="s">
        <v>152</v>
      </c>
      <c r="I3971" t="str">
        <f>INDEX(Table9[[#All],[Region]], MATCH('Tabular Data'!D3971, Table9[[#All],[EmpID]], 0))</f>
        <v>SW</v>
      </c>
      <c r="J3971" t="str">
        <f>INDEX(Table9[[#All],[PayGrade]], MATCH('Tabular Data'!D3971, Table9[[#All],[EmpID]], 0))</f>
        <v>C12</v>
      </c>
      <c r="K3971" t="str">
        <f>INDEX(Table9[[#All],[Sales Team Lead]], MATCH('Tabular Data'!D3971, Table9[[#All],[EmpID]], 0))</f>
        <v>Allen, Maude</v>
      </c>
      <c r="L3971" t="str">
        <f>INDEX(Table11[[#All],[Manufacturer]], MATCH('Tabular Data'!C3971, Table11[[#All],[PROD_CODE]], 0))</f>
        <v>Bobcat</v>
      </c>
      <c r="M3971" s="10">
        <v>26070</v>
      </c>
      <c r="N3971">
        <v>30</v>
      </c>
      <c r="O3971" s="10">
        <f t="shared" si="123"/>
        <v>782100</v>
      </c>
    </row>
    <row r="3972" spans="2:15" x14ac:dyDescent="0.3">
      <c r="B3972">
        <v>77</v>
      </c>
      <c r="C3972" t="s">
        <v>40</v>
      </c>
      <c r="D3972" t="s">
        <v>125</v>
      </c>
      <c r="E3972">
        <v>2021</v>
      </c>
      <c r="F3972" s="4">
        <v>2</v>
      </c>
      <c r="G3972" t="str">
        <f t="shared" ref="G3972:G4035" si="124">_xlfn.CONCAT(E3972, "Q", F3972)</f>
        <v>2021Q2</v>
      </c>
      <c r="H3972" t="s">
        <v>153</v>
      </c>
      <c r="I3972" t="str">
        <f>INDEX(Table9[[#All],[Region]], MATCH('Tabular Data'!D3972, Table9[[#All],[EmpID]], 0))</f>
        <v>SW</v>
      </c>
      <c r="J3972" t="str">
        <f>INDEX(Table9[[#All],[PayGrade]], MATCH('Tabular Data'!D3972, Table9[[#All],[EmpID]], 0))</f>
        <v>C12</v>
      </c>
      <c r="K3972" t="str">
        <f>INDEX(Table9[[#All],[Sales Team Lead]], MATCH('Tabular Data'!D3972, Table9[[#All],[EmpID]], 0))</f>
        <v>Allen, Maude</v>
      </c>
      <c r="L3972" t="str">
        <f>INDEX(Table11[[#All],[Manufacturer]], MATCH('Tabular Data'!C3972, Table11[[#All],[PROD_CODE]], 0))</f>
        <v>Bobcat</v>
      </c>
      <c r="M3972" s="10">
        <v>26070</v>
      </c>
      <c r="N3972">
        <v>11</v>
      </c>
      <c r="O3972" s="10">
        <f t="shared" ref="O3972:O4035" si="125">M3972*N3972</f>
        <v>286770</v>
      </c>
    </row>
    <row r="3973" spans="2:15" x14ac:dyDescent="0.3">
      <c r="B3973">
        <v>77</v>
      </c>
      <c r="C3973" t="s">
        <v>40</v>
      </c>
      <c r="D3973" t="s">
        <v>125</v>
      </c>
      <c r="E3973">
        <v>2021</v>
      </c>
      <c r="F3973" s="4">
        <v>2</v>
      </c>
      <c r="G3973" t="str">
        <f t="shared" si="124"/>
        <v>2021Q2</v>
      </c>
      <c r="H3973" t="s">
        <v>154</v>
      </c>
      <c r="I3973" t="str">
        <f>INDEX(Table9[[#All],[Region]], MATCH('Tabular Data'!D3973, Table9[[#All],[EmpID]], 0))</f>
        <v>SW</v>
      </c>
      <c r="J3973" t="str">
        <f>INDEX(Table9[[#All],[PayGrade]], MATCH('Tabular Data'!D3973, Table9[[#All],[EmpID]], 0))</f>
        <v>C12</v>
      </c>
      <c r="K3973" t="str">
        <f>INDEX(Table9[[#All],[Sales Team Lead]], MATCH('Tabular Data'!D3973, Table9[[#All],[EmpID]], 0))</f>
        <v>Allen, Maude</v>
      </c>
      <c r="L3973" t="str">
        <f>INDEX(Table11[[#All],[Manufacturer]], MATCH('Tabular Data'!C3973, Table11[[#All],[PROD_CODE]], 0))</f>
        <v>Bobcat</v>
      </c>
      <c r="M3973" s="10">
        <v>26070</v>
      </c>
      <c r="N3973">
        <v>23</v>
      </c>
      <c r="O3973" s="10">
        <f t="shared" si="125"/>
        <v>599610</v>
      </c>
    </row>
    <row r="3974" spans="2:15" x14ac:dyDescent="0.3">
      <c r="B3974">
        <v>77</v>
      </c>
      <c r="C3974" t="s">
        <v>40</v>
      </c>
      <c r="D3974" t="s">
        <v>125</v>
      </c>
      <c r="E3974">
        <v>2021</v>
      </c>
      <c r="F3974" s="4">
        <v>2</v>
      </c>
      <c r="G3974" t="str">
        <f t="shared" si="124"/>
        <v>2021Q2</v>
      </c>
      <c r="H3974" t="s">
        <v>155</v>
      </c>
      <c r="I3974" t="str">
        <f>INDEX(Table9[[#All],[Region]], MATCH('Tabular Data'!D3974, Table9[[#All],[EmpID]], 0))</f>
        <v>SW</v>
      </c>
      <c r="J3974" t="str">
        <f>INDEX(Table9[[#All],[PayGrade]], MATCH('Tabular Data'!D3974, Table9[[#All],[EmpID]], 0))</f>
        <v>C12</v>
      </c>
      <c r="K3974" t="str">
        <f>INDEX(Table9[[#All],[Sales Team Lead]], MATCH('Tabular Data'!D3974, Table9[[#All],[EmpID]], 0))</f>
        <v>Allen, Maude</v>
      </c>
      <c r="L3974" t="str">
        <f>INDEX(Table11[[#All],[Manufacturer]], MATCH('Tabular Data'!C3974, Table11[[#All],[PROD_CODE]], 0))</f>
        <v>Bobcat</v>
      </c>
      <c r="M3974" s="10">
        <v>26070</v>
      </c>
      <c r="N3974">
        <v>21</v>
      </c>
      <c r="O3974" s="10">
        <f t="shared" si="125"/>
        <v>547470</v>
      </c>
    </row>
    <row r="3975" spans="2:15" x14ac:dyDescent="0.3">
      <c r="B3975">
        <v>77</v>
      </c>
      <c r="C3975" t="s">
        <v>40</v>
      </c>
      <c r="D3975" t="s">
        <v>125</v>
      </c>
      <c r="E3975">
        <v>2021</v>
      </c>
      <c r="F3975" s="4">
        <v>2</v>
      </c>
      <c r="G3975" t="str">
        <f t="shared" si="124"/>
        <v>2021Q2</v>
      </c>
      <c r="H3975" t="s">
        <v>156</v>
      </c>
      <c r="I3975" t="str">
        <f>INDEX(Table9[[#All],[Region]], MATCH('Tabular Data'!D3975, Table9[[#All],[EmpID]], 0))</f>
        <v>SW</v>
      </c>
      <c r="J3975" t="str">
        <f>INDEX(Table9[[#All],[PayGrade]], MATCH('Tabular Data'!D3975, Table9[[#All],[EmpID]], 0))</f>
        <v>C12</v>
      </c>
      <c r="K3975" t="str">
        <f>INDEX(Table9[[#All],[Sales Team Lead]], MATCH('Tabular Data'!D3975, Table9[[#All],[EmpID]], 0))</f>
        <v>Allen, Maude</v>
      </c>
      <c r="L3975" t="str">
        <f>INDEX(Table11[[#All],[Manufacturer]], MATCH('Tabular Data'!C3975, Table11[[#All],[PROD_CODE]], 0))</f>
        <v>Bobcat</v>
      </c>
      <c r="M3975" s="10">
        <v>26070</v>
      </c>
      <c r="N3975">
        <v>15</v>
      </c>
      <c r="O3975" s="10">
        <f t="shared" si="125"/>
        <v>391050</v>
      </c>
    </row>
    <row r="3976" spans="2:15" x14ac:dyDescent="0.3">
      <c r="B3976">
        <v>77</v>
      </c>
      <c r="C3976" t="s">
        <v>40</v>
      </c>
      <c r="D3976" t="s">
        <v>125</v>
      </c>
      <c r="E3976">
        <v>2021</v>
      </c>
      <c r="F3976" s="4">
        <v>2</v>
      </c>
      <c r="G3976" t="str">
        <f t="shared" si="124"/>
        <v>2021Q2</v>
      </c>
      <c r="H3976" t="s">
        <v>157</v>
      </c>
      <c r="I3976" t="str">
        <f>INDEX(Table9[[#All],[Region]], MATCH('Tabular Data'!D3976, Table9[[#All],[EmpID]], 0))</f>
        <v>SW</v>
      </c>
      <c r="J3976" t="str">
        <f>INDEX(Table9[[#All],[PayGrade]], MATCH('Tabular Data'!D3976, Table9[[#All],[EmpID]], 0))</f>
        <v>C12</v>
      </c>
      <c r="K3976" t="str">
        <f>INDEX(Table9[[#All],[Sales Team Lead]], MATCH('Tabular Data'!D3976, Table9[[#All],[EmpID]], 0))</f>
        <v>Allen, Maude</v>
      </c>
      <c r="L3976" t="str">
        <f>INDEX(Table11[[#All],[Manufacturer]], MATCH('Tabular Data'!C3976, Table11[[#All],[PROD_CODE]], 0))</f>
        <v>Bobcat</v>
      </c>
      <c r="M3976" s="10">
        <v>26070</v>
      </c>
      <c r="N3976">
        <v>10</v>
      </c>
      <c r="O3976" s="10">
        <f t="shared" si="125"/>
        <v>260700</v>
      </c>
    </row>
    <row r="3977" spans="2:15" x14ac:dyDescent="0.3">
      <c r="B3977">
        <v>77</v>
      </c>
      <c r="C3977" t="s">
        <v>40</v>
      </c>
      <c r="D3977" t="s">
        <v>125</v>
      </c>
      <c r="E3977">
        <v>2021</v>
      </c>
      <c r="F3977" s="4">
        <v>2</v>
      </c>
      <c r="G3977" t="str">
        <f t="shared" si="124"/>
        <v>2021Q2</v>
      </c>
      <c r="H3977" t="s">
        <v>158</v>
      </c>
      <c r="I3977" t="str">
        <f>INDEX(Table9[[#All],[Region]], MATCH('Tabular Data'!D3977, Table9[[#All],[EmpID]], 0))</f>
        <v>SW</v>
      </c>
      <c r="J3977" t="str">
        <f>INDEX(Table9[[#All],[PayGrade]], MATCH('Tabular Data'!D3977, Table9[[#All],[EmpID]], 0))</f>
        <v>C12</v>
      </c>
      <c r="K3977" t="str">
        <f>INDEX(Table9[[#All],[Sales Team Lead]], MATCH('Tabular Data'!D3977, Table9[[#All],[EmpID]], 0))</f>
        <v>Allen, Maude</v>
      </c>
      <c r="L3977" t="str">
        <f>INDEX(Table11[[#All],[Manufacturer]], MATCH('Tabular Data'!C3977, Table11[[#All],[PROD_CODE]], 0))</f>
        <v>Bobcat</v>
      </c>
      <c r="M3977" s="10">
        <v>26070</v>
      </c>
      <c r="N3977">
        <v>23</v>
      </c>
      <c r="O3977" s="10">
        <f t="shared" si="125"/>
        <v>599610</v>
      </c>
    </row>
    <row r="3978" spans="2:15" x14ac:dyDescent="0.3">
      <c r="B3978">
        <v>77</v>
      </c>
      <c r="C3978" t="s">
        <v>40</v>
      </c>
      <c r="D3978" t="s">
        <v>125</v>
      </c>
      <c r="E3978">
        <v>2021</v>
      </c>
      <c r="F3978" s="4">
        <v>2</v>
      </c>
      <c r="G3978" t="str">
        <f t="shared" si="124"/>
        <v>2021Q2</v>
      </c>
      <c r="H3978" t="s">
        <v>159</v>
      </c>
      <c r="I3978" t="str">
        <f>INDEX(Table9[[#All],[Region]], MATCH('Tabular Data'!D3978, Table9[[#All],[EmpID]], 0))</f>
        <v>SW</v>
      </c>
      <c r="J3978" t="str">
        <f>INDEX(Table9[[#All],[PayGrade]], MATCH('Tabular Data'!D3978, Table9[[#All],[EmpID]], 0))</f>
        <v>C12</v>
      </c>
      <c r="K3978" t="str">
        <f>INDEX(Table9[[#All],[Sales Team Lead]], MATCH('Tabular Data'!D3978, Table9[[#All],[EmpID]], 0))</f>
        <v>Allen, Maude</v>
      </c>
      <c r="L3978" t="str">
        <f>INDEX(Table11[[#All],[Manufacturer]], MATCH('Tabular Data'!C3978, Table11[[#All],[PROD_CODE]], 0))</f>
        <v>Bobcat</v>
      </c>
      <c r="M3978" s="10">
        <v>26070</v>
      </c>
      <c r="N3978">
        <v>8</v>
      </c>
      <c r="O3978" s="10">
        <f t="shared" si="125"/>
        <v>208560</v>
      </c>
    </row>
    <row r="3979" spans="2:15" x14ac:dyDescent="0.3">
      <c r="B3979">
        <v>77</v>
      </c>
      <c r="C3979" t="s">
        <v>40</v>
      </c>
      <c r="D3979" t="s">
        <v>125</v>
      </c>
      <c r="E3979">
        <v>2021</v>
      </c>
      <c r="F3979" s="4">
        <v>2</v>
      </c>
      <c r="G3979" t="str">
        <f t="shared" si="124"/>
        <v>2021Q2</v>
      </c>
      <c r="H3979" t="s">
        <v>160</v>
      </c>
      <c r="I3979" t="str">
        <f>INDEX(Table9[[#All],[Region]], MATCH('Tabular Data'!D3979, Table9[[#All],[EmpID]], 0))</f>
        <v>SW</v>
      </c>
      <c r="J3979" t="str">
        <f>INDEX(Table9[[#All],[PayGrade]], MATCH('Tabular Data'!D3979, Table9[[#All],[EmpID]], 0))</f>
        <v>C12</v>
      </c>
      <c r="K3979" t="str">
        <f>INDEX(Table9[[#All],[Sales Team Lead]], MATCH('Tabular Data'!D3979, Table9[[#All],[EmpID]], 0))</f>
        <v>Allen, Maude</v>
      </c>
      <c r="L3979" t="str">
        <f>INDEX(Table11[[#All],[Manufacturer]], MATCH('Tabular Data'!C3979, Table11[[#All],[PROD_CODE]], 0))</f>
        <v>Bobcat</v>
      </c>
      <c r="M3979" s="10">
        <v>26070</v>
      </c>
      <c r="N3979">
        <v>15</v>
      </c>
      <c r="O3979" s="10">
        <f t="shared" si="125"/>
        <v>391050</v>
      </c>
    </row>
    <row r="3980" spans="2:15" x14ac:dyDescent="0.3">
      <c r="B3980">
        <v>77</v>
      </c>
      <c r="C3980" t="s">
        <v>40</v>
      </c>
      <c r="D3980" t="s">
        <v>125</v>
      </c>
      <c r="E3980">
        <v>2021</v>
      </c>
      <c r="F3980" s="4">
        <v>2</v>
      </c>
      <c r="G3980" t="str">
        <f t="shared" si="124"/>
        <v>2021Q2</v>
      </c>
      <c r="H3980" t="s">
        <v>161</v>
      </c>
      <c r="I3980" t="str">
        <f>INDEX(Table9[[#All],[Region]], MATCH('Tabular Data'!D3980, Table9[[#All],[EmpID]], 0))</f>
        <v>SW</v>
      </c>
      <c r="J3980" t="str">
        <f>INDEX(Table9[[#All],[PayGrade]], MATCH('Tabular Data'!D3980, Table9[[#All],[EmpID]], 0))</f>
        <v>C12</v>
      </c>
      <c r="K3980" t="str">
        <f>INDEX(Table9[[#All],[Sales Team Lead]], MATCH('Tabular Data'!D3980, Table9[[#All],[EmpID]], 0))</f>
        <v>Allen, Maude</v>
      </c>
      <c r="L3980" t="str">
        <f>INDEX(Table11[[#All],[Manufacturer]], MATCH('Tabular Data'!C3980, Table11[[#All],[PROD_CODE]], 0))</f>
        <v>Bobcat</v>
      </c>
      <c r="M3980" s="10">
        <v>26070</v>
      </c>
      <c r="N3980">
        <v>10</v>
      </c>
      <c r="O3980" s="10">
        <f t="shared" si="125"/>
        <v>260700</v>
      </c>
    </row>
    <row r="3981" spans="2:15" x14ac:dyDescent="0.3">
      <c r="B3981">
        <v>77</v>
      </c>
      <c r="C3981" t="s">
        <v>40</v>
      </c>
      <c r="D3981" t="s">
        <v>125</v>
      </c>
      <c r="E3981">
        <v>2021</v>
      </c>
      <c r="F3981">
        <v>3</v>
      </c>
      <c r="G3981" t="str">
        <f t="shared" si="124"/>
        <v>2021Q3</v>
      </c>
      <c r="H3981" t="s">
        <v>162</v>
      </c>
      <c r="I3981" t="str">
        <f>INDEX(Table9[[#All],[Region]], MATCH('Tabular Data'!D3981, Table9[[#All],[EmpID]], 0))</f>
        <v>SW</v>
      </c>
      <c r="J3981" t="str">
        <f>INDEX(Table9[[#All],[PayGrade]], MATCH('Tabular Data'!D3981, Table9[[#All],[EmpID]], 0))</f>
        <v>C12</v>
      </c>
      <c r="K3981" t="str">
        <f>INDEX(Table9[[#All],[Sales Team Lead]], MATCH('Tabular Data'!D3981, Table9[[#All],[EmpID]], 0))</f>
        <v>Allen, Maude</v>
      </c>
      <c r="L3981" t="str">
        <f>INDEX(Table11[[#All],[Manufacturer]], MATCH('Tabular Data'!C3981, Table11[[#All],[PROD_CODE]], 0))</f>
        <v>Bobcat</v>
      </c>
      <c r="M3981" s="10">
        <v>26070</v>
      </c>
      <c r="N3981">
        <v>6</v>
      </c>
      <c r="O3981" s="10">
        <f t="shared" si="125"/>
        <v>156420</v>
      </c>
    </row>
    <row r="3982" spans="2:15" x14ac:dyDescent="0.3">
      <c r="B3982">
        <v>77</v>
      </c>
      <c r="C3982" t="s">
        <v>40</v>
      </c>
      <c r="D3982" t="s">
        <v>125</v>
      </c>
      <c r="E3982">
        <v>2021</v>
      </c>
      <c r="F3982">
        <v>3</v>
      </c>
      <c r="G3982" t="str">
        <f t="shared" si="124"/>
        <v>2021Q3</v>
      </c>
      <c r="H3982" t="s">
        <v>163</v>
      </c>
      <c r="I3982" t="str">
        <f>INDEX(Table9[[#All],[Region]], MATCH('Tabular Data'!D3982, Table9[[#All],[EmpID]], 0))</f>
        <v>SW</v>
      </c>
      <c r="J3982" t="str">
        <f>INDEX(Table9[[#All],[PayGrade]], MATCH('Tabular Data'!D3982, Table9[[#All],[EmpID]], 0))</f>
        <v>C12</v>
      </c>
      <c r="K3982" t="str">
        <f>INDEX(Table9[[#All],[Sales Team Lead]], MATCH('Tabular Data'!D3982, Table9[[#All],[EmpID]], 0))</f>
        <v>Allen, Maude</v>
      </c>
      <c r="L3982" t="str">
        <f>INDEX(Table11[[#All],[Manufacturer]], MATCH('Tabular Data'!C3982, Table11[[#All],[PROD_CODE]], 0))</f>
        <v>Bobcat</v>
      </c>
      <c r="M3982" s="10">
        <v>26070</v>
      </c>
      <c r="N3982">
        <v>12</v>
      </c>
      <c r="O3982" s="10">
        <f t="shared" si="125"/>
        <v>312840</v>
      </c>
    </row>
    <row r="3983" spans="2:15" x14ac:dyDescent="0.3">
      <c r="B3983">
        <v>77</v>
      </c>
      <c r="C3983" t="s">
        <v>40</v>
      </c>
      <c r="D3983" t="s">
        <v>125</v>
      </c>
      <c r="E3983">
        <v>2021</v>
      </c>
      <c r="F3983">
        <v>3</v>
      </c>
      <c r="G3983" t="str">
        <f t="shared" si="124"/>
        <v>2021Q3</v>
      </c>
      <c r="H3983" t="s">
        <v>164</v>
      </c>
      <c r="I3983" t="str">
        <f>INDEX(Table9[[#All],[Region]], MATCH('Tabular Data'!D3983, Table9[[#All],[EmpID]], 0))</f>
        <v>SW</v>
      </c>
      <c r="J3983" t="str">
        <f>INDEX(Table9[[#All],[PayGrade]], MATCH('Tabular Data'!D3983, Table9[[#All],[EmpID]], 0))</f>
        <v>C12</v>
      </c>
      <c r="K3983" t="str">
        <f>INDEX(Table9[[#All],[Sales Team Lead]], MATCH('Tabular Data'!D3983, Table9[[#All],[EmpID]], 0))</f>
        <v>Allen, Maude</v>
      </c>
      <c r="L3983" t="str">
        <f>INDEX(Table11[[#All],[Manufacturer]], MATCH('Tabular Data'!C3983, Table11[[#All],[PROD_CODE]], 0))</f>
        <v>Bobcat</v>
      </c>
      <c r="M3983" s="10">
        <v>26070</v>
      </c>
      <c r="N3983">
        <v>5</v>
      </c>
      <c r="O3983" s="10">
        <f t="shared" si="125"/>
        <v>130350</v>
      </c>
    </row>
    <row r="3984" spans="2:15" x14ac:dyDescent="0.3">
      <c r="B3984">
        <v>77</v>
      </c>
      <c r="C3984" t="s">
        <v>40</v>
      </c>
      <c r="D3984" t="s">
        <v>125</v>
      </c>
      <c r="E3984">
        <v>2021</v>
      </c>
      <c r="F3984">
        <v>3</v>
      </c>
      <c r="G3984" t="str">
        <f t="shared" si="124"/>
        <v>2021Q3</v>
      </c>
      <c r="H3984" t="s">
        <v>165</v>
      </c>
      <c r="I3984" t="str">
        <f>INDEX(Table9[[#All],[Region]], MATCH('Tabular Data'!D3984, Table9[[#All],[EmpID]], 0))</f>
        <v>SW</v>
      </c>
      <c r="J3984" t="str">
        <f>INDEX(Table9[[#All],[PayGrade]], MATCH('Tabular Data'!D3984, Table9[[#All],[EmpID]], 0))</f>
        <v>C12</v>
      </c>
      <c r="K3984" t="str">
        <f>INDEX(Table9[[#All],[Sales Team Lead]], MATCH('Tabular Data'!D3984, Table9[[#All],[EmpID]], 0))</f>
        <v>Allen, Maude</v>
      </c>
      <c r="L3984" t="str">
        <f>INDEX(Table11[[#All],[Manufacturer]], MATCH('Tabular Data'!C3984, Table11[[#All],[PROD_CODE]], 0))</f>
        <v>Bobcat</v>
      </c>
      <c r="M3984" s="10">
        <v>26070</v>
      </c>
      <c r="N3984">
        <v>10</v>
      </c>
      <c r="O3984" s="10">
        <f t="shared" si="125"/>
        <v>260700</v>
      </c>
    </row>
    <row r="3985" spans="2:15" x14ac:dyDescent="0.3">
      <c r="B3985">
        <v>77</v>
      </c>
      <c r="C3985" t="s">
        <v>40</v>
      </c>
      <c r="D3985" t="s">
        <v>125</v>
      </c>
      <c r="E3985">
        <v>2021</v>
      </c>
      <c r="F3985">
        <v>3</v>
      </c>
      <c r="G3985" t="str">
        <f t="shared" si="124"/>
        <v>2021Q3</v>
      </c>
      <c r="H3985" t="s">
        <v>166</v>
      </c>
      <c r="I3985" t="str">
        <f>INDEX(Table9[[#All],[Region]], MATCH('Tabular Data'!D3985, Table9[[#All],[EmpID]], 0))</f>
        <v>SW</v>
      </c>
      <c r="J3985" t="str">
        <f>INDEX(Table9[[#All],[PayGrade]], MATCH('Tabular Data'!D3985, Table9[[#All],[EmpID]], 0))</f>
        <v>C12</v>
      </c>
      <c r="K3985" t="str">
        <f>INDEX(Table9[[#All],[Sales Team Lead]], MATCH('Tabular Data'!D3985, Table9[[#All],[EmpID]], 0))</f>
        <v>Allen, Maude</v>
      </c>
      <c r="L3985" t="str">
        <f>INDEX(Table11[[#All],[Manufacturer]], MATCH('Tabular Data'!C3985, Table11[[#All],[PROD_CODE]], 0))</f>
        <v>Bobcat</v>
      </c>
      <c r="M3985" s="10">
        <v>26070</v>
      </c>
      <c r="N3985">
        <v>10</v>
      </c>
      <c r="O3985" s="10">
        <f t="shared" si="125"/>
        <v>260700</v>
      </c>
    </row>
    <row r="3986" spans="2:15" x14ac:dyDescent="0.3">
      <c r="B3986">
        <v>77</v>
      </c>
      <c r="C3986" t="s">
        <v>40</v>
      </c>
      <c r="D3986" t="s">
        <v>125</v>
      </c>
      <c r="E3986">
        <v>2021</v>
      </c>
      <c r="F3986">
        <v>3</v>
      </c>
      <c r="G3986" t="str">
        <f t="shared" si="124"/>
        <v>2021Q3</v>
      </c>
      <c r="H3986" t="s">
        <v>167</v>
      </c>
      <c r="I3986" t="str">
        <f>INDEX(Table9[[#All],[Region]], MATCH('Tabular Data'!D3986, Table9[[#All],[EmpID]], 0))</f>
        <v>SW</v>
      </c>
      <c r="J3986" t="str">
        <f>INDEX(Table9[[#All],[PayGrade]], MATCH('Tabular Data'!D3986, Table9[[#All],[EmpID]], 0))</f>
        <v>C12</v>
      </c>
      <c r="K3986" t="str">
        <f>INDEX(Table9[[#All],[Sales Team Lead]], MATCH('Tabular Data'!D3986, Table9[[#All],[EmpID]], 0))</f>
        <v>Allen, Maude</v>
      </c>
      <c r="L3986" t="str">
        <f>INDEX(Table11[[#All],[Manufacturer]], MATCH('Tabular Data'!C3986, Table11[[#All],[PROD_CODE]], 0))</f>
        <v>Bobcat</v>
      </c>
      <c r="M3986" s="10">
        <v>26070</v>
      </c>
      <c r="N3986">
        <v>6</v>
      </c>
      <c r="O3986" s="10">
        <f t="shared" si="125"/>
        <v>156420</v>
      </c>
    </row>
    <row r="3987" spans="2:15" x14ac:dyDescent="0.3">
      <c r="B3987">
        <v>77</v>
      </c>
      <c r="C3987" t="s">
        <v>40</v>
      </c>
      <c r="D3987" t="s">
        <v>125</v>
      </c>
      <c r="E3987">
        <v>2021</v>
      </c>
      <c r="F3987">
        <v>3</v>
      </c>
      <c r="G3987" t="str">
        <f t="shared" si="124"/>
        <v>2021Q3</v>
      </c>
      <c r="H3987" t="s">
        <v>168</v>
      </c>
      <c r="I3987" t="str">
        <f>INDEX(Table9[[#All],[Region]], MATCH('Tabular Data'!D3987, Table9[[#All],[EmpID]], 0))</f>
        <v>SW</v>
      </c>
      <c r="J3987" t="str">
        <f>INDEX(Table9[[#All],[PayGrade]], MATCH('Tabular Data'!D3987, Table9[[#All],[EmpID]], 0))</f>
        <v>C12</v>
      </c>
      <c r="K3987" t="str">
        <f>INDEX(Table9[[#All],[Sales Team Lead]], MATCH('Tabular Data'!D3987, Table9[[#All],[EmpID]], 0))</f>
        <v>Allen, Maude</v>
      </c>
      <c r="L3987" t="str">
        <f>INDEX(Table11[[#All],[Manufacturer]], MATCH('Tabular Data'!C3987, Table11[[#All],[PROD_CODE]], 0))</f>
        <v>Bobcat</v>
      </c>
      <c r="M3987" s="10">
        <v>26070</v>
      </c>
      <c r="N3987">
        <v>12</v>
      </c>
      <c r="O3987" s="10">
        <f t="shared" si="125"/>
        <v>312840</v>
      </c>
    </row>
    <row r="3988" spans="2:15" x14ac:dyDescent="0.3">
      <c r="B3988">
        <v>77</v>
      </c>
      <c r="C3988" t="s">
        <v>40</v>
      </c>
      <c r="D3988" t="s">
        <v>125</v>
      </c>
      <c r="E3988">
        <v>2021</v>
      </c>
      <c r="F3988">
        <v>3</v>
      </c>
      <c r="G3988" t="str">
        <f t="shared" si="124"/>
        <v>2021Q3</v>
      </c>
      <c r="H3988" t="s">
        <v>169</v>
      </c>
      <c r="I3988" t="str">
        <f>INDEX(Table9[[#All],[Region]], MATCH('Tabular Data'!D3988, Table9[[#All],[EmpID]], 0))</f>
        <v>SW</v>
      </c>
      <c r="J3988" t="str">
        <f>INDEX(Table9[[#All],[PayGrade]], MATCH('Tabular Data'!D3988, Table9[[#All],[EmpID]], 0))</f>
        <v>C12</v>
      </c>
      <c r="K3988" t="str">
        <f>INDEX(Table9[[#All],[Sales Team Lead]], MATCH('Tabular Data'!D3988, Table9[[#All],[EmpID]], 0))</f>
        <v>Allen, Maude</v>
      </c>
      <c r="L3988" t="str">
        <f>INDEX(Table11[[#All],[Manufacturer]], MATCH('Tabular Data'!C3988, Table11[[#All],[PROD_CODE]], 0))</f>
        <v>Bobcat</v>
      </c>
      <c r="M3988" s="10">
        <v>26070</v>
      </c>
      <c r="N3988">
        <v>13</v>
      </c>
      <c r="O3988" s="10">
        <f t="shared" si="125"/>
        <v>338910</v>
      </c>
    </row>
    <row r="3989" spans="2:15" x14ac:dyDescent="0.3">
      <c r="B3989">
        <v>77</v>
      </c>
      <c r="C3989" t="s">
        <v>40</v>
      </c>
      <c r="D3989" t="s">
        <v>125</v>
      </c>
      <c r="E3989">
        <v>2021</v>
      </c>
      <c r="F3989">
        <v>3</v>
      </c>
      <c r="G3989" t="str">
        <f t="shared" si="124"/>
        <v>2021Q3</v>
      </c>
      <c r="H3989" t="s">
        <v>170</v>
      </c>
      <c r="I3989" t="str">
        <f>INDEX(Table9[[#All],[Region]], MATCH('Tabular Data'!D3989, Table9[[#All],[EmpID]], 0))</f>
        <v>SW</v>
      </c>
      <c r="J3989" t="str">
        <f>INDEX(Table9[[#All],[PayGrade]], MATCH('Tabular Data'!D3989, Table9[[#All],[EmpID]], 0))</f>
        <v>C12</v>
      </c>
      <c r="K3989" t="str">
        <f>INDEX(Table9[[#All],[Sales Team Lead]], MATCH('Tabular Data'!D3989, Table9[[#All],[EmpID]], 0))</f>
        <v>Allen, Maude</v>
      </c>
      <c r="L3989" t="str">
        <f>INDEX(Table11[[#All],[Manufacturer]], MATCH('Tabular Data'!C3989, Table11[[#All],[PROD_CODE]], 0))</f>
        <v>Bobcat</v>
      </c>
      <c r="M3989" s="10">
        <v>26070</v>
      </c>
      <c r="N3989">
        <v>6</v>
      </c>
      <c r="O3989" s="10">
        <f t="shared" si="125"/>
        <v>156420</v>
      </c>
    </row>
    <row r="3990" spans="2:15" x14ac:dyDescent="0.3">
      <c r="B3990">
        <v>77</v>
      </c>
      <c r="C3990" t="s">
        <v>40</v>
      </c>
      <c r="D3990" t="s">
        <v>125</v>
      </c>
      <c r="E3990">
        <v>2021</v>
      </c>
      <c r="F3990">
        <v>3</v>
      </c>
      <c r="G3990" t="str">
        <f t="shared" si="124"/>
        <v>2021Q3</v>
      </c>
      <c r="H3990" t="s">
        <v>171</v>
      </c>
      <c r="I3990" t="str">
        <f>INDEX(Table9[[#All],[Region]], MATCH('Tabular Data'!D3990, Table9[[#All],[EmpID]], 0))</f>
        <v>SW</v>
      </c>
      <c r="J3990" t="str">
        <f>INDEX(Table9[[#All],[PayGrade]], MATCH('Tabular Data'!D3990, Table9[[#All],[EmpID]], 0))</f>
        <v>C12</v>
      </c>
      <c r="K3990" t="str">
        <f>INDEX(Table9[[#All],[Sales Team Lead]], MATCH('Tabular Data'!D3990, Table9[[#All],[EmpID]], 0))</f>
        <v>Allen, Maude</v>
      </c>
      <c r="L3990" t="str">
        <f>INDEX(Table11[[#All],[Manufacturer]], MATCH('Tabular Data'!C3990, Table11[[#All],[PROD_CODE]], 0))</f>
        <v>Bobcat</v>
      </c>
      <c r="M3990" s="10">
        <v>26070</v>
      </c>
      <c r="N3990">
        <v>12</v>
      </c>
      <c r="O3990" s="10">
        <f t="shared" si="125"/>
        <v>312840</v>
      </c>
    </row>
    <row r="3991" spans="2:15" x14ac:dyDescent="0.3">
      <c r="B3991">
        <v>77</v>
      </c>
      <c r="C3991" t="s">
        <v>40</v>
      </c>
      <c r="D3991" t="s">
        <v>125</v>
      </c>
      <c r="E3991">
        <v>2021</v>
      </c>
      <c r="F3991">
        <v>3</v>
      </c>
      <c r="G3991" t="str">
        <f t="shared" si="124"/>
        <v>2021Q3</v>
      </c>
      <c r="H3991" t="s">
        <v>172</v>
      </c>
      <c r="I3991" t="str">
        <f>INDEX(Table9[[#All],[Region]], MATCH('Tabular Data'!D3991, Table9[[#All],[EmpID]], 0))</f>
        <v>SW</v>
      </c>
      <c r="J3991" t="str">
        <f>INDEX(Table9[[#All],[PayGrade]], MATCH('Tabular Data'!D3991, Table9[[#All],[EmpID]], 0))</f>
        <v>C12</v>
      </c>
      <c r="K3991" t="str">
        <f>INDEX(Table9[[#All],[Sales Team Lead]], MATCH('Tabular Data'!D3991, Table9[[#All],[EmpID]], 0))</f>
        <v>Allen, Maude</v>
      </c>
      <c r="L3991" t="str">
        <f>INDEX(Table11[[#All],[Manufacturer]], MATCH('Tabular Data'!C3991, Table11[[#All],[PROD_CODE]], 0))</f>
        <v>Bobcat</v>
      </c>
      <c r="M3991" s="10">
        <v>26070</v>
      </c>
      <c r="N3991">
        <v>10</v>
      </c>
      <c r="O3991" s="10">
        <f t="shared" si="125"/>
        <v>260700</v>
      </c>
    </row>
    <row r="3992" spans="2:15" x14ac:dyDescent="0.3">
      <c r="B3992">
        <v>77</v>
      </c>
      <c r="C3992" t="s">
        <v>40</v>
      </c>
      <c r="D3992" t="s">
        <v>125</v>
      </c>
      <c r="E3992">
        <v>2021</v>
      </c>
      <c r="F3992">
        <v>3</v>
      </c>
      <c r="G3992" t="str">
        <f t="shared" si="124"/>
        <v>2021Q3</v>
      </c>
      <c r="H3992" t="s">
        <v>173</v>
      </c>
      <c r="I3992" t="str">
        <f>INDEX(Table9[[#All],[Region]], MATCH('Tabular Data'!D3992, Table9[[#All],[EmpID]], 0))</f>
        <v>SW</v>
      </c>
      <c r="J3992" t="str">
        <f>INDEX(Table9[[#All],[PayGrade]], MATCH('Tabular Data'!D3992, Table9[[#All],[EmpID]], 0))</f>
        <v>C12</v>
      </c>
      <c r="K3992" t="str">
        <f>INDEX(Table9[[#All],[Sales Team Lead]], MATCH('Tabular Data'!D3992, Table9[[#All],[EmpID]], 0))</f>
        <v>Allen, Maude</v>
      </c>
      <c r="L3992" t="str">
        <f>INDEX(Table11[[#All],[Manufacturer]], MATCH('Tabular Data'!C3992, Table11[[#All],[PROD_CODE]], 0))</f>
        <v>Bobcat</v>
      </c>
      <c r="M3992" s="10">
        <v>26070</v>
      </c>
      <c r="N3992">
        <v>16</v>
      </c>
      <c r="O3992" s="10">
        <f t="shared" si="125"/>
        <v>417120</v>
      </c>
    </row>
    <row r="3993" spans="2:15" x14ac:dyDescent="0.3">
      <c r="B3993">
        <v>77</v>
      </c>
      <c r="C3993" t="s">
        <v>40</v>
      </c>
      <c r="D3993" t="s">
        <v>125</v>
      </c>
      <c r="E3993">
        <v>2021</v>
      </c>
      <c r="F3993">
        <v>3</v>
      </c>
      <c r="G3993" t="str">
        <f t="shared" si="124"/>
        <v>2021Q3</v>
      </c>
      <c r="H3993" t="s">
        <v>174</v>
      </c>
      <c r="I3993" t="str">
        <f>INDEX(Table9[[#All],[Region]], MATCH('Tabular Data'!D3993, Table9[[#All],[EmpID]], 0))</f>
        <v>SW</v>
      </c>
      <c r="J3993" t="str">
        <f>INDEX(Table9[[#All],[PayGrade]], MATCH('Tabular Data'!D3993, Table9[[#All],[EmpID]], 0))</f>
        <v>C12</v>
      </c>
      <c r="K3993" t="str">
        <f>INDEX(Table9[[#All],[Sales Team Lead]], MATCH('Tabular Data'!D3993, Table9[[#All],[EmpID]], 0))</f>
        <v>Allen, Maude</v>
      </c>
      <c r="L3993" t="str">
        <f>INDEX(Table11[[#All],[Manufacturer]], MATCH('Tabular Data'!C3993, Table11[[#All],[PROD_CODE]], 0))</f>
        <v>Bobcat</v>
      </c>
      <c r="M3993" s="10">
        <v>26070</v>
      </c>
      <c r="N3993">
        <v>17</v>
      </c>
      <c r="O3993" s="10">
        <f t="shared" si="125"/>
        <v>443190</v>
      </c>
    </row>
    <row r="3994" spans="2:15" x14ac:dyDescent="0.3">
      <c r="B3994">
        <v>77</v>
      </c>
      <c r="C3994" t="s">
        <v>40</v>
      </c>
      <c r="D3994" t="s">
        <v>125</v>
      </c>
      <c r="E3994">
        <v>2021</v>
      </c>
      <c r="F3994">
        <v>4</v>
      </c>
      <c r="G3994" t="str">
        <f t="shared" si="124"/>
        <v>2021Q4</v>
      </c>
      <c r="H3994" t="s">
        <v>175</v>
      </c>
      <c r="I3994" t="str">
        <f>INDEX(Table9[[#All],[Region]], MATCH('Tabular Data'!D3994, Table9[[#All],[EmpID]], 0))</f>
        <v>SW</v>
      </c>
      <c r="J3994" t="str">
        <f>INDEX(Table9[[#All],[PayGrade]], MATCH('Tabular Data'!D3994, Table9[[#All],[EmpID]], 0))</f>
        <v>C12</v>
      </c>
      <c r="K3994" t="str">
        <f>INDEX(Table9[[#All],[Sales Team Lead]], MATCH('Tabular Data'!D3994, Table9[[#All],[EmpID]], 0))</f>
        <v>Allen, Maude</v>
      </c>
      <c r="L3994" t="str">
        <f>INDEX(Table11[[#All],[Manufacturer]], MATCH('Tabular Data'!C3994, Table11[[#All],[PROD_CODE]], 0))</f>
        <v>Bobcat</v>
      </c>
      <c r="M3994" s="10">
        <v>26070</v>
      </c>
      <c r="N3994">
        <v>9</v>
      </c>
      <c r="O3994" s="10">
        <f t="shared" si="125"/>
        <v>234630</v>
      </c>
    </row>
    <row r="3995" spans="2:15" x14ac:dyDescent="0.3">
      <c r="B3995">
        <v>77</v>
      </c>
      <c r="C3995" t="s">
        <v>40</v>
      </c>
      <c r="D3995" t="s">
        <v>125</v>
      </c>
      <c r="E3995">
        <v>2021</v>
      </c>
      <c r="F3995">
        <v>4</v>
      </c>
      <c r="G3995" t="str">
        <f t="shared" si="124"/>
        <v>2021Q4</v>
      </c>
      <c r="H3995" t="s">
        <v>176</v>
      </c>
      <c r="I3995" t="str">
        <f>INDEX(Table9[[#All],[Region]], MATCH('Tabular Data'!D3995, Table9[[#All],[EmpID]], 0))</f>
        <v>SW</v>
      </c>
      <c r="J3995" t="str">
        <f>INDEX(Table9[[#All],[PayGrade]], MATCH('Tabular Data'!D3995, Table9[[#All],[EmpID]], 0))</f>
        <v>C12</v>
      </c>
      <c r="K3995" t="str">
        <f>INDEX(Table9[[#All],[Sales Team Lead]], MATCH('Tabular Data'!D3995, Table9[[#All],[EmpID]], 0))</f>
        <v>Allen, Maude</v>
      </c>
      <c r="L3995" t="str">
        <f>INDEX(Table11[[#All],[Manufacturer]], MATCH('Tabular Data'!C3995, Table11[[#All],[PROD_CODE]], 0))</f>
        <v>Bobcat</v>
      </c>
      <c r="M3995" s="10">
        <v>26070</v>
      </c>
      <c r="N3995">
        <v>3</v>
      </c>
      <c r="O3995" s="10">
        <f t="shared" si="125"/>
        <v>78210</v>
      </c>
    </row>
    <row r="3996" spans="2:15" x14ac:dyDescent="0.3">
      <c r="B3996">
        <v>77</v>
      </c>
      <c r="C3996" t="s">
        <v>40</v>
      </c>
      <c r="D3996" t="s">
        <v>125</v>
      </c>
      <c r="E3996">
        <v>2021</v>
      </c>
      <c r="F3996">
        <v>4</v>
      </c>
      <c r="G3996" t="str">
        <f t="shared" si="124"/>
        <v>2021Q4</v>
      </c>
      <c r="H3996" t="s">
        <v>177</v>
      </c>
      <c r="I3996" t="str">
        <f>INDEX(Table9[[#All],[Region]], MATCH('Tabular Data'!D3996, Table9[[#All],[EmpID]], 0))</f>
        <v>SW</v>
      </c>
      <c r="J3996" t="str">
        <f>INDEX(Table9[[#All],[PayGrade]], MATCH('Tabular Data'!D3996, Table9[[#All],[EmpID]], 0))</f>
        <v>C12</v>
      </c>
      <c r="K3996" t="str">
        <f>INDEX(Table9[[#All],[Sales Team Lead]], MATCH('Tabular Data'!D3996, Table9[[#All],[EmpID]], 0))</f>
        <v>Allen, Maude</v>
      </c>
      <c r="L3996" t="str">
        <f>INDEX(Table11[[#All],[Manufacturer]], MATCH('Tabular Data'!C3996, Table11[[#All],[PROD_CODE]], 0))</f>
        <v>Bobcat</v>
      </c>
      <c r="M3996" s="10">
        <v>26070</v>
      </c>
      <c r="N3996">
        <v>11</v>
      </c>
      <c r="O3996" s="10">
        <f t="shared" si="125"/>
        <v>286770</v>
      </c>
    </row>
    <row r="3997" spans="2:15" x14ac:dyDescent="0.3">
      <c r="B3997">
        <v>77</v>
      </c>
      <c r="C3997" t="s">
        <v>40</v>
      </c>
      <c r="D3997" t="s">
        <v>125</v>
      </c>
      <c r="E3997">
        <v>2021</v>
      </c>
      <c r="F3997">
        <v>4</v>
      </c>
      <c r="G3997" t="str">
        <f t="shared" si="124"/>
        <v>2021Q4</v>
      </c>
      <c r="H3997" t="s">
        <v>178</v>
      </c>
      <c r="I3997" t="str">
        <f>INDEX(Table9[[#All],[Region]], MATCH('Tabular Data'!D3997, Table9[[#All],[EmpID]], 0))</f>
        <v>SW</v>
      </c>
      <c r="J3997" t="str">
        <f>INDEX(Table9[[#All],[PayGrade]], MATCH('Tabular Data'!D3997, Table9[[#All],[EmpID]], 0))</f>
        <v>C12</v>
      </c>
      <c r="K3997" t="str">
        <f>INDEX(Table9[[#All],[Sales Team Lead]], MATCH('Tabular Data'!D3997, Table9[[#All],[EmpID]], 0))</f>
        <v>Allen, Maude</v>
      </c>
      <c r="L3997" t="str">
        <f>INDEX(Table11[[#All],[Manufacturer]], MATCH('Tabular Data'!C3997, Table11[[#All],[PROD_CODE]], 0))</f>
        <v>Bobcat</v>
      </c>
      <c r="M3997" s="10">
        <v>26070</v>
      </c>
      <c r="N3997">
        <v>3</v>
      </c>
      <c r="O3997" s="10">
        <f t="shared" si="125"/>
        <v>78210</v>
      </c>
    </row>
    <row r="3998" spans="2:15" x14ac:dyDescent="0.3">
      <c r="B3998">
        <v>77</v>
      </c>
      <c r="C3998" t="s">
        <v>40</v>
      </c>
      <c r="D3998" t="s">
        <v>125</v>
      </c>
      <c r="E3998">
        <v>2021</v>
      </c>
      <c r="F3998">
        <v>4</v>
      </c>
      <c r="G3998" t="str">
        <f t="shared" si="124"/>
        <v>2021Q4</v>
      </c>
      <c r="H3998" t="s">
        <v>179</v>
      </c>
      <c r="I3998" t="str">
        <f>INDEX(Table9[[#All],[Region]], MATCH('Tabular Data'!D3998, Table9[[#All],[EmpID]], 0))</f>
        <v>SW</v>
      </c>
      <c r="J3998" t="str">
        <f>INDEX(Table9[[#All],[PayGrade]], MATCH('Tabular Data'!D3998, Table9[[#All],[EmpID]], 0))</f>
        <v>C12</v>
      </c>
      <c r="K3998" t="str">
        <f>INDEX(Table9[[#All],[Sales Team Lead]], MATCH('Tabular Data'!D3998, Table9[[#All],[EmpID]], 0))</f>
        <v>Allen, Maude</v>
      </c>
      <c r="L3998" t="str">
        <f>INDEX(Table11[[#All],[Manufacturer]], MATCH('Tabular Data'!C3998, Table11[[#All],[PROD_CODE]], 0))</f>
        <v>Bobcat</v>
      </c>
      <c r="M3998" s="10">
        <v>26070</v>
      </c>
      <c r="N3998">
        <v>11</v>
      </c>
      <c r="O3998" s="10">
        <f t="shared" si="125"/>
        <v>286770</v>
      </c>
    </row>
    <row r="3999" spans="2:15" x14ac:dyDescent="0.3">
      <c r="B3999">
        <v>77</v>
      </c>
      <c r="C3999" t="s">
        <v>40</v>
      </c>
      <c r="D3999" t="s">
        <v>125</v>
      </c>
      <c r="E3999">
        <v>2021</v>
      </c>
      <c r="F3999">
        <v>4</v>
      </c>
      <c r="G3999" t="str">
        <f t="shared" si="124"/>
        <v>2021Q4</v>
      </c>
      <c r="H3999" t="s">
        <v>180</v>
      </c>
      <c r="I3999" t="str">
        <f>INDEX(Table9[[#All],[Region]], MATCH('Tabular Data'!D3999, Table9[[#All],[EmpID]], 0))</f>
        <v>SW</v>
      </c>
      <c r="J3999" t="str">
        <f>INDEX(Table9[[#All],[PayGrade]], MATCH('Tabular Data'!D3999, Table9[[#All],[EmpID]], 0))</f>
        <v>C12</v>
      </c>
      <c r="K3999" t="str">
        <f>INDEX(Table9[[#All],[Sales Team Lead]], MATCH('Tabular Data'!D3999, Table9[[#All],[EmpID]], 0))</f>
        <v>Allen, Maude</v>
      </c>
      <c r="L3999" t="str">
        <f>INDEX(Table11[[#All],[Manufacturer]], MATCH('Tabular Data'!C3999, Table11[[#All],[PROD_CODE]], 0))</f>
        <v>Bobcat</v>
      </c>
      <c r="M3999" s="10">
        <v>26070</v>
      </c>
      <c r="N3999">
        <v>6</v>
      </c>
      <c r="O3999" s="10">
        <f t="shared" si="125"/>
        <v>156420</v>
      </c>
    </row>
    <row r="4000" spans="2:15" x14ac:dyDescent="0.3">
      <c r="B4000">
        <v>77</v>
      </c>
      <c r="C4000" t="s">
        <v>40</v>
      </c>
      <c r="D4000" t="s">
        <v>125</v>
      </c>
      <c r="E4000">
        <v>2021</v>
      </c>
      <c r="F4000">
        <v>4</v>
      </c>
      <c r="G4000" t="str">
        <f t="shared" si="124"/>
        <v>2021Q4</v>
      </c>
      <c r="H4000" t="s">
        <v>181</v>
      </c>
      <c r="I4000" t="str">
        <f>INDEX(Table9[[#All],[Region]], MATCH('Tabular Data'!D4000, Table9[[#All],[EmpID]], 0))</f>
        <v>SW</v>
      </c>
      <c r="J4000" t="str">
        <f>INDEX(Table9[[#All],[PayGrade]], MATCH('Tabular Data'!D4000, Table9[[#All],[EmpID]], 0))</f>
        <v>C12</v>
      </c>
      <c r="K4000" t="str">
        <f>INDEX(Table9[[#All],[Sales Team Lead]], MATCH('Tabular Data'!D4000, Table9[[#All],[EmpID]], 0))</f>
        <v>Allen, Maude</v>
      </c>
      <c r="L4000" t="str">
        <f>INDEX(Table11[[#All],[Manufacturer]], MATCH('Tabular Data'!C4000, Table11[[#All],[PROD_CODE]], 0))</f>
        <v>Bobcat</v>
      </c>
      <c r="M4000" s="10">
        <v>26070</v>
      </c>
      <c r="N4000">
        <v>4</v>
      </c>
      <c r="O4000" s="10">
        <f t="shared" si="125"/>
        <v>104280</v>
      </c>
    </row>
    <row r="4001" spans="2:15" x14ac:dyDescent="0.3">
      <c r="B4001">
        <v>77</v>
      </c>
      <c r="C4001" t="s">
        <v>40</v>
      </c>
      <c r="D4001" t="s">
        <v>125</v>
      </c>
      <c r="E4001">
        <v>2021</v>
      </c>
      <c r="F4001">
        <v>4</v>
      </c>
      <c r="G4001" t="str">
        <f t="shared" si="124"/>
        <v>2021Q4</v>
      </c>
      <c r="H4001" t="s">
        <v>182</v>
      </c>
      <c r="I4001" t="str">
        <f>INDEX(Table9[[#All],[Region]], MATCH('Tabular Data'!D4001, Table9[[#All],[EmpID]], 0))</f>
        <v>SW</v>
      </c>
      <c r="J4001" t="str">
        <f>INDEX(Table9[[#All],[PayGrade]], MATCH('Tabular Data'!D4001, Table9[[#All],[EmpID]], 0))</f>
        <v>C12</v>
      </c>
      <c r="K4001" t="str">
        <f>INDEX(Table9[[#All],[Sales Team Lead]], MATCH('Tabular Data'!D4001, Table9[[#All],[EmpID]], 0))</f>
        <v>Allen, Maude</v>
      </c>
      <c r="L4001" t="str">
        <f>INDEX(Table11[[#All],[Manufacturer]], MATCH('Tabular Data'!C4001, Table11[[#All],[PROD_CODE]], 0))</f>
        <v>Bobcat</v>
      </c>
      <c r="M4001" s="10">
        <v>26070</v>
      </c>
      <c r="N4001">
        <v>5</v>
      </c>
      <c r="O4001" s="10">
        <f t="shared" si="125"/>
        <v>130350</v>
      </c>
    </row>
    <row r="4002" spans="2:15" x14ac:dyDescent="0.3">
      <c r="B4002">
        <v>77</v>
      </c>
      <c r="C4002" t="s">
        <v>40</v>
      </c>
      <c r="D4002" t="s">
        <v>125</v>
      </c>
      <c r="E4002">
        <v>2021</v>
      </c>
      <c r="F4002">
        <v>4</v>
      </c>
      <c r="G4002" t="str">
        <f t="shared" si="124"/>
        <v>2021Q4</v>
      </c>
      <c r="H4002" t="s">
        <v>183</v>
      </c>
      <c r="I4002" t="str">
        <f>INDEX(Table9[[#All],[Region]], MATCH('Tabular Data'!D4002, Table9[[#All],[EmpID]], 0))</f>
        <v>SW</v>
      </c>
      <c r="J4002" t="str">
        <f>INDEX(Table9[[#All],[PayGrade]], MATCH('Tabular Data'!D4002, Table9[[#All],[EmpID]], 0))</f>
        <v>C12</v>
      </c>
      <c r="K4002" t="str">
        <f>INDEX(Table9[[#All],[Sales Team Lead]], MATCH('Tabular Data'!D4002, Table9[[#All],[EmpID]], 0))</f>
        <v>Allen, Maude</v>
      </c>
      <c r="L4002" t="str">
        <f>INDEX(Table11[[#All],[Manufacturer]], MATCH('Tabular Data'!C4002, Table11[[#All],[PROD_CODE]], 0))</f>
        <v>Bobcat</v>
      </c>
      <c r="M4002" s="10">
        <v>26070</v>
      </c>
      <c r="N4002">
        <v>3</v>
      </c>
      <c r="O4002" s="10">
        <f t="shared" si="125"/>
        <v>78210</v>
      </c>
    </row>
    <row r="4003" spans="2:15" x14ac:dyDescent="0.3">
      <c r="B4003">
        <v>77</v>
      </c>
      <c r="C4003" t="s">
        <v>40</v>
      </c>
      <c r="D4003" t="s">
        <v>125</v>
      </c>
      <c r="E4003">
        <v>2021</v>
      </c>
      <c r="F4003">
        <v>4</v>
      </c>
      <c r="G4003" t="str">
        <f t="shared" si="124"/>
        <v>2021Q4</v>
      </c>
      <c r="H4003" t="s">
        <v>184</v>
      </c>
      <c r="I4003" t="str">
        <f>INDEX(Table9[[#All],[Region]], MATCH('Tabular Data'!D4003, Table9[[#All],[EmpID]], 0))</f>
        <v>SW</v>
      </c>
      <c r="J4003" t="str">
        <f>INDEX(Table9[[#All],[PayGrade]], MATCH('Tabular Data'!D4003, Table9[[#All],[EmpID]], 0))</f>
        <v>C12</v>
      </c>
      <c r="K4003" t="str">
        <f>INDEX(Table9[[#All],[Sales Team Lead]], MATCH('Tabular Data'!D4003, Table9[[#All],[EmpID]], 0))</f>
        <v>Allen, Maude</v>
      </c>
      <c r="L4003" t="str">
        <f>INDEX(Table11[[#All],[Manufacturer]], MATCH('Tabular Data'!C4003, Table11[[#All],[PROD_CODE]], 0))</f>
        <v>Bobcat</v>
      </c>
      <c r="M4003" s="10">
        <v>26070</v>
      </c>
      <c r="N4003">
        <v>6</v>
      </c>
      <c r="O4003" s="10">
        <f t="shared" si="125"/>
        <v>156420</v>
      </c>
    </row>
    <row r="4004" spans="2:15" x14ac:dyDescent="0.3">
      <c r="B4004">
        <v>77</v>
      </c>
      <c r="C4004" t="s">
        <v>40</v>
      </c>
      <c r="D4004" t="s">
        <v>125</v>
      </c>
      <c r="E4004">
        <v>2021</v>
      </c>
      <c r="F4004">
        <v>4</v>
      </c>
      <c r="G4004" t="str">
        <f t="shared" si="124"/>
        <v>2021Q4</v>
      </c>
      <c r="H4004" t="s">
        <v>185</v>
      </c>
      <c r="I4004" t="str">
        <f>INDEX(Table9[[#All],[Region]], MATCH('Tabular Data'!D4004, Table9[[#All],[EmpID]], 0))</f>
        <v>SW</v>
      </c>
      <c r="J4004" t="str">
        <f>INDEX(Table9[[#All],[PayGrade]], MATCH('Tabular Data'!D4004, Table9[[#All],[EmpID]], 0))</f>
        <v>C12</v>
      </c>
      <c r="K4004" t="str">
        <f>INDEX(Table9[[#All],[Sales Team Lead]], MATCH('Tabular Data'!D4004, Table9[[#All],[EmpID]], 0))</f>
        <v>Allen, Maude</v>
      </c>
      <c r="L4004" t="str">
        <f>INDEX(Table11[[#All],[Manufacturer]], MATCH('Tabular Data'!C4004, Table11[[#All],[PROD_CODE]], 0))</f>
        <v>Bobcat</v>
      </c>
      <c r="M4004" s="10">
        <v>26070</v>
      </c>
      <c r="N4004">
        <v>11</v>
      </c>
      <c r="O4004" s="10">
        <f t="shared" si="125"/>
        <v>286770</v>
      </c>
    </row>
    <row r="4005" spans="2:15" x14ac:dyDescent="0.3">
      <c r="B4005">
        <v>77</v>
      </c>
      <c r="C4005" t="s">
        <v>40</v>
      </c>
      <c r="D4005" t="s">
        <v>125</v>
      </c>
      <c r="E4005">
        <v>2021</v>
      </c>
      <c r="F4005">
        <v>4</v>
      </c>
      <c r="G4005" t="str">
        <f t="shared" si="124"/>
        <v>2021Q4</v>
      </c>
      <c r="H4005" t="s">
        <v>186</v>
      </c>
      <c r="I4005" t="str">
        <f>INDEX(Table9[[#All],[Region]], MATCH('Tabular Data'!D4005, Table9[[#All],[EmpID]], 0))</f>
        <v>SW</v>
      </c>
      <c r="J4005" t="str">
        <f>INDEX(Table9[[#All],[PayGrade]], MATCH('Tabular Data'!D4005, Table9[[#All],[EmpID]], 0))</f>
        <v>C12</v>
      </c>
      <c r="K4005" t="str">
        <f>INDEX(Table9[[#All],[Sales Team Lead]], MATCH('Tabular Data'!D4005, Table9[[#All],[EmpID]], 0))</f>
        <v>Allen, Maude</v>
      </c>
      <c r="L4005" t="str">
        <f>INDEX(Table11[[#All],[Manufacturer]], MATCH('Tabular Data'!C4005, Table11[[#All],[PROD_CODE]], 0))</f>
        <v>Bobcat</v>
      </c>
      <c r="M4005" s="10">
        <v>26070</v>
      </c>
      <c r="N4005">
        <v>2</v>
      </c>
      <c r="O4005" s="10">
        <f t="shared" si="125"/>
        <v>52140</v>
      </c>
    </row>
    <row r="4006" spans="2:15" x14ac:dyDescent="0.3">
      <c r="B4006">
        <v>77</v>
      </c>
      <c r="C4006" t="s">
        <v>40</v>
      </c>
      <c r="D4006" t="s">
        <v>125</v>
      </c>
      <c r="E4006">
        <v>2021</v>
      </c>
      <c r="F4006">
        <v>4</v>
      </c>
      <c r="G4006" t="str">
        <f t="shared" si="124"/>
        <v>2021Q4</v>
      </c>
      <c r="H4006" t="s">
        <v>187</v>
      </c>
      <c r="I4006" t="str">
        <f>INDEX(Table9[[#All],[Region]], MATCH('Tabular Data'!D4006, Table9[[#All],[EmpID]], 0))</f>
        <v>SW</v>
      </c>
      <c r="J4006" t="str">
        <f>INDEX(Table9[[#All],[PayGrade]], MATCH('Tabular Data'!D4006, Table9[[#All],[EmpID]], 0))</f>
        <v>C12</v>
      </c>
      <c r="K4006" t="str">
        <f>INDEX(Table9[[#All],[Sales Team Lead]], MATCH('Tabular Data'!D4006, Table9[[#All],[EmpID]], 0))</f>
        <v>Allen, Maude</v>
      </c>
      <c r="L4006" t="str">
        <f>INDEX(Table11[[#All],[Manufacturer]], MATCH('Tabular Data'!C4006, Table11[[#All],[PROD_CODE]], 0))</f>
        <v>Bobcat</v>
      </c>
      <c r="M4006" s="10">
        <v>26070</v>
      </c>
      <c r="N4006">
        <v>5</v>
      </c>
      <c r="O4006" s="10">
        <f t="shared" si="125"/>
        <v>130350</v>
      </c>
    </row>
    <row r="4007" spans="2:15" x14ac:dyDescent="0.3">
      <c r="B4007">
        <v>78</v>
      </c>
      <c r="C4007" t="s">
        <v>40</v>
      </c>
      <c r="D4007" t="s">
        <v>125</v>
      </c>
      <c r="E4007">
        <v>2020</v>
      </c>
      <c r="F4007" s="4">
        <v>1</v>
      </c>
      <c r="G4007" t="str">
        <f t="shared" si="124"/>
        <v>2020Q1</v>
      </c>
      <c r="H4007" t="s">
        <v>136</v>
      </c>
      <c r="I4007" t="str">
        <f>INDEX(Table9[[#All],[Region]], MATCH('Tabular Data'!D4007, Table9[[#All],[EmpID]], 0))</f>
        <v>SW</v>
      </c>
      <c r="J4007" t="str">
        <f>INDEX(Table9[[#All],[PayGrade]], MATCH('Tabular Data'!D4007, Table9[[#All],[EmpID]], 0))</f>
        <v>C12</v>
      </c>
      <c r="K4007" t="str">
        <f>INDEX(Table9[[#All],[Sales Team Lead]], MATCH('Tabular Data'!D4007, Table9[[#All],[EmpID]], 0))</f>
        <v>Allen, Maude</v>
      </c>
      <c r="L4007" t="str">
        <f>INDEX(Table11[[#All],[Manufacturer]], MATCH('Tabular Data'!C4007, Table11[[#All],[PROD_CODE]], 0))</f>
        <v>Bobcat</v>
      </c>
      <c r="M4007" s="10">
        <v>22987</v>
      </c>
      <c r="N4007">
        <v>7</v>
      </c>
      <c r="O4007" s="10">
        <f t="shared" si="125"/>
        <v>160909</v>
      </c>
    </row>
    <row r="4008" spans="2:15" x14ac:dyDescent="0.3">
      <c r="B4008">
        <v>78</v>
      </c>
      <c r="C4008" t="s">
        <v>40</v>
      </c>
      <c r="D4008" t="s">
        <v>125</v>
      </c>
      <c r="E4008">
        <v>2020</v>
      </c>
      <c r="F4008" s="4">
        <v>1</v>
      </c>
      <c r="G4008" t="str">
        <f t="shared" si="124"/>
        <v>2020Q1</v>
      </c>
      <c r="H4008" t="s">
        <v>137</v>
      </c>
      <c r="I4008" t="str">
        <f>INDEX(Table9[[#All],[Region]], MATCH('Tabular Data'!D4008, Table9[[#All],[EmpID]], 0))</f>
        <v>SW</v>
      </c>
      <c r="J4008" t="str">
        <f>INDEX(Table9[[#All],[PayGrade]], MATCH('Tabular Data'!D4008, Table9[[#All],[EmpID]], 0))</f>
        <v>C12</v>
      </c>
      <c r="K4008" t="str">
        <f>INDEX(Table9[[#All],[Sales Team Lead]], MATCH('Tabular Data'!D4008, Table9[[#All],[EmpID]], 0))</f>
        <v>Allen, Maude</v>
      </c>
      <c r="L4008" t="str">
        <f>INDEX(Table11[[#All],[Manufacturer]], MATCH('Tabular Data'!C4008, Table11[[#All],[PROD_CODE]], 0))</f>
        <v>Bobcat</v>
      </c>
      <c r="M4008" s="10">
        <v>22987</v>
      </c>
      <c r="N4008">
        <v>6</v>
      </c>
      <c r="O4008" s="10">
        <f t="shared" si="125"/>
        <v>137922</v>
      </c>
    </row>
    <row r="4009" spans="2:15" x14ac:dyDescent="0.3">
      <c r="B4009">
        <v>78</v>
      </c>
      <c r="C4009" t="s">
        <v>40</v>
      </c>
      <c r="D4009" t="s">
        <v>125</v>
      </c>
      <c r="E4009">
        <v>2020</v>
      </c>
      <c r="F4009" s="4">
        <v>1</v>
      </c>
      <c r="G4009" t="str">
        <f t="shared" si="124"/>
        <v>2020Q1</v>
      </c>
      <c r="H4009" t="s">
        <v>138</v>
      </c>
      <c r="I4009" t="str">
        <f>INDEX(Table9[[#All],[Region]], MATCH('Tabular Data'!D4009, Table9[[#All],[EmpID]], 0))</f>
        <v>SW</v>
      </c>
      <c r="J4009" t="str">
        <f>INDEX(Table9[[#All],[PayGrade]], MATCH('Tabular Data'!D4009, Table9[[#All],[EmpID]], 0))</f>
        <v>C12</v>
      </c>
      <c r="K4009" t="str">
        <f>INDEX(Table9[[#All],[Sales Team Lead]], MATCH('Tabular Data'!D4009, Table9[[#All],[EmpID]], 0))</f>
        <v>Allen, Maude</v>
      </c>
      <c r="L4009" t="str">
        <f>INDEX(Table11[[#All],[Manufacturer]], MATCH('Tabular Data'!C4009, Table11[[#All],[PROD_CODE]], 0))</f>
        <v>Bobcat</v>
      </c>
      <c r="M4009" s="10">
        <v>22987</v>
      </c>
      <c r="N4009">
        <v>7</v>
      </c>
      <c r="O4009" s="10">
        <f t="shared" si="125"/>
        <v>160909</v>
      </c>
    </row>
    <row r="4010" spans="2:15" x14ac:dyDescent="0.3">
      <c r="B4010">
        <v>78</v>
      </c>
      <c r="C4010" t="s">
        <v>40</v>
      </c>
      <c r="D4010" t="s">
        <v>125</v>
      </c>
      <c r="E4010">
        <v>2020</v>
      </c>
      <c r="F4010" s="4">
        <v>1</v>
      </c>
      <c r="G4010" t="str">
        <f t="shared" si="124"/>
        <v>2020Q1</v>
      </c>
      <c r="H4010" t="s">
        <v>139</v>
      </c>
      <c r="I4010" t="str">
        <f>INDEX(Table9[[#All],[Region]], MATCH('Tabular Data'!D4010, Table9[[#All],[EmpID]], 0))</f>
        <v>SW</v>
      </c>
      <c r="J4010" t="str">
        <f>INDEX(Table9[[#All],[PayGrade]], MATCH('Tabular Data'!D4010, Table9[[#All],[EmpID]], 0))</f>
        <v>C12</v>
      </c>
      <c r="K4010" t="str">
        <f>INDEX(Table9[[#All],[Sales Team Lead]], MATCH('Tabular Data'!D4010, Table9[[#All],[EmpID]], 0))</f>
        <v>Allen, Maude</v>
      </c>
      <c r="L4010" t="str">
        <f>INDEX(Table11[[#All],[Manufacturer]], MATCH('Tabular Data'!C4010, Table11[[#All],[PROD_CODE]], 0))</f>
        <v>Bobcat</v>
      </c>
      <c r="M4010" s="10">
        <v>22987</v>
      </c>
      <c r="N4010">
        <v>14</v>
      </c>
      <c r="O4010" s="10">
        <f t="shared" si="125"/>
        <v>321818</v>
      </c>
    </row>
    <row r="4011" spans="2:15" x14ac:dyDescent="0.3">
      <c r="B4011">
        <v>78</v>
      </c>
      <c r="C4011" t="s">
        <v>40</v>
      </c>
      <c r="D4011" t="s">
        <v>125</v>
      </c>
      <c r="E4011">
        <v>2020</v>
      </c>
      <c r="F4011" s="4">
        <v>1</v>
      </c>
      <c r="G4011" t="str">
        <f t="shared" si="124"/>
        <v>2020Q1</v>
      </c>
      <c r="H4011" t="s">
        <v>140</v>
      </c>
      <c r="I4011" t="str">
        <f>INDEX(Table9[[#All],[Region]], MATCH('Tabular Data'!D4011, Table9[[#All],[EmpID]], 0))</f>
        <v>SW</v>
      </c>
      <c r="J4011" t="str">
        <f>INDEX(Table9[[#All],[PayGrade]], MATCH('Tabular Data'!D4011, Table9[[#All],[EmpID]], 0))</f>
        <v>C12</v>
      </c>
      <c r="K4011" t="str">
        <f>INDEX(Table9[[#All],[Sales Team Lead]], MATCH('Tabular Data'!D4011, Table9[[#All],[EmpID]], 0))</f>
        <v>Allen, Maude</v>
      </c>
      <c r="L4011" t="str">
        <f>INDEX(Table11[[#All],[Manufacturer]], MATCH('Tabular Data'!C4011, Table11[[#All],[PROD_CODE]], 0))</f>
        <v>Bobcat</v>
      </c>
      <c r="M4011" s="10">
        <v>22987</v>
      </c>
      <c r="N4011">
        <v>8</v>
      </c>
      <c r="O4011" s="10">
        <f t="shared" si="125"/>
        <v>183896</v>
      </c>
    </row>
    <row r="4012" spans="2:15" x14ac:dyDescent="0.3">
      <c r="B4012">
        <v>78</v>
      </c>
      <c r="C4012" t="s">
        <v>40</v>
      </c>
      <c r="D4012" t="s">
        <v>125</v>
      </c>
      <c r="E4012">
        <v>2020</v>
      </c>
      <c r="F4012" s="4">
        <v>1</v>
      </c>
      <c r="G4012" t="str">
        <f t="shared" si="124"/>
        <v>2020Q1</v>
      </c>
      <c r="H4012" t="s">
        <v>141</v>
      </c>
      <c r="I4012" t="str">
        <f>INDEX(Table9[[#All],[Region]], MATCH('Tabular Data'!D4012, Table9[[#All],[EmpID]], 0))</f>
        <v>SW</v>
      </c>
      <c r="J4012" t="str">
        <f>INDEX(Table9[[#All],[PayGrade]], MATCH('Tabular Data'!D4012, Table9[[#All],[EmpID]], 0))</f>
        <v>C12</v>
      </c>
      <c r="K4012" t="str">
        <f>INDEX(Table9[[#All],[Sales Team Lead]], MATCH('Tabular Data'!D4012, Table9[[#All],[EmpID]], 0))</f>
        <v>Allen, Maude</v>
      </c>
      <c r="L4012" t="str">
        <f>INDEX(Table11[[#All],[Manufacturer]], MATCH('Tabular Data'!C4012, Table11[[#All],[PROD_CODE]], 0))</f>
        <v>Bobcat</v>
      </c>
      <c r="M4012" s="10">
        <v>22987</v>
      </c>
      <c r="N4012">
        <v>14</v>
      </c>
      <c r="O4012" s="10">
        <f t="shared" si="125"/>
        <v>321818</v>
      </c>
    </row>
    <row r="4013" spans="2:15" x14ac:dyDescent="0.3">
      <c r="B4013">
        <v>78</v>
      </c>
      <c r="C4013" t="s">
        <v>40</v>
      </c>
      <c r="D4013" t="s">
        <v>125</v>
      </c>
      <c r="E4013">
        <v>2020</v>
      </c>
      <c r="F4013" s="4">
        <v>1</v>
      </c>
      <c r="G4013" t="str">
        <f t="shared" si="124"/>
        <v>2020Q1</v>
      </c>
      <c r="H4013" t="s">
        <v>142</v>
      </c>
      <c r="I4013" t="str">
        <f>INDEX(Table9[[#All],[Region]], MATCH('Tabular Data'!D4013, Table9[[#All],[EmpID]], 0))</f>
        <v>SW</v>
      </c>
      <c r="J4013" t="str">
        <f>INDEX(Table9[[#All],[PayGrade]], MATCH('Tabular Data'!D4013, Table9[[#All],[EmpID]], 0))</f>
        <v>C12</v>
      </c>
      <c r="K4013" t="str">
        <f>INDEX(Table9[[#All],[Sales Team Lead]], MATCH('Tabular Data'!D4013, Table9[[#All],[EmpID]], 0))</f>
        <v>Allen, Maude</v>
      </c>
      <c r="L4013" t="str">
        <f>INDEX(Table11[[#All],[Manufacturer]], MATCH('Tabular Data'!C4013, Table11[[#All],[PROD_CODE]], 0))</f>
        <v>Bobcat</v>
      </c>
      <c r="M4013" s="10">
        <v>22987</v>
      </c>
      <c r="N4013">
        <v>19</v>
      </c>
      <c r="O4013" s="10">
        <f t="shared" si="125"/>
        <v>436753</v>
      </c>
    </row>
    <row r="4014" spans="2:15" x14ac:dyDescent="0.3">
      <c r="B4014">
        <v>78</v>
      </c>
      <c r="C4014" t="s">
        <v>40</v>
      </c>
      <c r="D4014" t="s">
        <v>125</v>
      </c>
      <c r="E4014">
        <v>2020</v>
      </c>
      <c r="F4014" s="4">
        <v>1</v>
      </c>
      <c r="G4014" t="str">
        <f t="shared" si="124"/>
        <v>2020Q1</v>
      </c>
      <c r="H4014" t="s">
        <v>143</v>
      </c>
      <c r="I4014" t="str">
        <f>INDEX(Table9[[#All],[Region]], MATCH('Tabular Data'!D4014, Table9[[#All],[EmpID]], 0))</f>
        <v>SW</v>
      </c>
      <c r="J4014" t="str">
        <f>INDEX(Table9[[#All],[PayGrade]], MATCH('Tabular Data'!D4014, Table9[[#All],[EmpID]], 0))</f>
        <v>C12</v>
      </c>
      <c r="K4014" t="str">
        <f>INDEX(Table9[[#All],[Sales Team Lead]], MATCH('Tabular Data'!D4014, Table9[[#All],[EmpID]], 0))</f>
        <v>Allen, Maude</v>
      </c>
      <c r="L4014" t="str">
        <f>INDEX(Table11[[#All],[Manufacturer]], MATCH('Tabular Data'!C4014, Table11[[#All],[PROD_CODE]], 0))</f>
        <v>Bobcat</v>
      </c>
      <c r="M4014" s="10">
        <v>22987</v>
      </c>
      <c r="N4014">
        <v>19</v>
      </c>
      <c r="O4014" s="10">
        <f t="shared" si="125"/>
        <v>436753</v>
      </c>
    </row>
    <row r="4015" spans="2:15" x14ac:dyDescent="0.3">
      <c r="B4015">
        <v>78</v>
      </c>
      <c r="C4015" t="s">
        <v>40</v>
      </c>
      <c r="D4015" t="s">
        <v>125</v>
      </c>
      <c r="E4015">
        <v>2020</v>
      </c>
      <c r="F4015" s="4">
        <v>1</v>
      </c>
      <c r="G4015" t="str">
        <f t="shared" si="124"/>
        <v>2020Q1</v>
      </c>
      <c r="H4015" t="s">
        <v>144</v>
      </c>
      <c r="I4015" t="str">
        <f>INDEX(Table9[[#All],[Region]], MATCH('Tabular Data'!D4015, Table9[[#All],[EmpID]], 0))</f>
        <v>SW</v>
      </c>
      <c r="J4015" t="str">
        <f>INDEX(Table9[[#All],[PayGrade]], MATCH('Tabular Data'!D4015, Table9[[#All],[EmpID]], 0))</f>
        <v>C12</v>
      </c>
      <c r="K4015" t="str">
        <f>INDEX(Table9[[#All],[Sales Team Lead]], MATCH('Tabular Data'!D4015, Table9[[#All],[EmpID]], 0))</f>
        <v>Allen, Maude</v>
      </c>
      <c r="L4015" t="str">
        <f>INDEX(Table11[[#All],[Manufacturer]], MATCH('Tabular Data'!C4015, Table11[[#All],[PROD_CODE]], 0))</f>
        <v>Bobcat</v>
      </c>
      <c r="M4015" s="10">
        <v>22987</v>
      </c>
      <c r="N4015">
        <v>21</v>
      </c>
      <c r="O4015" s="10">
        <f t="shared" si="125"/>
        <v>482727</v>
      </c>
    </row>
    <row r="4016" spans="2:15" x14ac:dyDescent="0.3">
      <c r="B4016">
        <v>78</v>
      </c>
      <c r="C4016" t="s">
        <v>40</v>
      </c>
      <c r="D4016" t="s">
        <v>125</v>
      </c>
      <c r="E4016">
        <v>2020</v>
      </c>
      <c r="F4016" s="4">
        <v>1</v>
      </c>
      <c r="G4016" t="str">
        <f t="shared" si="124"/>
        <v>2020Q1</v>
      </c>
      <c r="H4016" t="s">
        <v>145</v>
      </c>
      <c r="I4016" t="str">
        <f>INDEX(Table9[[#All],[Region]], MATCH('Tabular Data'!D4016, Table9[[#All],[EmpID]], 0))</f>
        <v>SW</v>
      </c>
      <c r="J4016" t="str">
        <f>INDEX(Table9[[#All],[PayGrade]], MATCH('Tabular Data'!D4016, Table9[[#All],[EmpID]], 0))</f>
        <v>C12</v>
      </c>
      <c r="K4016" t="str">
        <f>INDEX(Table9[[#All],[Sales Team Lead]], MATCH('Tabular Data'!D4016, Table9[[#All],[EmpID]], 0))</f>
        <v>Allen, Maude</v>
      </c>
      <c r="L4016" t="str">
        <f>INDEX(Table11[[#All],[Manufacturer]], MATCH('Tabular Data'!C4016, Table11[[#All],[PROD_CODE]], 0))</f>
        <v>Bobcat</v>
      </c>
      <c r="M4016" s="10">
        <v>22987</v>
      </c>
      <c r="N4016">
        <v>12</v>
      </c>
      <c r="O4016" s="10">
        <f t="shared" si="125"/>
        <v>275844</v>
      </c>
    </row>
    <row r="4017" spans="2:15" x14ac:dyDescent="0.3">
      <c r="B4017">
        <v>78</v>
      </c>
      <c r="C4017" t="s">
        <v>40</v>
      </c>
      <c r="D4017" t="s">
        <v>125</v>
      </c>
      <c r="E4017">
        <v>2020</v>
      </c>
      <c r="F4017" s="4">
        <v>1</v>
      </c>
      <c r="G4017" t="str">
        <f t="shared" si="124"/>
        <v>2020Q1</v>
      </c>
      <c r="H4017" t="s">
        <v>146</v>
      </c>
      <c r="I4017" t="str">
        <f>INDEX(Table9[[#All],[Region]], MATCH('Tabular Data'!D4017, Table9[[#All],[EmpID]], 0))</f>
        <v>SW</v>
      </c>
      <c r="J4017" t="str">
        <f>INDEX(Table9[[#All],[PayGrade]], MATCH('Tabular Data'!D4017, Table9[[#All],[EmpID]], 0))</f>
        <v>C12</v>
      </c>
      <c r="K4017" t="str">
        <f>INDEX(Table9[[#All],[Sales Team Lead]], MATCH('Tabular Data'!D4017, Table9[[#All],[EmpID]], 0))</f>
        <v>Allen, Maude</v>
      </c>
      <c r="L4017" t="str">
        <f>INDEX(Table11[[#All],[Manufacturer]], MATCH('Tabular Data'!C4017, Table11[[#All],[PROD_CODE]], 0))</f>
        <v>Bobcat</v>
      </c>
      <c r="M4017" s="10">
        <v>22987</v>
      </c>
      <c r="N4017">
        <v>10</v>
      </c>
      <c r="O4017" s="10">
        <f t="shared" si="125"/>
        <v>229870</v>
      </c>
    </row>
    <row r="4018" spans="2:15" x14ac:dyDescent="0.3">
      <c r="B4018">
        <v>78</v>
      </c>
      <c r="C4018" t="s">
        <v>40</v>
      </c>
      <c r="D4018" t="s">
        <v>125</v>
      </c>
      <c r="E4018">
        <v>2020</v>
      </c>
      <c r="F4018" s="4">
        <v>1</v>
      </c>
      <c r="G4018" t="str">
        <f t="shared" si="124"/>
        <v>2020Q1</v>
      </c>
      <c r="H4018" t="s">
        <v>147</v>
      </c>
      <c r="I4018" t="str">
        <f>INDEX(Table9[[#All],[Region]], MATCH('Tabular Data'!D4018, Table9[[#All],[EmpID]], 0))</f>
        <v>SW</v>
      </c>
      <c r="J4018" t="str">
        <f>INDEX(Table9[[#All],[PayGrade]], MATCH('Tabular Data'!D4018, Table9[[#All],[EmpID]], 0))</f>
        <v>C12</v>
      </c>
      <c r="K4018" t="str">
        <f>INDEX(Table9[[#All],[Sales Team Lead]], MATCH('Tabular Data'!D4018, Table9[[#All],[EmpID]], 0))</f>
        <v>Allen, Maude</v>
      </c>
      <c r="L4018" t="str">
        <f>INDEX(Table11[[#All],[Manufacturer]], MATCH('Tabular Data'!C4018, Table11[[#All],[PROD_CODE]], 0))</f>
        <v>Bobcat</v>
      </c>
      <c r="M4018" s="10">
        <v>22987</v>
      </c>
      <c r="N4018">
        <v>13</v>
      </c>
      <c r="O4018" s="10">
        <f t="shared" si="125"/>
        <v>298831</v>
      </c>
    </row>
    <row r="4019" spans="2:15" x14ac:dyDescent="0.3">
      <c r="B4019">
        <v>78</v>
      </c>
      <c r="C4019" t="s">
        <v>40</v>
      </c>
      <c r="D4019" t="s">
        <v>125</v>
      </c>
      <c r="E4019">
        <v>2020</v>
      </c>
      <c r="F4019" s="4">
        <v>1</v>
      </c>
      <c r="G4019" t="str">
        <f t="shared" si="124"/>
        <v>2020Q1</v>
      </c>
      <c r="H4019" t="s">
        <v>148</v>
      </c>
      <c r="I4019" t="str">
        <f>INDEX(Table9[[#All],[Region]], MATCH('Tabular Data'!D4019, Table9[[#All],[EmpID]], 0))</f>
        <v>SW</v>
      </c>
      <c r="J4019" t="str">
        <f>INDEX(Table9[[#All],[PayGrade]], MATCH('Tabular Data'!D4019, Table9[[#All],[EmpID]], 0))</f>
        <v>C12</v>
      </c>
      <c r="K4019" t="str">
        <f>INDEX(Table9[[#All],[Sales Team Lead]], MATCH('Tabular Data'!D4019, Table9[[#All],[EmpID]], 0))</f>
        <v>Allen, Maude</v>
      </c>
      <c r="L4019" t="str">
        <f>INDEX(Table11[[#All],[Manufacturer]], MATCH('Tabular Data'!C4019, Table11[[#All],[PROD_CODE]], 0))</f>
        <v>Bobcat</v>
      </c>
      <c r="M4019" s="10">
        <v>22987</v>
      </c>
      <c r="N4019">
        <v>6</v>
      </c>
      <c r="O4019" s="10">
        <f t="shared" si="125"/>
        <v>137922</v>
      </c>
    </row>
    <row r="4020" spans="2:15" x14ac:dyDescent="0.3">
      <c r="B4020">
        <v>78</v>
      </c>
      <c r="C4020" t="s">
        <v>40</v>
      </c>
      <c r="D4020" t="s">
        <v>125</v>
      </c>
      <c r="E4020">
        <v>2020</v>
      </c>
      <c r="F4020" s="4">
        <v>1</v>
      </c>
      <c r="G4020" t="str">
        <f t="shared" si="124"/>
        <v>2020Q1</v>
      </c>
      <c r="H4020" t="s">
        <v>149</v>
      </c>
      <c r="I4020" t="str">
        <f>INDEX(Table9[[#All],[Region]], MATCH('Tabular Data'!D4020, Table9[[#All],[EmpID]], 0))</f>
        <v>SW</v>
      </c>
      <c r="J4020" t="str">
        <f>INDEX(Table9[[#All],[PayGrade]], MATCH('Tabular Data'!D4020, Table9[[#All],[EmpID]], 0))</f>
        <v>C12</v>
      </c>
      <c r="K4020" t="str">
        <f>INDEX(Table9[[#All],[Sales Team Lead]], MATCH('Tabular Data'!D4020, Table9[[#All],[EmpID]], 0))</f>
        <v>Allen, Maude</v>
      </c>
      <c r="L4020" t="str">
        <f>INDEX(Table11[[#All],[Manufacturer]], MATCH('Tabular Data'!C4020, Table11[[#All],[PROD_CODE]], 0))</f>
        <v>Bobcat</v>
      </c>
      <c r="M4020" s="10">
        <v>22987</v>
      </c>
      <c r="N4020">
        <v>21</v>
      </c>
      <c r="O4020" s="10">
        <f t="shared" si="125"/>
        <v>482727</v>
      </c>
    </row>
    <row r="4021" spans="2:15" x14ac:dyDescent="0.3">
      <c r="B4021">
        <v>78</v>
      </c>
      <c r="C4021" t="s">
        <v>40</v>
      </c>
      <c r="D4021" t="s">
        <v>125</v>
      </c>
      <c r="E4021">
        <v>2020</v>
      </c>
      <c r="F4021" s="4">
        <v>2</v>
      </c>
      <c r="G4021" t="str">
        <f t="shared" si="124"/>
        <v>2020Q2</v>
      </c>
      <c r="H4021" t="s">
        <v>150</v>
      </c>
      <c r="I4021" t="str">
        <f>INDEX(Table9[[#All],[Region]], MATCH('Tabular Data'!D4021, Table9[[#All],[EmpID]], 0))</f>
        <v>SW</v>
      </c>
      <c r="J4021" t="str">
        <f>INDEX(Table9[[#All],[PayGrade]], MATCH('Tabular Data'!D4021, Table9[[#All],[EmpID]], 0))</f>
        <v>C12</v>
      </c>
      <c r="K4021" t="str">
        <f>INDEX(Table9[[#All],[Sales Team Lead]], MATCH('Tabular Data'!D4021, Table9[[#All],[EmpID]], 0))</f>
        <v>Allen, Maude</v>
      </c>
      <c r="L4021" t="str">
        <f>INDEX(Table11[[#All],[Manufacturer]], MATCH('Tabular Data'!C4021, Table11[[#All],[PROD_CODE]], 0))</f>
        <v>Bobcat</v>
      </c>
      <c r="M4021" s="10">
        <v>22987</v>
      </c>
      <c r="N4021">
        <v>15</v>
      </c>
      <c r="O4021" s="10">
        <f t="shared" si="125"/>
        <v>344805</v>
      </c>
    </row>
    <row r="4022" spans="2:15" x14ac:dyDescent="0.3">
      <c r="B4022">
        <v>78</v>
      </c>
      <c r="C4022" t="s">
        <v>40</v>
      </c>
      <c r="D4022" t="s">
        <v>125</v>
      </c>
      <c r="E4022">
        <v>2020</v>
      </c>
      <c r="F4022" s="4">
        <v>2</v>
      </c>
      <c r="G4022" t="str">
        <f t="shared" si="124"/>
        <v>2020Q2</v>
      </c>
      <c r="H4022" t="s">
        <v>151</v>
      </c>
      <c r="I4022" t="str">
        <f>INDEX(Table9[[#All],[Region]], MATCH('Tabular Data'!D4022, Table9[[#All],[EmpID]], 0))</f>
        <v>SW</v>
      </c>
      <c r="J4022" t="str">
        <f>INDEX(Table9[[#All],[PayGrade]], MATCH('Tabular Data'!D4022, Table9[[#All],[EmpID]], 0))</f>
        <v>C12</v>
      </c>
      <c r="K4022" t="str">
        <f>INDEX(Table9[[#All],[Sales Team Lead]], MATCH('Tabular Data'!D4022, Table9[[#All],[EmpID]], 0))</f>
        <v>Allen, Maude</v>
      </c>
      <c r="L4022" t="str">
        <f>INDEX(Table11[[#All],[Manufacturer]], MATCH('Tabular Data'!C4022, Table11[[#All],[PROD_CODE]], 0))</f>
        <v>Bobcat</v>
      </c>
      <c r="M4022" s="10">
        <v>22987</v>
      </c>
      <c r="N4022">
        <v>12</v>
      </c>
      <c r="O4022" s="10">
        <f t="shared" si="125"/>
        <v>275844</v>
      </c>
    </row>
    <row r="4023" spans="2:15" x14ac:dyDescent="0.3">
      <c r="B4023">
        <v>78</v>
      </c>
      <c r="C4023" t="s">
        <v>40</v>
      </c>
      <c r="D4023" t="s">
        <v>125</v>
      </c>
      <c r="E4023">
        <v>2020</v>
      </c>
      <c r="F4023" s="4">
        <v>2</v>
      </c>
      <c r="G4023" t="str">
        <f t="shared" si="124"/>
        <v>2020Q2</v>
      </c>
      <c r="H4023" t="s">
        <v>152</v>
      </c>
      <c r="I4023" t="str">
        <f>INDEX(Table9[[#All],[Region]], MATCH('Tabular Data'!D4023, Table9[[#All],[EmpID]], 0))</f>
        <v>SW</v>
      </c>
      <c r="J4023" t="str">
        <f>INDEX(Table9[[#All],[PayGrade]], MATCH('Tabular Data'!D4023, Table9[[#All],[EmpID]], 0))</f>
        <v>C12</v>
      </c>
      <c r="K4023" t="str">
        <f>INDEX(Table9[[#All],[Sales Team Lead]], MATCH('Tabular Data'!D4023, Table9[[#All],[EmpID]], 0))</f>
        <v>Allen, Maude</v>
      </c>
      <c r="L4023" t="str">
        <f>INDEX(Table11[[#All],[Manufacturer]], MATCH('Tabular Data'!C4023, Table11[[#All],[PROD_CODE]], 0))</f>
        <v>Bobcat</v>
      </c>
      <c r="M4023" s="10">
        <v>22987</v>
      </c>
      <c r="N4023">
        <v>16</v>
      </c>
      <c r="O4023" s="10">
        <f t="shared" si="125"/>
        <v>367792</v>
      </c>
    </row>
    <row r="4024" spans="2:15" x14ac:dyDescent="0.3">
      <c r="B4024">
        <v>78</v>
      </c>
      <c r="C4024" t="s">
        <v>40</v>
      </c>
      <c r="D4024" t="s">
        <v>125</v>
      </c>
      <c r="E4024">
        <v>2020</v>
      </c>
      <c r="F4024" s="4">
        <v>2</v>
      </c>
      <c r="G4024" t="str">
        <f t="shared" si="124"/>
        <v>2020Q2</v>
      </c>
      <c r="H4024" t="s">
        <v>153</v>
      </c>
      <c r="I4024" t="str">
        <f>INDEX(Table9[[#All],[Region]], MATCH('Tabular Data'!D4024, Table9[[#All],[EmpID]], 0))</f>
        <v>SW</v>
      </c>
      <c r="J4024" t="str">
        <f>INDEX(Table9[[#All],[PayGrade]], MATCH('Tabular Data'!D4024, Table9[[#All],[EmpID]], 0))</f>
        <v>C12</v>
      </c>
      <c r="K4024" t="str">
        <f>INDEX(Table9[[#All],[Sales Team Lead]], MATCH('Tabular Data'!D4024, Table9[[#All],[EmpID]], 0))</f>
        <v>Allen, Maude</v>
      </c>
      <c r="L4024" t="str">
        <f>INDEX(Table11[[#All],[Manufacturer]], MATCH('Tabular Data'!C4024, Table11[[#All],[PROD_CODE]], 0))</f>
        <v>Bobcat</v>
      </c>
      <c r="M4024" s="10">
        <v>22987</v>
      </c>
      <c r="N4024">
        <v>28</v>
      </c>
      <c r="O4024" s="10">
        <f t="shared" si="125"/>
        <v>643636</v>
      </c>
    </row>
    <row r="4025" spans="2:15" x14ac:dyDescent="0.3">
      <c r="B4025">
        <v>78</v>
      </c>
      <c r="C4025" t="s">
        <v>40</v>
      </c>
      <c r="D4025" t="s">
        <v>125</v>
      </c>
      <c r="E4025">
        <v>2020</v>
      </c>
      <c r="F4025" s="4">
        <v>2</v>
      </c>
      <c r="G4025" t="str">
        <f t="shared" si="124"/>
        <v>2020Q2</v>
      </c>
      <c r="H4025" t="s">
        <v>154</v>
      </c>
      <c r="I4025" t="str">
        <f>INDEX(Table9[[#All],[Region]], MATCH('Tabular Data'!D4025, Table9[[#All],[EmpID]], 0))</f>
        <v>SW</v>
      </c>
      <c r="J4025" t="str">
        <f>INDEX(Table9[[#All],[PayGrade]], MATCH('Tabular Data'!D4025, Table9[[#All],[EmpID]], 0))</f>
        <v>C12</v>
      </c>
      <c r="K4025" t="str">
        <f>INDEX(Table9[[#All],[Sales Team Lead]], MATCH('Tabular Data'!D4025, Table9[[#All],[EmpID]], 0))</f>
        <v>Allen, Maude</v>
      </c>
      <c r="L4025" t="str">
        <f>INDEX(Table11[[#All],[Manufacturer]], MATCH('Tabular Data'!C4025, Table11[[#All],[PROD_CODE]], 0))</f>
        <v>Bobcat</v>
      </c>
      <c r="M4025" s="10">
        <v>22987</v>
      </c>
      <c r="N4025">
        <v>31</v>
      </c>
      <c r="O4025" s="10">
        <f t="shared" si="125"/>
        <v>712597</v>
      </c>
    </row>
    <row r="4026" spans="2:15" x14ac:dyDescent="0.3">
      <c r="B4026">
        <v>78</v>
      </c>
      <c r="C4026" t="s">
        <v>40</v>
      </c>
      <c r="D4026" t="s">
        <v>125</v>
      </c>
      <c r="E4026">
        <v>2020</v>
      </c>
      <c r="F4026" s="4">
        <v>2</v>
      </c>
      <c r="G4026" t="str">
        <f t="shared" si="124"/>
        <v>2020Q2</v>
      </c>
      <c r="H4026" t="s">
        <v>155</v>
      </c>
      <c r="I4026" t="str">
        <f>INDEX(Table9[[#All],[Region]], MATCH('Tabular Data'!D4026, Table9[[#All],[EmpID]], 0))</f>
        <v>SW</v>
      </c>
      <c r="J4026" t="str">
        <f>INDEX(Table9[[#All],[PayGrade]], MATCH('Tabular Data'!D4026, Table9[[#All],[EmpID]], 0))</f>
        <v>C12</v>
      </c>
      <c r="K4026" t="str">
        <f>INDEX(Table9[[#All],[Sales Team Lead]], MATCH('Tabular Data'!D4026, Table9[[#All],[EmpID]], 0))</f>
        <v>Allen, Maude</v>
      </c>
      <c r="L4026" t="str">
        <f>INDEX(Table11[[#All],[Manufacturer]], MATCH('Tabular Data'!C4026, Table11[[#All],[PROD_CODE]], 0))</f>
        <v>Bobcat</v>
      </c>
      <c r="M4026" s="10">
        <v>22987</v>
      </c>
      <c r="N4026">
        <v>17</v>
      </c>
      <c r="O4026" s="10">
        <f t="shared" si="125"/>
        <v>390779</v>
      </c>
    </row>
    <row r="4027" spans="2:15" x14ac:dyDescent="0.3">
      <c r="B4027">
        <v>78</v>
      </c>
      <c r="C4027" t="s">
        <v>40</v>
      </c>
      <c r="D4027" t="s">
        <v>125</v>
      </c>
      <c r="E4027">
        <v>2020</v>
      </c>
      <c r="F4027" s="4">
        <v>2</v>
      </c>
      <c r="G4027" t="str">
        <f t="shared" si="124"/>
        <v>2020Q2</v>
      </c>
      <c r="H4027" t="s">
        <v>156</v>
      </c>
      <c r="I4027" t="str">
        <f>INDEX(Table9[[#All],[Region]], MATCH('Tabular Data'!D4027, Table9[[#All],[EmpID]], 0))</f>
        <v>SW</v>
      </c>
      <c r="J4027" t="str">
        <f>INDEX(Table9[[#All],[PayGrade]], MATCH('Tabular Data'!D4027, Table9[[#All],[EmpID]], 0))</f>
        <v>C12</v>
      </c>
      <c r="K4027" t="str">
        <f>INDEX(Table9[[#All],[Sales Team Lead]], MATCH('Tabular Data'!D4027, Table9[[#All],[EmpID]], 0))</f>
        <v>Allen, Maude</v>
      </c>
      <c r="L4027" t="str">
        <f>INDEX(Table11[[#All],[Manufacturer]], MATCH('Tabular Data'!C4027, Table11[[#All],[PROD_CODE]], 0))</f>
        <v>Bobcat</v>
      </c>
      <c r="M4027" s="10">
        <v>22987</v>
      </c>
      <c r="N4027">
        <v>34</v>
      </c>
      <c r="O4027" s="10">
        <f t="shared" si="125"/>
        <v>781558</v>
      </c>
    </row>
    <row r="4028" spans="2:15" x14ac:dyDescent="0.3">
      <c r="B4028">
        <v>78</v>
      </c>
      <c r="C4028" t="s">
        <v>40</v>
      </c>
      <c r="D4028" t="s">
        <v>125</v>
      </c>
      <c r="E4028">
        <v>2020</v>
      </c>
      <c r="F4028" s="4">
        <v>2</v>
      </c>
      <c r="G4028" t="str">
        <f t="shared" si="124"/>
        <v>2020Q2</v>
      </c>
      <c r="H4028" t="s">
        <v>157</v>
      </c>
      <c r="I4028" t="str">
        <f>INDEX(Table9[[#All],[Region]], MATCH('Tabular Data'!D4028, Table9[[#All],[EmpID]], 0))</f>
        <v>SW</v>
      </c>
      <c r="J4028" t="str">
        <f>INDEX(Table9[[#All],[PayGrade]], MATCH('Tabular Data'!D4028, Table9[[#All],[EmpID]], 0))</f>
        <v>C12</v>
      </c>
      <c r="K4028" t="str">
        <f>INDEX(Table9[[#All],[Sales Team Lead]], MATCH('Tabular Data'!D4028, Table9[[#All],[EmpID]], 0))</f>
        <v>Allen, Maude</v>
      </c>
      <c r="L4028" t="str">
        <f>INDEX(Table11[[#All],[Manufacturer]], MATCH('Tabular Data'!C4028, Table11[[#All],[PROD_CODE]], 0))</f>
        <v>Bobcat</v>
      </c>
      <c r="M4028" s="10">
        <v>22987</v>
      </c>
      <c r="N4028">
        <v>22</v>
      </c>
      <c r="O4028" s="10">
        <f t="shared" si="125"/>
        <v>505714</v>
      </c>
    </row>
    <row r="4029" spans="2:15" x14ac:dyDescent="0.3">
      <c r="B4029">
        <v>78</v>
      </c>
      <c r="C4029" t="s">
        <v>40</v>
      </c>
      <c r="D4029" t="s">
        <v>125</v>
      </c>
      <c r="E4029">
        <v>2020</v>
      </c>
      <c r="F4029" s="4">
        <v>2</v>
      </c>
      <c r="G4029" t="str">
        <f t="shared" si="124"/>
        <v>2020Q2</v>
      </c>
      <c r="H4029" t="s">
        <v>158</v>
      </c>
      <c r="I4029" t="str">
        <f>INDEX(Table9[[#All],[Region]], MATCH('Tabular Data'!D4029, Table9[[#All],[EmpID]], 0))</f>
        <v>SW</v>
      </c>
      <c r="J4029" t="str">
        <f>INDEX(Table9[[#All],[PayGrade]], MATCH('Tabular Data'!D4029, Table9[[#All],[EmpID]], 0))</f>
        <v>C12</v>
      </c>
      <c r="K4029" t="str">
        <f>INDEX(Table9[[#All],[Sales Team Lead]], MATCH('Tabular Data'!D4029, Table9[[#All],[EmpID]], 0))</f>
        <v>Allen, Maude</v>
      </c>
      <c r="L4029" t="str">
        <f>INDEX(Table11[[#All],[Manufacturer]], MATCH('Tabular Data'!C4029, Table11[[#All],[PROD_CODE]], 0))</f>
        <v>Bobcat</v>
      </c>
      <c r="M4029" s="10">
        <v>22987</v>
      </c>
      <c r="N4029">
        <v>22</v>
      </c>
      <c r="O4029" s="10">
        <f t="shared" si="125"/>
        <v>505714</v>
      </c>
    </row>
    <row r="4030" spans="2:15" x14ac:dyDescent="0.3">
      <c r="B4030">
        <v>78</v>
      </c>
      <c r="C4030" t="s">
        <v>40</v>
      </c>
      <c r="D4030" t="s">
        <v>125</v>
      </c>
      <c r="E4030">
        <v>2020</v>
      </c>
      <c r="F4030" s="4">
        <v>2</v>
      </c>
      <c r="G4030" t="str">
        <f t="shared" si="124"/>
        <v>2020Q2</v>
      </c>
      <c r="H4030" t="s">
        <v>159</v>
      </c>
      <c r="I4030" t="str">
        <f>INDEX(Table9[[#All],[Region]], MATCH('Tabular Data'!D4030, Table9[[#All],[EmpID]], 0))</f>
        <v>SW</v>
      </c>
      <c r="J4030" t="str">
        <f>INDEX(Table9[[#All],[PayGrade]], MATCH('Tabular Data'!D4030, Table9[[#All],[EmpID]], 0))</f>
        <v>C12</v>
      </c>
      <c r="K4030" t="str">
        <f>INDEX(Table9[[#All],[Sales Team Lead]], MATCH('Tabular Data'!D4030, Table9[[#All],[EmpID]], 0))</f>
        <v>Allen, Maude</v>
      </c>
      <c r="L4030" t="str">
        <f>INDEX(Table11[[#All],[Manufacturer]], MATCH('Tabular Data'!C4030, Table11[[#All],[PROD_CODE]], 0))</f>
        <v>Bobcat</v>
      </c>
      <c r="M4030" s="10">
        <v>22987</v>
      </c>
      <c r="N4030">
        <v>22</v>
      </c>
      <c r="O4030" s="10">
        <f t="shared" si="125"/>
        <v>505714</v>
      </c>
    </row>
    <row r="4031" spans="2:15" x14ac:dyDescent="0.3">
      <c r="B4031">
        <v>78</v>
      </c>
      <c r="C4031" t="s">
        <v>40</v>
      </c>
      <c r="D4031" t="s">
        <v>125</v>
      </c>
      <c r="E4031">
        <v>2020</v>
      </c>
      <c r="F4031" s="4">
        <v>2</v>
      </c>
      <c r="G4031" t="str">
        <f t="shared" si="124"/>
        <v>2020Q2</v>
      </c>
      <c r="H4031" t="s">
        <v>160</v>
      </c>
      <c r="I4031" t="str">
        <f>INDEX(Table9[[#All],[Region]], MATCH('Tabular Data'!D4031, Table9[[#All],[EmpID]], 0))</f>
        <v>SW</v>
      </c>
      <c r="J4031" t="str">
        <f>INDEX(Table9[[#All],[PayGrade]], MATCH('Tabular Data'!D4031, Table9[[#All],[EmpID]], 0))</f>
        <v>C12</v>
      </c>
      <c r="K4031" t="str">
        <f>INDEX(Table9[[#All],[Sales Team Lead]], MATCH('Tabular Data'!D4031, Table9[[#All],[EmpID]], 0))</f>
        <v>Allen, Maude</v>
      </c>
      <c r="L4031" t="str">
        <f>INDEX(Table11[[#All],[Manufacturer]], MATCH('Tabular Data'!C4031, Table11[[#All],[PROD_CODE]], 0))</f>
        <v>Bobcat</v>
      </c>
      <c r="M4031" s="10">
        <v>22987</v>
      </c>
      <c r="N4031">
        <v>26</v>
      </c>
      <c r="O4031" s="10">
        <f t="shared" si="125"/>
        <v>597662</v>
      </c>
    </row>
    <row r="4032" spans="2:15" x14ac:dyDescent="0.3">
      <c r="B4032">
        <v>78</v>
      </c>
      <c r="C4032" t="s">
        <v>40</v>
      </c>
      <c r="D4032" t="s">
        <v>125</v>
      </c>
      <c r="E4032">
        <v>2020</v>
      </c>
      <c r="F4032" s="4">
        <v>2</v>
      </c>
      <c r="G4032" t="str">
        <f t="shared" si="124"/>
        <v>2020Q2</v>
      </c>
      <c r="H4032" t="s">
        <v>161</v>
      </c>
      <c r="I4032" t="str">
        <f>INDEX(Table9[[#All],[Region]], MATCH('Tabular Data'!D4032, Table9[[#All],[EmpID]], 0))</f>
        <v>SW</v>
      </c>
      <c r="J4032" t="str">
        <f>INDEX(Table9[[#All],[PayGrade]], MATCH('Tabular Data'!D4032, Table9[[#All],[EmpID]], 0))</f>
        <v>C12</v>
      </c>
      <c r="K4032" t="str">
        <f>INDEX(Table9[[#All],[Sales Team Lead]], MATCH('Tabular Data'!D4032, Table9[[#All],[EmpID]], 0))</f>
        <v>Allen, Maude</v>
      </c>
      <c r="L4032" t="str">
        <f>INDEX(Table11[[#All],[Manufacturer]], MATCH('Tabular Data'!C4032, Table11[[#All],[PROD_CODE]], 0))</f>
        <v>Bobcat</v>
      </c>
      <c r="M4032" s="10">
        <v>22987</v>
      </c>
      <c r="N4032">
        <v>27</v>
      </c>
      <c r="O4032" s="10">
        <f t="shared" si="125"/>
        <v>620649</v>
      </c>
    </row>
    <row r="4033" spans="2:15" x14ac:dyDescent="0.3">
      <c r="B4033">
        <v>78</v>
      </c>
      <c r="C4033" t="s">
        <v>40</v>
      </c>
      <c r="D4033" t="s">
        <v>125</v>
      </c>
      <c r="E4033">
        <v>2020</v>
      </c>
      <c r="F4033">
        <v>3</v>
      </c>
      <c r="G4033" t="str">
        <f t="shared" si="124"/>
        <v>2020Q3</v>
      </c>
      <c r="H4033" t="s">
        <v>162</v>
      </c>
      <c r="I4033" t="str">
        <f>INDEX(Table9[[#All],[Region]], MATCH('Tabular Data'!D4033, Table9[[#All],[EmpID]], 0))</f>
        <v>SW</v>
      </c>
      <c r="J4033" t="str">
        <f>INDEX(Table9[[#All],[PayGrade]], MATCH('Tabular Data'!D4033, Table9[[#All],[EmpID]], 0))</f>
        <v>C12</v>
      </c>
      <c r="K4033" t="str">
        <f>INDEX(Table9[[#All],[Sales Team Lead]], MATCH('Tabular Data'!D4033, Table9[[#All],[EmpID]], 0))</f>
        <v>Allen, Maude</v>
      </c>
      <c r="L4033" t="str">
        <f>INDEX(Table11[[#All],[Manufacturer]], MATCH('Tabular Data'!C4033, Table11[[#All],[PROD_CODE]], 0))</f>
        <v>Bobcat</v>
      </c>
      <c r="M4033" s="10">
        <v>22987</v>
      </c>
      <c r="N4033">
        <v>7</v>
      </c>
      <c r="O4033" s="10">
        <f t="shared" si="125"/>
        <v>160909</v>
      </c>
    </row>
    <row r="4034" spans="2:15" x14ac:dyDescent="0.3">
      <c r="B4034">
        <v>78</v>
      </c>
      <c r="C4034" t="s">
        <v>40</v>
      </c>
      <c r="D4034" t="s">
        <v>125</v>
      </c>
      <c r="E4034">
        <v>2020</v>
      </c>
      <c r="F4034">
        <v>3</v>
      </c>
      <c r="G4034" t="str">
        <f t="shared" si="124"/>
        <v>2020Q3</v>
      </c>
      <c r="H4034" t="s">
        <v>163</v>
      </c>
      <c r="I4034" t="str">
        <f>INDEX(Table9[[#All],[Region]], MATCH('Tabular Data'!D4034, Table9[[#All],[EmpID]], 0))</f>
        <v>SW</v>
      </c>
      <c r="J4034" t="str">
        <f>INDEX(Table9[[#All],[PayGrade]], MATCH('Tabular Data'!D4034, Table9[[#All],[EmpID]], 0))</f>
        <v>C12</v>
      </c>
      <c r="K4034" t="str">
        <f>INDEX(Table9[[#All],[Sales Team Lead]], MATCH('Tabular Data'!D4034, Table9[[#All],[EmpID]], 0))</f>
        <v>Allen, Maude</v>
      </c>
      <c r="L4034" t="str">
        <f>INDEX(Table11[[#All],[Manufacturer]], MATCH('Tabular Data'!C4034, Table11[[#All],[PROD_CODE]], 0))</f>
        <v>Bobcat</v>
      </c>
      <c r="M4034" s="10">
        <v>22987</v>
      </c>
      <c r="N4034">
        <v>6</v>
      </c>
      <c r="O4034" s="10">
        <f t="shared" si="125"/>
        <v>137922</v>
      </c>
    </row>
    <row r="4035" spans="2:15" x14ac:dyDescent="0.3">
      <c r="B4035">
        <v>78</v>
      </c>
      <c r="C4035" t="s">
        <v>40</v>
      </c>
      <c r="D4035" t="s">
        <v>125</v>
      </c>
      <c r="E4035">
        <v>2020</v>
      </c>
      <c r="F4035">
        <v>3</v>
      </c>
      <c r="G4035" t="str">
        <f t="shared" si="124"/>
        <v>2020Q3</v>
      </c>
      <c r="H4035" t="s">
        <v>164</v>
      </c>
      <c r="I4035" t="str">
        <f>INDEX(Table9[[#All],[Region]], MATCH('Tabular Data'!D4035, Table9[[#All],[EmpID]], 0))</f>
        <v>SW</v>
      </c>
      <c r="J4035" t="str">
        <f>INDEX(Table9[[#All],[PayGrade]], MATCH('Tabular Data'!D4035, Table9[[#All],[EmpID]], 0))</f>
        <v>C12</v>
      </c>
      <c r="K4035" t="str">
        <f>INDEX(Table9[[#All],[Sales Team Lead]], MATCH('Tabular Data'!D4035, Table9[[#All],[EmpID]], 0))</f>
        <v>Allen, Maude</v>
      </c>
      <c r="L4035" t="str">
        <f>INDEX(Table11[[#All],[Manufacturer]], MATCH('Tabular Data'!C4035, Table11[[#All],[PROD_CODE]], 0))</f>
        <v>Bobcat</v>
      </c>
      <c r="M4035" s="10">
        <v>22987</v>
      </c>
      <c r="N4035">
        <v>5</v>
      </c>
      <c r="O4035" s="10">
        <f t="shared" si="125"/>
        <v>114935</v>
      </c>
    </row>
    <row r="4036" spans="2:15" x14ac:dyDescent="0.3">
      <c r="B4036">
        <v>78</v>
      </c>
      <c r="C4036" t="s">
        <v>40</v>
      </c>
      <c r="D4036" t="s">
        <v>125</v>
      </c>
      <c r="E4036">
        <v>2020</v>
      </c>
      <c r="F4036">
        <v>3</v>
      </c>
      <c r="G4036" t="str">
        <f t="shared" ref="G4036:G4099" si="126">_xlfn.CONCAT(E4036, "Q", F4036)</f>
        <v>2020Q3</v>
      </c>
      <c r="H4036" t="s">
        <v>165</v>
      </c>
      <c r="I4036" t="str">
        <f>INDEX(Table9[[#All],[Region]], MATCH('Tabular Data'!D4036, Table9[[#All],[EmpID]], 0))</f>
        <v>SW</v>
      </c>
      <c r="J4036" t="str">
        <f>INDEX(Table9[[#All],[PayGrade]], MATCH('Tabular Data'!D4036, Table9[[#All],[EmpID]], 0))</f>
        <v>C12</v>
      </c>
      <c r="K4036" t="str">
        <f>INDEX(Table9[[#All],[Sales Team Lead]], MATCH('Tabular Data'!D4036, Table9[[#All],[EmpID]], 0))</f>
        <v>Allen, Maude</v>
      </c>
      <c r="L4036" t="str">
        <f>INDEX(Table11[[#All],[Manufacturer]], MATCH('Tabular Data'!C4036, Table11[[#All],[PROD_CODE]], 0))</f>
        <v>Bobcat</v>
      </c>
      <c r="M4036" s="10">
        <v>22987</v>
      </c>
      <c r="N4036">
        <v>11</v>
      </c>
      <c r="O4036" s="10">
        <f t="shared" ref="O4036:O4099" si="127">M4036*N4036</f>
        <v>252857</v>
      </c>
    </row>
    <row r="4037" spans="2:15" x14ac:dyDescent="0.3">
      <c r="B4037">
        <v>78</v>
      </c>
      <c r="C4037" t="s">
        <v>40</v>
      </c>
      <c r="D4037" t="s">
        <v>125</v>
      </c>
      <c r="E4037">
        <v>2020</v>
      </c>
      <c r="F4037">
        <v>3</v>
      </c>
      <c r="G4037" t="str">
        <f t="shared" si="126"/>
        <v>2020Q3</v>
      </c>
      <c r="H4037" t="s">
        <v>166</v>
      </c>
      <c r="I4037" t="str">
        <f>INDEX(Table9[[#All],[Region]], MATCH('Tabular Data'!D4037, Table9[[#All],[EmpID]], 0))</f>
        <v>SW</v>
      </c>
      <c r="J4037" t="str">
        <f>INDEX(Table9[[#All],[PayGrade]], MATCH('Tabular Data'!D4037, Table9[[#All],[EmpID]], 0))</f>
        <v>C12</v>
      </c>
      <c r="K4037" t="str">
        <f>INDEX(Table9[[#All],[Sales Team Lead]], MATCH('Tabular Data'!D4037, Table9[[#All],[EmpID]], 0))</f>
        <v>Allen, Maude</v>
      </c>
      <c r="L4037" t="str">
        <f>INDEX(Table11[[#All],[Manufacturer]], MATCH('Tabular Data'!C4037, Table11[[#All],[PROD_CODE]], 0))</f>
        <v>Bobcat</v>
      </c>
      <c r="M4037" s="10">
        <v>22987</v>
      </c>
      <c r="N4037">
        <v>3</v>
      </c>
      <c r="O4037" s="10">
        <f t="shared" si="127"/>
        <v>68961</v>
      </c>
    </row>
    <row r="4038" spans="2:15" x14ac:dyDescent="0.3">
      <c r="B4038">
        <v>78</v>
      </c>
      <c r="C4038" t="s">
        <v>40</v>
      </c>
      <c r="D4038" t="s">
        <v>125</v>
      </c>
      <c r="E4038">
        <v>2020</v>
      </c>
      <c r="F4038">
        <v>3</v>
      </c>
      <c r="G4038" t="str">
        <f t="shared" si="126"/>
        <v>2020Q3</v>
      </c>
      <c r="H4038" t="s">
        <v>167</v>
      </c>
      <c r="I4038" t="str">
        <f>INDEX(Table9[[#All],[Region]], MATCH('Tabular Data'!D4038, Table9[[#All],[EmpID]], 0))</f>
        <v>SW</v>
      </c>
      <c r="J4038" t="str">
        <f>INDEX(Table9[[#All],[PayGrade]], MATCH('Tabular Data'!D4038, Table9[[#All],[EmpID]], 0))</f>
        <v>C12</v>
      </c>
      <c r="K4038" t="str">
        <f>INDEX(Table9[[#All],[Sales Team Lead]], MATCH('Tabular Data'!D4038, Table9[[#All],[EmpID]], 0))</f>
        <v>Allen, Maude</v>
      </c>
      <c r="L4038" t="str">
        <f>INDEX(Table11[[#All],[Manufacturer]], MATCH('Tabular Data'!C4038, Table11[[#All],[PROD_CODE]], 0))</f>
        <v>Bobcat</v>
      </c>
      <c r="M4038" s="10">
        <v>22987</v>
      </c>
      <c r="N4038">
        <v>7</v>
      </c>
      <c r="O4038" s="10">
        <f t="shared" si="127"/>
        <v>160909</v>
      </c>
    </row>
    <row r="4039" spans="2:15" x14ac:dyDescent="0.3">
      <c r="B4039">
        <v>78</v>
      </c>
      <c r="C4039" t="s">
        <v>40</v>
      </c>
      <c r="D4039" t="s">
        <v>125</v>
      </c>
      <c r="E4039">
        <v>2020</v>
      </c>
      <c r="F4039">
        <v>3</v>
      </c>
      <c r="G4039" t="str">
        <f t="shared" si="126"/>
        <v>2020Q3</v>
      </c>
      <c r="H4039" t="s">
        <v>168</v>
      </c>
      <c r="I4039" t="str">
        <f>INDEX(Table9[[#All],[Region]], MATCH('Tabular Data'!D4039, Table9[[#All],[EmpID]], 0))</f>
        <v>SW</v>
      </c>
      <c r="J4039" t="str">
        <f>INDEX(Table9[[#All],[PayGrade]], MATCH('Tabular Data'!D4039, Table9[[#All],[EmpID]], 0))</f>
        <v>C12</v>
      </c>
      <c r="K4039" t="str">
        <f>INDEX(Table9[[#All],[Sales Team Lead]], MATCH('Tabular Data'!D4039, Table9[[#All],[EmpID]], 0))</f>
        <v>Allen, Maude</v>
      </c>
      <c r="L4039" t="str">
        <f>INDEX(Table11[[#All],[Manufacturer]], MATCH('Tabular Data'!C4039, Table11[[#All],[PROD_CODE]], 0))</f>
        <v>Bobcat</v>
      </c>
      <c r="M4039" s="10">
        <v>22987</v>
      </c>
      <c r="N4039">
        <v>8</v>
      </c>
      <c r="O4039" s="10">
        <f t="shared" si="127"/>
        <v>183896</v>
      </c>
    </row>
    <row r="4040" spans="2:15" x14ac:dyDescent="0.3">
      <c r="B4040">
        <v>78</v>
      </c>
      <c r="C4040" t="s">
        <v>40</v>
      </c>
      <c r="D4040" t="s">
        <v>125</v>
      </c>
      <c r="E4040">
        <v>2020</v>
      </c>
      <c r="F4040">
        <v>3</v>
      </c>
      <c r="G4040" t="str">
        <f t="shared" si="126"/>
        <v>2020Q3</v>
      </c>
      <c r="H4040" t="s">
        <v>169</v>
      </c>
      <c r="I4040" t="str">
        <f>INDEX(Table9[[#All],[Region]], MATCH('Tabular Data'!D4040, Table9[[#All],[EmpID]], 0))</f>
        <v>SW</v>
      </c>
      <c r="J4040" t="str">
        <f>INDEX(Table9[[#All],[PayGrade]], MATCH('Tabular Data'!D4040, Table9[[#All],[EmpID]], 0))</f>
        <v>C12</v>
      </c>
      <c r="K4040" t="str">
        <f>INDEX(Table9[[#All],[Sales Team Lead]], MATCH('Tabular Data'!D4040, Table9[[#All],[EmpID]], 0))</f>
        <v>Allen, Maude</v>
      </c>
      <c r="L4040" t="str">
        <f>INDEX(Table11[[#All],[Manufacturer]], MATCH('Tabular Data'!C4040, Table11[[#All],[PROD_CODE]], 0))</f>
        <v>Bobcat</v>
      </c>
      <c r="M4040" s="10">
        <v>22987</v>
      </c>
      <c r="N4040">
        <v>4</v>
      </c>
      <c r="O4040" s="10">
        <f t="shared" si="127"/>
        <v>91948</v>
      </c>
    </row>
    <row r="4041" spans="2:15" x14ac:dyDescent="0.3">
      <c r="B4041">
        <v>78</v>
      </c>
      <c r="C4041" t="s">
        <v>40</v>
      </c>
      <c r="D4041" t="s">
        <v>125</v>
      </c>
      <c r="E4041">
        <v>2020</v>
      </c>
      <c r="F4041">
        <v>3</v>
      </c>
      <c r="G4041" t="str">
        <f t="shared" si="126"/>
        <v>2020Q3</v>
      </c>
      <c r="H4041" t="s">
        <v>170</v>
      </c>
      <c r="I4041" t="str">
        <f>INDEX(Table9[[#All],[Region]], MATCH('Tabular Data'!D4041, Table9[[#All],[EmpID]], 0))</f>
        <v>SW</v>
      </c>
      <c r="J4041" t="str">
        <f>INDEX(Table9[[#All],[PayGrade]], MATCH('Tabular Data'!D4041, Table9[[#All],[EmpID]], 0))</f>
        <v>C12</v>
      </c>
      <c r="K4041" t="str">
        <f>INDEX(Table9[[#All],[Sales Team Lead]], MATCH('Tabular Data'!D4041, Table9[[#All],[EmpID]], 0))</f>
        <v>Allen, Maude</v>
      </c>
      <c r="L4041" t="str">
        <f>INDEX(Table11[[#All],[Manufacturer]], MATCH('Tabular Data'!C4041, Table11[[#All],[PROD_CODE]], 0))</f>
        <v>Bobcat</v>
      </c>
      <c r="M4041" s="10">
        <v>22987</v>
      </c>
      <c r="N4041">
        <v>10</v>
      </c>
      <c r="O4041" s="10">
        <f t="shared" si="127"/>
        <v>229870</v>
      </c>
    </row>
    <row r="4042" spans="2:15" x14ac:dyDescent="0.3">
      <c r="B4042">
        <v>78</v>
      </c>
      <c r="C4042" t="s">
        <v>40</v>
      </c>
      <c r="D4042" t="s">
        <v>125</v>
      </c>
      <c r="E4042">
        <v>2020</v>
      </c>
      <c r="F4042">
        <v>3</v>
      </c>
      <c r="G4042" t="str">
        <f t="shared" si="126"/>
        <v>2020Q3</v>
      </c>
      <c r="H4042" t="s">
        <v>171</v>
      </c>
      <c r="I4042" t="str">
        <f>INDEX(Table9[[#All],[Region]], MATCH('Tabular Data'!D4042, Table9[[#All],[EmpID]], 0))</f>
        <v>SW</v>
      </c>
      <c r="J4042" t="str">
        <f>INDEX(Table9[[#All],[PayGrade]], MATCH('Tabular Data'!D4042, Table9[[#All],[EmpID]], 0))</f>
        <v>C12</v>
      </c>
      <c r="K4042" t="str">
        <f>INDEX(Table9[[#All],[Sales Team Lead]], MATCH('Tabular Data'!D4042, Table9[[#All],[EmpID]], 0))</f>
        <v>Allen, Maude</v>
      </c>
      <c r="L4042" t="str">
        <f>INDEX(Table11[[#All],[Manufacturer]], MATCH('Tabular Data'!C4042, Table11[[#All],[PROD_CODE]], 0))</f>
        <v>Bobcat</v>
      </c>
      <c r="M4042" s="10">
        <v>22987</v>
      </c>
      <c r="N4042">
        <v>6</v>
      </c>
      <c r="O4042" s="10">
        <f t="shared" si="127"/>
        <v>137922</v>
      </c>
    </row>
    <row r="4043" spans="2:15" x14ac:dyDescent="0.3">
      <c r="B4043">
        <v>78</v>
      </c>
      <c r="C4043" t="s">
        <v>40</v>
      </c>
      <c r="D4043" t="s">
        <v>125</v>
      </c>
      <c r="E4043">
        <v>2020</v>
      </c>
      <c r="F4043">
        <v>3</v>
      </c>
      <c r="G4043" t="str">
        <f t="shared" si="126"/>
        <v>2020Q3</v>
      </c>
      <c r="H4043" t="s">
        <v>172</v>
      </c>
      <c r="I4043" t="str">
        <f>INDEX(Table9[[#All],[Region]], MATCH('Tabular Data'!D4043, Table9[[#All],[EmpID]], 0))</f>
        <v>SW</v>
      </c>
      <c r="J4043" t="str">
        <f>INDEX(Table9[[#All],[PayGrade]], MATCH('Tabular Data'!D4043, Table9[[#All],[EmpID]], 0))</f>
        <v>C12</v>
      </c>
      <c r="K4043" t="str">
        <f>INDEX(Table9[[#All],[Sales Team Lead]], MATCH('Tabular Data'!D4043, Table9[[#All],[EmpID]], 0))</f>
        <v>Allen, Maude</v>
      </c>
      <c r="L4043" t="str">
        <f>INDEX(Table11[[#All],[Manufacturer]], MATCH('Tabular Data'!C4043, Table11[[#All],[PROD_CODE]], 0))</f>
        <v>Bobcat</v>
      </c>
      <c r="M4043" s="10">
        <v>22987</v>
      </c>
      <c r="N4043">
        <v>11</v>
      </c>
      <c r="O4043" s="10">
        <f t="shared" si="127"/>
        <v>252857</v>
      </c>
    </row>
    <row r="4044" spans="2:15" x14ac:dyDescent="0.3">
      <c r="B4044">
        <v>78</v>
      </c>
      <c r="C4044" t="s">
        <v>40</v>
      </c>
      <c r="D4044" t="s">
        <v>125</v>
      </c>
      <c r="E4044">
        <v>2020</v>
      </c>
      <c r="F4044">
        <v>3</v>
      </c>
      <c r="G4044" t="str">
        <f t="shared" si="126"/>
        <v>2020Q3</v>
      </c>
      <c r="H4044" t="s">
        <v>173</v>
      </c>
      <c r="I4044" t="str">
        <f>INDEX(Table9[[#All],[Region]], MATCH('Tabular Data'!D4044, Table9[[#All],[EmpID]], 0))</f>
        <v>SW</v>
      </c>
      <c r="J4044" t="str">
        <f>INDEX(Table9[[#All],[PayGrade]], MATCH('Tabular Data'!D4044, Table9[[#All],[EmpID]], 0))</f>
        <v>C12</v>
      </c>
      <c r="K4044" t="str">
        <f>INDEX(Table9[[#All],[Sales Team Lead]], MATCH('Tabular Data'!D4044, Table9[[#All],[EmpID]], 0))</f>
        <v>Allen, Maude</v>
      </c>
      <c r="L4044" t="str">
        <f>INDEX(Table11[[#All],[Manufacturer]], MATCH('Tabular Data'!C4044, Table11[[#All],[PROD_CODE]], 0))</f>
        <v>Bobcat</v>
      </c>
      <c r="M4044" s="10">
        <v>22987</v>
      </c>
      <c r="N4044">
        <v>10</v>
      </c>
      <c r="O4044" s="10">
        <f t="shared" si="127"/>
        <v>229870</v>
      </c>
    </row>
    <row r="4045" spans="2:15" x14ac:dyDescent="0.3">
      <c r="B4045">
        <v>78</v>
      </c>
      <c r="C4045" t="s">
        <v>40</v>
      </c>
      <c r="D4045" t="s">
        <v>125</v>
      </c>
      <c r="E4045">
        <v>2020</v>
      </c>
      <c r="F4045">
        <v>3</v>
      </c>
      <c r="G4045" t="str">
        <f t="shared" si="126"/>
        <v>2020Q3</v>
      </c>
      <c r="H4045" t="s">
        <v>174</v>
      </c>
      <c r="I4045" t="str">
        <f>INDEX(Table9[[#All],[Region]], MATCH('Tabular Data'!D4045, Table9[[#All],[EmpID]], 0))</f>
        <v>SW</v>
      </c>
      <c r="J4045" t="str">
        <f>INDEX(Table9[[#All],[PayGrade]], MATCH('Tabular Data'!D4045, Table9[[#All],[EmpID]], 0))</f>
        <v>C12</v>
      </c>
      <c r="K4045" t="str">
        <f>INDEX(Table9[[#All],[Sales Team Lead]], MATCH('Tabular Data'!D4045, Table9[[#All],[EmpID]], 0))</f>
        <v>Allen, Maude</v>
      </c>
      <c r="L4045" t="str">
        <f>INDEX(Table11[[#All],[Manufacturer]], MATCH('Tabular Data'!C4045, Table11[[#All],[PROD_CODE]], 0))</f>
        <v>Bobcat</v>
      </c>
      <c r="M4045" s="10">
        <v>22987</v>
      </c>
      <c r="N4045">
        <v>18</v>
      </c>
      <c r="O4045" s="10">
        <f t="shared" si="127"/>
        <v>413766</v>
      </c>
    </row>
    <row r="4046" spans="2:15" x14ac:dyDescent="0.3">
      <c r="B4046">
        <v>78</v>
      </c>
      <c r="C4046" t="s">
        <v>40</v>
      </c>
      <c r="D4046" t="s">
        <v>125</v>
      </c>
      <c r="E4046">
        <v>2020</v>
      </c>
      <c r="F4046">
        <v>4</v>
      </c>
      <c r="G4046" t="str">
        <f t="shared" si="126"/>
        <v>2020Q4</v>
      </c>
      <c r="H4046" t="s">
        <v>175</v>
      </c>
      <c r="I4046" t="str">
        <f>INDEX(Table9[[#All],[Region]], MATCH('Tabular Data'!D4046, Table9[[#All],[EmpID]], 0))</f>
        <v>SW</v>
      </c>
      <c r="J4046" t="str">
        <f>INDEX(Table9[[#All],[PayGrade]], MATCH('Tabular Data'!D4046, Table9[[#All],[EmpID]], 0))</f>
        <v>C12</v>
      </c>
      <c r="K4046" t="str">
        <f>INDEX(Table9[[#All],[Sales Team Lead]], MATCH('Tabular Data'!D4046, Table9[[#All],[EmpID]], 0))</f>
        <v>Allen, Maude</v>
      </c>
      <c r="L4046" t="str">
        <f>INDEX(Table11[[#All],[Manufacturer]], MATCH('Tabular Data'!C4046, Table11[[#All],[PROD_CODE]], 0))</f>
        <v>Bobcat</v>
      </c>
      <c r="M4046" s="10">
        <v>23505</v>
      </c>
      <c r="N4046">
        <v>6</v>
      </c>
      <c r="O4046" s="10">
        <f t="shared" si="127"/>
        <v>141030</v>
      </c>
    </row>
    <row r="4047" spans="2:15" x14ac:dyDescent="0.3">
      <c r="B4047">
        <v>78</v>
      </c>
      <c r="C4047" t="s">
        <v>40</v>
      </c>
      <c r="D4047" t="s">
        <v>125</v>
      </c>
      <c r="E4047">
        <v>2020</v>
      </c>
      <c r="F4047">
        <v>4</v>
      </c>
      <c r="G4047" t="str">
        <f t="shared" si="126"/>
        <v>2020Q4</v>
      </c>
      <c r="H4047" t="s">
        <v>176</v>
      </c>
      <c r="I4047" t="str">
        <f>INDEX(Table9[[#All],[Region]], MATCH('Tabular Data'!D4047, Table9[[#All],[EmpID]], 0))</f>
        <v>SW</v>
      </c>
      <c r="J4047" t="str">
        <f>INDEX(Table9[[#All],[PayGrade]], MATCH('Tabular Data'!D4047, Table9[[#All],[EmpID]], 0))</f>
        <v>C12</v>
      </c>
      <c r="K4047" t="str">
        <f>INDEX(Table9[[#All],[Sales Team Lead]], MATCH('Tabular Data'!D4047, Table9[[#All],[EmpID]], 0))</f>
        <v>Allen, Maude</v>
      </c>
      <c r="L4047" t="str">
        <f>INDEX(Table11[[#All],[Manufacturer]], MATCH('Tabular Data'!C4047, Table11[[#All],[PROD_CODE]], 0))</f>
        <v>Bobcat</v>
      </c>
      <c r="M4047" s="10">
        <v>23505</v>
      </c>
      <c r="N4047">
        <v>7</v>
      </c>
      <c r="O4047" s="10">
        <f t="shared" si="127"/>
        <v>164535</v>
      </c>
    </row>
    <row r="4048" spans="2:15" x14ac:dyDescent="0.3">
      <c r="B4048">
        <v>78</v>
      </c>
      <c r="C4048" t="s">
        <v>40</v>
      </c>
      <c r="D4048" t="s">
        <v>125</v>
      </c>
      <c r="E4048">
        <v>2020</v>
      </c>
      <c r="F4048">
        <v>4</v>
      </c>
      <c r="G4048" t="str">
        <f t="shared" si="126"/>
        <v>2020Q4</v>
      </c>
      <c r="H4048" t="s">
        <v>177</v>
      </c>
      <c r="I4048" t="str">
        <f>INDEX(Table9[[#All],[Region]], MATCH('Tabular Data'!D4048, Table9[[#All],[EmpID]], 0))</f>
        <v>SW</v>
      </c>
      <c r="J4048" t="str">
        <f>INDEX(Table9[[#All],[PayGrade]], MATCH('Tabular Data'!D4048, Table9[[#All],[EmpID]], 0))</f>
        <v>C12</v>
      </c>
      <c r="K4048" t="str">
        <f>INDEX(Table9[[#All],[Sales Team Lead]], MATCH('Tabular Data'!D4048, Table9[[#All],[EmpID]], 0))</f>
        <v>Allen, Maude</v>
      </c>
      <c r="L4048" t="str">
        <f>INDEX(Table11[[#All],[Manufacturer]], MATCH('Tabular Data'!C4048, Table11[[#All],[PROD_CODE]], 0))</f>
        <v>Bobcat</v>
      </c>
      <c r="M4048" s="10">
        <v>23505</v>
      </c>
      <c r="N4048">
        <v>12</v>
      </c>
      <c r="O4048" s="10">
        <f t="shared" si="127"/>
        <v>282060</v>
      </c>
    </row>
    <row r="4049" spans="2:15" x14ac:dyDescent="0.3">
      <c r="B4049">
        <v>78</v>
      </c>
      <c r="C4049" t="s">
        <v>40</v>
      </c>
      <c r="D4049" t="s">
        <v>125</v>
      </c>
      <c r="E4049">
        <v>2020</v>
      </c>
      <c r="F4049">
        <v>4</v>
      </c>
      <c r="G4049" t="str">
        <f t="shared" si="126"/>
        <v>2020Q4</v>
      </c>
      <c r="H4049" t="s">
        <v>178</v>
      </c>
      <c r="I4049" t="str">
        <f>INDEX(Table9[[#All],[Region]], MATCH('Tabular Data'!D4049, Table9[[#All],[EmpID]], 0))</f>
        <v>SW</v>
      </c>
      <c r="J4049" t="str">
        <f>INDEX(Table9[[#All],[PayGrade]], MATCH('Tabular Data'!D4049, Table9[[#All],[EmpID]], 0))</f>
        <v>C12</v>
      </c>
      <c r="K4049" t="str">
        <f>INDEX(Table9[[#All],[Sales Team Lead]], MATCH('Tabular Data'!D4049, Table9[[#All],[EmpID]], 0))</f>
        <v>Allen, Maude</v>
      </c>
      <c r="L4049" t="str">
        <f>INDEX(Table11[[#All],[Manufacturer]], MATCH('Tabular Data'!C4049, Table11[[#All],[PROD_CODE]], 0))</f>
        <v>Bobcat</v>
      </c>
      <c r="M4049" s="10">
        <v>23505</v>
      </c>
      <c r="N4049">
        <v>6</v>
      </c>
      <c r="O4049" s="10">
        <f t="shared" si="127"/>
        <v>141030</v>
      </c>
    </row>
    <row r="4050" spans="2:15" x14ac:dyDescent="0.3">
      <c r="B4050">
        <v>78</v>
      </c>
      <c r="C4050" t="s">
        <v>40</v>
      </c>
      <c r="D4050" t="s">
        <v>125</v>
      </c>
      <c r="E4050">
        <v>2020</v>
      </c>
      <c r="F4050">
        <v>4</v>
      </c>
      <c r="G4050" t="str">
        <f t="shared" si="126"/>
        <v>2020Q4</v>
      </c>
      <c r="H4050" t="s">
        <v>179</v>
      </c>
      <c r="I4050" t="str">
        <f>INDEX(Table9[[#All],[Region]], MATCH('Tabular Data'!D4050, Table9[[#All],[EmpID]], 0))</f>
        <v>SW</v>
      </c>
      <c r="J4050" t="str">
        <f>INDEX(Table9[[#All],[PayGrade]], MATCH('Tabular Data'!D4050, Table9[[#All],[EmpID]], 0))</f>
        <v>C12</v>
      </c>
      <c r="K4050" t="str">
        <f>INDEX(Table9[[#All],[Sales Team Lead]], MATCH('Tabular Data'!D4050, Table9[[#All],[EmpID]], 0))</f>
        <v>Allen, Maude</v>
      </c>
      <c r="L4050" t="str">
        <f>INDEX(Table11[[#All],[Manufacturer]], MATCH('Tabular Data'!C4050, Table11[[#All],[PROD_CODE]], 0))</f>
        <v>Bobcat</v>
      </c>
      <c r="M4050" s="10">
        <v>23505</v>
      </c>
      <c r="N4050">
        <v>5</v>
      </c>
      <c r="O4050" s="10">
        <f t="shared" si="127"/>
        <v>117525</v>
      </c>
    </row>
    <row r="4051" spans="2:15" x14ac:dyDescent="0.3">
      <c r="B4051">
        <v>78</v>
      </c>
      <c r="C4051" t="s">
        <v>40</v>
      </c>
      <c r="D4051" t="s">
        <v>125</v>
      </c>
      <c r="E4051">
        <v>2020</v>
      </c>
      <c r="F4051">
        <v>4</v>
      </c>
      <c r="G4051" t="str">
        <f t="shared" si="126"/>
        <v>2020Q4</v>
      </c>
      <c r="H4051" t="s">
        <v>180</v>
      </c>
      <c r="I4051" t="str">
        <f>INDEX(Table9[[#All],[Region]], MATCH('Tabular Data'!D4051, Table9[[#All],[EmpID]], 0))</f>
        <v>SW</v>
      </c>
      <c r="J4051" t="str">
        <f>INDEX(Table9[[#All],[PayGrade]], MATCH('Tabular Data'!D4051, Table9[[#All],[EmpID]], 0))</f>
        <v>C12</v>
      </c>
      <c r="K4051" t="str">
        <f>INDEX(Table9[[#All],[Sales Team Lead]], MATCH('Tabular Data'!D4051, Table9[[#All],[EmpID]], 0))</f>
        <v>Allen, Maude</v>
      </c>
      <c r="L4051" t="str">
        <f>INDEX(Table11[[#All],[Manufacturer]], MATCH('Tabular Data'!C4051, Table11[[#All],[PROD_CODE]], 0))</f>
        <v>Bobcat</v>
      </c>
      <c r="M4051" s="10">
        <v>23505</v>
      </c>
      <c r="N4051">
        <v>3</v>
      </c>
      <c r="O4051" s="10">
        <f t="shared" si="127"/>
        <v>70515</v>
      </c>
    </row>
    <row r="4052" spans="2:15" x14ac:dyDescent="0.3">
      <c r="B4052">
        <v>78</v>
      </c>
      <c r="C4052" t="s">
        <v>40</v>
      </c>
      <c r="D4052" t="s">
        <v>125</v>
      </c>
      <c r="E4052">
        <v>2020</v>
      </c>
      <c r="F4052">
        <v>4</v>
      </c>
      <c r="G4052" t="str">
        <f t="shared" si="126"/>
        <v>2020Q4</v>
      </c>
      <c r="H4052" t="s">
        <v>181</v>
      </c>
      <c r="I4052" t="str">
        <f>INDEX(Table9[[#All],[Region]], MATCH('Tabular Data'!D4052, Table9[[#All],[EmpID]], 0))</f>
        <v>SW</v>
      </c>
      <c r="J4052" t="str">
        <f>INDEX(Table9[[#All],[PayGrade]], MATCH('Tabular Data'!D4052, Table9[[#All],[EmpID]], 0))</f>
        <v>C12</v>
      </c>
      <c r="K4052" t="str">
        <f>INDEX(Table9[[#All],[Sales Team Lead]], MATCH('Tabular Data'!D4052, Table9[[#All],[EmpID]], 0))</f>
        <v>Allen, Maude</v>
      </c>
      <c r="L4052" t="str">
        <f>INDEX(Table11[[#All],[Manufacturer]], MATCH('Tabular Data'!C4052, Table11[[#All],[PROD_CODE]], 0))</f>
        <v>Bobcat</v>
      </c>
      <c r="M4052" s="10">
        <v>23505</v>
      </c>
      <c r="N4052">
        <v>8</v>
      </c>
      <c r="O4052" s="10">
        <f t="shared" si="127"/>
        <v>188040</v>
      </c>
    </row>
    <row r="4053" spans="2:15" x14ac:dyDescent="0.3">
      <c r="B4053">
        <v>78</v>
      </c>
      <c r="C4053" t="s">
        <v>40</v>
      </c>
      <c r="D4053" t="s">
        <v>125</v>
      </c>
      <c r="E4053">
        <v>2020</v>
      </c>
      <c r="F4053">
        <v>4</v>
      </c>
      <c r="G4053" t="str">
        <f t="shared" si="126"/>
        <v>2020Q4</v>
      </c>
      <c r="H4053" t="s">
        <v>182</v>
      </c>
      <c r="I4053" t="str">
        <f>INDEX(Table9[[#All],[Region]], MATCH('Tabular Data'!D4053, Table9[[#All],[EmpID]], 0))</f>
        <v>SW</v>
      </c>
      <c r="J4053" t="str">
        <f>INDEX(Table9[[#All],[PayGrade]], MATCH('Tabular Data'!D4053, Table9[[#All],[EmpID]], 0))</f>
        <v>C12</v>
      </c>
      <c r="K4053" t="str">
        <f>INDEX(Table9[[#All],[Sales Team Lead]], MATCH('Tabular Data'!D4053, Table9[[#All],[EmpID]], 0))</f>
        <v>Allen, Maude</v>
      </c>
      <c r="L4053" t="str">
        <f>INDEX(Table11[[#All],[Manufacturer]], MATCH('Tabular Data'!C4053, Table11[[#All],[PROD_CODE]], 0))</f>
        <v>Bobcat</v>
      </c>
      <c r="M4053" s="10">
        <v>23505</v>
      </c>
      <c r="N4053">
        <v>5</v>
      </c>
      <c r="O4053" s="10">
        <f t="shared" si="127"/>
        <v>117525</v>
      </c>
    </row>
    <row r="4054" spans="2:15" x14ac:dyDescent="0.3">
      <c r="B4054">
        <v>78</v>
      </c>
      <c r="C4054" t="s">
        <v>40</v>
      </c>
      <c r="D4054" t="s">
        <v>125</v>
      </c>
      <c r="E4054">
        <v>2020</v>
      </c>
      <c r="F4054">
        <v>4</v>
      </c>
      <c r="G4054" t="str">
        <f t="shared" si="126"/>
        <v>2020Q4</v>
      </c>
      <c r="H4054" t="s">
        <v>183</v>
      </c>
      <c r="I4054" t="str">
        <f>INDEX(Table9[[#All],[Region]], MATCH('Tabular Data'!D4054, Table9[[#All],[EmpID]], 0))</f>
        <v>SW</v>
      </c>
      <c r="J4054" t="str">
        <f>INDEX(Table9[[#All],[PayGrade]], MATCH('Tabular Data'!D4054, Table9[[#All],[EmpID]], 0))</f>
        <v>C12</v>
      </c>
      <c r="K4054" t="str">
        <f>INDEX(Table9[[#All],[Sales Team Lead]], MATCH('Tabular Data'!D4054, Table9[[#All],[EmpID]], 0))</f>
        <v>Allen, Maude</v>
      </c>
      <c r="L4054" t="str">
        <f>INDEX(Table11[[#All],[Manufacturer]], MATCH('Tabular Data'!C4054, Table11[[#All],[PROD_CODE]], 0))</f>
        <v>Bobcat</v>
      </c>
      <c r="M4054" s="10">
        <v>23505</v>
      </c>
      <c r="N4054">
        <v>4</v>
      </c>
      <c r="O4054" s="10">
        <f t="shared" si="127"/>
        <v>94020</v>
      </c>
    </row>
    <row r="4055" spans="2:15" x14ac:dyDescent="0.3">
      <c r="B4055">
        <v>78</v>
      </c>
      <c r="C4055" t="s">
        <v>40</v>
      </c>
      <c r="D4055" t="s">
        <v>125</v>
      </c>
      <c r="E4055">
        <v>2020</v>
      </c>
      <c r="F4055">
        <v>4</v>
      </c>
      <c r="G4055" t="str">
        <f t="shared" si="126"/>
        <v>2020Q4</v>
      </c>
      <c r="H4055" t="s">
        <v>184</v>
      </c>
      <c r="I4055" t="str">
        <f>INDEX(Table9[[#All],[Region]], MATCH('Tabular Data'!D4055, Table9[[#All],[EmpID]], 0))</f>
        <v>SW</v>
      </c>
      <c r="J4055" t="str">
        <f>INDEX(Table9[[#All],[PayGrade]], MATCH('Tabular Data'!D4055, Table9[[#All],[EmpID]], 0))</f>
        <v>C12</v>
      </c>
      <c r="K4055" t="str">
        <f>INDEX(Table9[[#All],[Sales Team Lead]], MATCH('Tabular Data'!D4055, Table9[[#All],[EmpID]], 0))</f>
        <v>Allen, Maude</v>
      </c>
      <c r="L4055" t="str">
        <f>INDEX(Table11[[#All],[Manufacturer]], MATCH('Tabular Data'!C4055, Table11[[#All],[PROD_CODE]], 0))</f>
        <v>Bobcat</v>
      </c>
      <c r="M4055" s="10">
        <v>23505</v>
      </c>
      <c r="N4055">
        <v>4</v>
      </c>
      <c r="O4055" s="10">
        <f t="shared" si="127"/>
        <v>94020</v>
      </c>
    </row>
    <row r="4056" spans="2:15" x14ac:dyDescent="0.3">
      <c r="B4056">
        <v>78</v>
      </c>
      <c r="C4056" t="s">
        <v>40</v>
      </c>
      <c r="D4056" t="s">
        <v>125</v>
      </c>
      <c r="E4056">
        <v>2020</v>
      </c>
      <c r="F4056">
        <v>4</v>
      </c>
      <c r="G4056" t="str">
        <f t="shared" si="126"/>
        <v>2020Q4</v>
      </c>
      <c r="H4056" t="s">
        <v>185</v>
      </c>
      <c r="I4056" t="str">
        <f>INDEX(Table9[[#All],[Region]], MATCH('Tabular Data'!D4056, Table9[[#All],[EmpID]], 0))</f>
        <v>SW</v>
      </c>
      <c r="J4056" t="str">
        <f>INDEX(Table9[[#All],[PayGrade]], MATCH('Tabular Data'!D4056, Table9[[#All],[EmpID]], 0))</f>
        <v>C12</v>
      </c>
      <c r="K4056" t="str">
        <f>INDEX(Table9[[#All],[Sales Team Lead]], MATCH('Tabular Data'!D4056, Table9[[#All],[EmpID]], 0))</f>
        <v>Allen, Maude</v>
      </c>
      <c r="L4056" t="str">
        <f>INDEX(Table11[[#All],[Manufacturer]], MATCH('Tabular Data'!C4056, Table11[[#All],[PROD_CODE]], 0))</f>
        <v>Bobcat</v>
      </c>
      <c r="M4056" s="10">
        <v>23505</v>
      </c>
      <c r="N4056">
        <v>9</v>
      </c>
      <c r="O4056" s="10">
        <f t="shared" si="127"/>
        <v>211545</v>
      </c>
    </row>
    <row r="4057" spans="2:15" x14ac:dyDescent="0.3">
      <c r="B4057">
        <v>78</v>
      </c>
      <c r="C4057" t="s">
        <v>40</v>
      </c>
      <c r="D4057" t="s">
        <v>125</v>
      </c>
      <c r="E4057">
        <v>2020</v>
      </c>
      <c r="F4057">
        <v>4</v>
      </c>
      <c r="G4057" t="str">
        <f t="shared" si="126"/>
        <v>2020Q4</v>
      </c>
      <c r="H4057" t="s">
        <v>186</v>
      </c>
      <c r="I4057" t="str">
        <f>INDEX(Table9[[#All],[Region]], MATCH('Tabular Data'!D4057, Table9[[#All],[EmpID]], 0))</f>
        <v>SW</v>
      </c>
      <c r="J4057" t="str">
        <f>INDEX(Table9[[#All],[PayGrade]], MATCH('Tabular Data'!D4057, Table9[[#All],[EmpID]], 0))</f>
        <v>C12</v>
      </c>
      <c r="K4057" t="str">
        <f>INDEX(Table9[[#All],[Sales Team Lead]], MATCH('Tabular Data'!D4057, Table9[[#All],[EmpID]], 0))</f>
        <v>Allen, Maude</v>
      </c>
      <c r="L4057" t="str">
        <f>INDEX(Table11[[#All],[Manufacturer]], MATCH('Tabular Data'!C4057, Table11[[#All],[PROD_CODE]], 0))</f>
        <v>Bobcat</v>
      </c>
      <c r="M4057" s="10">
        <v>23505</v>
      </c>
      <c r="N4057">
        <v>1</v>
      </c>
      <c r="O4057" s="10">
        <f t="shared" si="127"/>
        <v>23505</v>
      </c>
    </row>
    <row r="4058" spans="2:15" x14ac:dyDescent="0.3">
      <c r="B4058">
        <v>78</v>
      </c>
      <c r="C4058" t="s">
        <v>40</v>
      </c>
      <c r="D4058" t="s">
        <v>125</v>
      </c>
      <c r="E4058">
        <v>2020</v>
      </c>
      <c r="F4058">
        <v>4</v>
      </c>
      <c r="G4058" t="str">
        <f t="shared" si="126"/>
        <v>2020Q4</v>
      </c>
      <c r="H4058" t="s">
        <v>187</v>
      </c>
      <c r="I4058" t="str">
        <f>INDEX(Table9[[#All],[Region]], MATCH('Tabular Data'!D4058, Table9[[#All],[EmpID]], 0))</f>
        <v>SW</v>
      </c>
      <c r="J4058" t="str">
        <f>INDEX(Table9[[#All],[PayGrade]], MATCH('Tabular Data'!D4058, Table9[[#All],[EmpID]], 0))</f>
        <v>C12</v>
      </c>
      <c r="K4058" t="str">
        <f>INDEX(Table9[[#All],[Sales Team Lead]], MATCH('Tabular Data'!D4058, Table9[[#All],[EmpID]], 0))</f>
        <v>Allen, Maude</v>
      </c>
      <c r="L4058" t="str">
        <f>INDEX(Table11[[#All],[Manufacturer]], MATCH('Tabular Data'!C4058, Table11[[#All],[PROD_CODE]], 0))</f>
        <v>Bobcat</v>
      </c>
      <c r="M4058" s="10">
        <v>23505</v>
      </c>
      <c r="N4058">
        <v>5</v>
      </c>
      <c r="O4058" s="10">
        <f t="shared" si="127"/>
        <v>117525</v>
      </c>
    </row>
    <row r="4059" spans="2:15" x14ac:dyDescent="0.3">
      <c r="B4059">
        <v>79</v>
      </c>
      <c r="C4059" t="s">
        <v>55</v>
      </c>
      <c r="D4059" t="s">
        <v>125</v>
      </c>
      <c r="E4059">
        <v>2021</v>
      </c>
      <c r="F4059" s="4">
        <v>1</v>
      </c>
      <c r="G4059" t="str">
        <f t="shared" si="126"/>
        <v>2021Q1</v>
      </c>
      <c r="H4059" t="s">
        <v>136</v>
      </c>
      <c r="I4059" t="str">
        <f>INDEX(Table9[[#All],[Region]], MATCH('Tabular Data'!D4059, Table9[[#All],[EmpID]], 0))</f>
        <v>SW</v>
      </c>
      <c r="J4059" t="str">
        <f>INDEX(Table9[[#All],[PayGrade]], MATCH('Tabular Data'!D4059, Table9[[#All],[EmpID]], 0))</f>
        <v>C12</v>
      </c>
      <c r="K4059" t="str">
        <f>INDEX(Table9[[#All],[Sales Team Lead]], MATCH('Tabular Data'!D4059, Table9[[#All],[EmpID]], 0))</f>
        <v>Allen, Maude</v>
      </c>
      <c r="L4059" t="str">
        <f>INDEX(Table11[[#All],[Manufacturer]], MATCH('Tabular Data'!C4059, Table11[[#All],[PROD_CODE]], 0))</f>
        <v>John Deere</v>
      </c>
      <c r="M4059" s="11">
        <v>12020</v>
      </c>
      <c r="N4059">
        <v>6</v>
      </c>
      <c r="O4059" s="10">
        <f t="shared" si="127"/>
        <v>72120</v>
      </c>
    </row>
    <row r="4060" spans="2:15" x14ac:dyDescent="0.3">
      <c r="B4060">
        <v>79</v>
      </c>
      <c r="C4060" t="s">
        <v>55</v>
      </c>
      <c r="D4060" t="s">
        <v>125</v>
      </c>
      <c r="E4060">
        <v>2021</v>
      </c>
      <c r="F4060" s="4">
        <v>1</v>
      </c>
      <c r="G4060" t="str">
        <f t="shared" si="126"/>
        <v>2021Q1</v>
      </c>
      <c r="H4060" t="s">
        <v>137</v>
      </c>
      <c r="I4060" t="str">
        <f>INDEX(Table9[[#All],[Region]], MATCH('Tabular Data'!D4060, Table9[[#All],[EmpID]], 0))</f>
        <v>SW</v>
      </c>
      <c r="J4060" t="str">
        <f>INDEX(Table9[[#All],[PayGrade]], MATCH('Tabular Data'!D4060, Table9[[#All],[EmpID]], 0))</f>
        <v>C12</v>
      </c>
      <c r="K4060" t="str">
        <f>INDEX(Table9[[#All],[Sales Team Lead]], MATCH('Tabular Data'!D4060, Table9[[#All],[EmpID]], 0))</f>
        <v>Allen, Maude</v>
      </c>
      <c r="L4060" t="str">
        <f>INDEX(Table11[[#All],[Manufacturer]], MATCH('Tabular Data'!C4060, Table11[[#All],[PROD_CODE]], 0))</f>
        <v>John Deere</v>
      </c>
      <c r="M4060" s="11">
        <v>12020</v>
      </c>
      <c r="N4060">
        <v>14</v>
      </c>
      <c r="O4060" s="10">
        <f t="shared" si="127"/>
        <v>168280</v>
      </c>
    </row>
    <row r="4061" spans="2:15" x14ac:dyDescent="0.3">
      <c r="B4061">
        <v>79</v>
      </c>
      <c r="C4061" t="s">
        <v>55</v>
      </c>
      <c r="D4061" t="s">
        <v>125</v>
      </c>
      <c r="E4061">
        <v>2021</v>
      </c>
      <c r="F4061" s="4">
        <v>1</v>
      </c>
      <c r="G4061" t="str">
        <f t="shared" si="126"/>
        <v>2021Q1</v>
      </c>
      <c r="H4061" t="s">
        <v>138</v>
      </c>
      <c r="I4061" t="str">
        <f>INDEX(Table9[[#All],[Region]], MATCH('Tabular Data'!D4061, Table9[[#All],[EmpID]], 0))</f>
        <v>SW</v>
      </c>
      <c r="J4061" t="str">
        <f>INDEX(Table9[[#All],[PayGrade]], MATCH('Tabular Data'!D4061, Table9[[#All],[EmpID]], 0))</f>
        <v>C12</v>
      </c>
      <c r="K4061" t="str">
        <f>INDEX(Table9[[#All],[Sales Team Lead]], MATCH('Tabular Data'!D4061, Table9[[#All],[EmpID]], 0))</f>
        <v>Allen, Maude</v>
      </c>
      <c r="L4061" t="str">
        <f>INDEX(Table11[[#All],[Manufacturer]], MATCH('Tabular Data'!C4061, Table11[[#All],[PROD_CODE]], 0))</f>
        <v>John Deere</v>
      </c>
      <c r="M4061" s="11">
        <v>12020</v>
      </c>
      <c r="N4061">
        <v>8</v>
      </c>
      <c r="O4061" s="10">
        <f t="shared" si="127"/>
        <v>96160</v>
      </c>
    </row>
    <row r="4062" spans="2:15" x14ac:dyDescent="0.3">
      <c r="B4062">
        <v>79</v>
      </c>
      <c r="C4062" t="s">
        <v>55</v>
      </c>
      <c r="D4062" t="s">
        <v>125</v>
      </c>
      <c r="E4062">
        <v>2021</v>
      </c>
      <c r="F4062" s="4">
        <v>1</v>
      </c>
      <c r="G4062" t="str">
        <f t="shared" si="126"/>
        <v>2021Q1</v>
      </c>
      <c r="H4062" t="s">
        <v>139</v>
      </c>
      <c r="I4062" t="str">
        <f>INDEX(Table9[[#All],[Region]], MATCH('Tabular Data'!D4062, Table9[[#All],[EmpID]], 0))</f>
        <v>SW</v>
      </c>
      <c r="J4062" t="str">
        <f>INDEX(Table9[[#All],[PayGrade]], MATCH('Tabular Data'!D4062, Table9[[#All],[EmpID]], 0))</f>
        <v>C12</v>
      </c>
      <c r="K4062" t="str">
        <f>INDEX(Table9[[#All],[Sales Team Lead]], MATCH('Tabular Data'!D4062, Table9[[#All],[EmpID]], 0))</f>
        <v>Allen, Maude</v>
      </c>
      <c r="L4062" t="str">
        <f>INDEX(Table11[[#All],[Manufacturer]], MATCH('Tabular Data'!C4062, Table11[[#All],[PROD_CODE]], 0))</f>
        <v>John Deere</v>
      </c>
      <c r="M4062" s="11">
        <v>12020</v>
      </c>
      <c r="N4062">
        <v>9</v>
      </c>
      <c r="O4062" s="10">
        <f t="shared" si="127"/>
        <v>108180</v>
      </c>
    </row>
    <row r="4063" spans="2:15" x14ac:dyDescent="0.3">
      <c r="B4063">
        <v>79</v>
      </c>
      <c r="C4063" t="s">
        <v>55</v>
      </c>
      <c r="D4063" t="s">
        <v>125</v>
      </c>
      <c r="E4063">
        <v>2021</v>
      </c>
      <c r="F4063" s="4">
        <v>1</v>
      </c>
      <c r="G4063" t="str">
        <f t="shared" si="126"/>
        <v>2021Q1</v>
      </c>
      <c r="H4063" t="s">
        <v>140</v>
      </c>
      <c r="I4063" t="str">
        <f>INDEX(Table9[[#All],[Region]], MATCH('Tabular Data'!D4063, Table9[[#All],[EmpID]], 0))</f>
        <v>SW</v>
      </c>
      <c r="J4063" t="str">
        <f>INDEX(Table9[[#All],[PayGrade]], MATCH('Tabular Data'!D4063, Table9[[#All],[EmpID]], 0))</f>
        <v>C12</v>
      </c>
      <c r="K4063" t="str">
        <f>INDEX(Table9[[#All],[Sales Team Lead]], MATCH('Tabular Data'!D4063, Table9[[#All],[EmpID]], 0))</f>
        <v>Allen, Maude</v>
      </c>
      <c r="L4063" t="str">
        <f>INDEX(Table11[[#All],[Manufacturer]], MATCH('Tabular Data'!C4063, Table11[[#All],[PROD_CODE]], 0))</f>
        <v>John Deere</v>
      </c>
      <c r="M4063" s="11">
        <v>12020</v>
      </c>
      <c r="N4063">
        <v>10</v>
      </c>
      <c r="O4063" s="10">
        <f t="shared" si="127"/>
        <v>120200</v>
      </c>
    </row>
    <row r="4064" spans="2:15" x14ac:dyDescent="0.3">
      <c r="B4064">
        <v>79</v>
      </c>
      <c r="C4064" t="s">
        <v>55</v>
      </c>
      <c r="D4064" t="s">
        <v>125</v>
      </c>
      <c r="E4064">
        <v>2021</v>
      </c>
      <c r="F4064" s="4">
        <v>1</v>
      </c>
      <c r="G4064" t="str">
        <f t="shared" si="126"/>
        <v>2021Q1</v>
      </c>
      <c r="H4064" t="s">
        <v>141</v>
      </c>
      <c r="I4064" t="str">
        <f>INDEX(Table9[[#All],[Region]], MATCH('Tabular Data'!D4064, Table9[[#All],[EmpID]], 0))</f>
        <v>SW</v>
      </c>
      <c r="J4064" t="str">
        <f>INDEX(Table9[[#All],[PayGrade]], MATCH('Tabular Data'!D4064, Table9[[#All],[EmpID]], 0))</f>
        <v>C12</v>
      </c>
      <c r="K4064" t="str">
        <f>INDEX(Table9[[#All],[Sales Team Lead]], MATCH('Tabular Data'!D4064, Table9[[#All],[EmpID]], 0))</f>
        <v>Allen, Maude</v>
      </c>
      <c r="L4064" t="str">
        <f>INDEX(Table11[[#All],[Manufacturer]], MATCH('Tabular Data'!C4064, Table11[[#All],[PROD_CODE]], 0))</f>
        <v>John Deere</v>
      </c>
      <c r="M4064" s="11">
        <v>12020</v>
      </c>
      <c r="N4064">
        <v>14</v>
      </c>
      <c r="O4064" s="10">
        <f t="shared" si="127"/>
        <v>168280</v>
      </c>
    </row>
    <row r="4065" spans="2:15" x14ac:dyDescent="0.3">
      <c r="B4065">
        <v>79</v>
      </c>
      <c r="C4065" t="s">
        <v>55</v>
      </c>
      <c r="D4065" t="s">
        <v>125</v>
      </c>
      <c r="E4065">
        <v>2021</v>
      </c>
      <c r="F4065" s="4">
        <v>1</v>
      </c>
      <c r="G4065" t="str">
        <f t="shared" si="126"/>
        <v>2021Q1</v>
      </c>
      <c r="H4065" t="s">
        <v>142</v>
      </c>
      <c r="I4065" t="str">
        <f>INDEX(Table9[[#All],[Region]], MATCH('Tabular Data'!D4065, Table9[[#All],[EmpID]], 0))</f>
        <v>SW</v>
      </c>
      <c r="J4065" t="str">
        <f>INDEX(Table9[[#All],[PayGrade]], MATCH('Tabular Data'!D4065, Table9[[#All],[EmpID]], 0))</f>
        <v>C12</v>
      </c>
      <c r="K4065" t="str">
        <f>INDEX(Table9[[#All],[Sales Team Lead]], MATCH('Tabular Data'!D4065, Table9[[#All],[EmpID]], 0))</f>
        <v>Allen, Maude</v>
      </c>
      <c r="L4065" t="str">
        <f>INDEX(Table11[[#All],[Manufacturer]], MATCH('Tabular Data'!C4065, Table11[[#All],[PROD_CODE]], 0))</f>
        <v>John Deere</v>
      </c>
      <c r="M4065" s="11">
        <v>12020</v>
      </c>
      <c r="N4065">
        <v>19</v>
      </c>
      <c r="O4065" s="10">
        <f t="shared" si="127"/>
        <v>228380</v>
      </c>
    </row>
    <row r="4066" spans="2:15" x14ac:dyDescent="0.3">
      <c r="B4066">
        <v>79</v>
      </c>
      <c r="C4066" t="s">
        <v>55</v>
      </c>
      <c r="D4066" t="s">
        <v>125</v>
      </c>
      <c r="E4066">
        <v>2021</v>
      </c>
      <c r="F4066" s="4">
        <v>1</v>
      </c>
      <c r="G4066" t="str">
        <f t="shared" si="126"/>
        <v>2021Q1</v>
      </c>
      <c r="H4066" t="s">
        <v>143</v>
      </c>
      <c r="I4066" t="str">
        <f>INDEX(Table9[[#All],[Region]], MATCH('Tabular Data'!D4066, Table9[[#All],[EmpID]], 0))</f>
        <v>SW</v>
      </c>
      <c r="J4066" t="str">
        <f>INDEX(Table9[[#All],[PayGrade]], MATCH('Tabular Data'!D4066, Table9[[#All],[EmpID]], 0))</f>
        <v>C12</v>
      </c>
      <c r="K4066" t="str">
        <f>INDEX(Table9[[#All],[Sales Team Lead]], MATCH('Tabular Data'!D4066, Table9[[#All],[EmpID]], 0))</f>
        <v>Allen, Maude</v>
      </c>
      <c r="L4066" t="str">
        <f>INDEX(Table11[[#All],[Manufacturer]], MATCH('Tabular Data'!C4066, Table11[[#All],[PROD_CODE]], 0))</f>
        <v>John Deere</v>
      </c>
      <c r="M4066" s="11">
        <v>12020</v>
      </c>
      <c r="N4066">
        <v>10</v>
      </c>
      <c r="O4066" s="10">
        <f t="shared" si="127"/>
        <v>120200</v>
      </c>
    </row>
    <row r="4067" spans="2:15" x14ac:dyDescent="0.3">
      <c r="B4067">
        <v>79</v>
      </c>
      <c r="C4067" t="s">
        <v>55</v>
      </c>
      <c r="D4067" t="s">
        <v>125</v>
      </c>
      <c r="E4067">
        <v>2021</v>
      </c>
      <c r="F4067" s="4">
        <v>1</v>
      </c>
      <c r="G4067" t="str">
        <f t="shared" si="126"/>
        <v>2021Q1</v>
      </c>
      <c r="H4067" t="s">
        <v>144</v>
      </c>
      <c r="I4067" t="str">
        <f>INDEX(Table9[[#All],[Region]], MATCH('Tabular Data'!D4067, Table9[[#All],[EmpID]], 0))</f>
        <v>SW</v>
      </c>
      <c r="J4067" t="str">
        <f>INDEX(Table9[[#All],[PayGrade]], MATCH('Tabular Data'!D4067, Table9[[#All],[EmpID]], 0))</f>
        <v>C12</v>
      </c>
      <c r="K4067" t="str">
        <f>INDEX(Table9[[#All],[Sales Team Lead]], MATCH('Tabular Data'!D4067, Table9[[#All],[EmpID]], 0))</f>
        <v>Allen, Maude</v>
      </c>
      <c r="L4067" t="str">
        <f>INDEX(Table11[[#All],[Manufacturer]], MATCH('Tabular Data'!C4067, Table11[[#All],[PROD_CODE]], 0))</f>
        <v>John Deere</v>
      </c>
      <c r="M4067" s="11">
        <v>12020</v>
      </c>
      <c r="N4067">
        <v>28</v>
      </c>
      <c r="O4067" s="10">
        <f t="shared" si="127"/>
        <v>336560</v>
      </c>
    </row>
    <row r="4068" spans="2:15" x14ac:dyDescent="0.3">
      <c r="B4068">
        <v>79</v>
      </c>
      <c r="C4068" t="s">
        <v>55</v>
      </c>
      <c r="D4068" t="s">
        <v>125</v>
      </c>
      <c r="E4068">
        <v>2021</v>
      </c>
      <c r="F4068" s="4">
        <v>1</v>
      </c>
      <c r="G4068" t="str">
        <f t="shared" si="126"/>
        <v>2021Q1</v>
      </c>
      <c r="H4068" t="s">
        <v>145</v>
      </c>
      <c r="I4068" t="str">
        <f>INDEX(Table9[[#All],[Region]], MATCH('Tabular Data'!D4068, Table9[[#All],[EmpID]], 0))</f>
        <v>SW</v>
      </c>
      <c r="J4068" t="str">
        <f>INDEX(Table9[[#All],[PayGrade]], MATCH('Tabular Data'!D4068, Table9[[#All],[EmpID]], 0))</f>
        <v>C12</v>
      </c>
      <c r="K4068" t="str">
        <f>INDEX(Table9[[#All],[Sales Team Lead]], MATCH('Tabular Data'!D4068, Table9[[#All],[EmpID]], 0))</f>
        <v>Allen, Maude</v>
      </c>
      <c r="L4068" t="str">
        <f>INDEX(Table11[[#All],[Manufacturer]], MATCH('Tabular Data'!C4068, Table11[[#All],[PROD_CODE]], 0))</f>
        <v>John Deere</v>
      </c>
      <c r="M4068" s="11">
        <v>12020</v>
      </c>
      <c r="N4068">
        <v>10</v>
      </c>
      <c r="O4068" s="10">
        <f t="shared" si="127"/>
        <v>120200</v>
      </c>
    </row>
    <row r="4069" spans="2:15" x14ac:dyDescent="0.3">
      <c r="B4069">
        <v>79</v>
      </c>
      <c r="C4069" t="s">
        <v>55</v>
      </c>
      <c r="D4069" t="s">
        <v>125</v>
      </c>
      <c r="E4069">
        <v>2021</v>
      </c>
      <c r="F4069" s="4">
        <v>1</v>
      </c>
      <c r="G4069" t="str">
        <f t="shared" si="126"/>
        <v>2021Q1</v>
      </c>
      <c r="H4069" t="s">
        <v>146</v>
      </c>
      <c r="I4069" t="str">
        <f>INDEX(Table9[[#All],[Region]], MATCH('Tabular Data'!D4069, Table9[[#All],[EmpID]], 0))</f>
        <v>SW</v>
      </c>
      <c r="J4069" t="str">
        <f>INDEX(Table9[[#All],[PayGrade]], MATCH('Tabular Data'!D4069, Table9[[#All],[EmpID]], 0))</f>
        <v>C12</v>
      </c>
      <c r="K4069" t="str">
        <f>INDEX(Table9[[#All],[Sales Team Lead]], MATCH('Tabular Data'!D4069, Table9[[#All],[EmpID]], 0))</f>
        <v>Allen, Maude</v>
      </c>
      <c r="L4069" t="str">
        <f>INDEX(Table11[[#All],[Manufacturer]], MATCH('Tabular Data'!C4069, Table11[[#All],[PROD_CODE]], 0))</f>
        <v>John Deere</v>
      </c>
      <c r="M4069" s="11">
        <v>12020</v>
      </c>
      <c r="N4069">
        <v>11</v>
      </c>
      <c r="O4069" s="10">
        <f t="shared" si="127"/>
        <v>132220</v>
      </c>
    </row>
    <row r="4070" spans="2:15" x14ac:dyDescent="0.3">
      <c r="B4070">
        <v>79</v>
      </c>
      <c r="C4070" t="s">
        <v>55</v>
      </c>
      <c r="D4070" t="s">
        <v>125</v>
      </c>
      <c r="E4070">
        <v>2021</v>
      </c>
      <c r="F4070" s="4">
        <v>1</v>
      </c>
      <c r="G4070" t="str">
        <f t="shared" si="126"/>
        <v>2021Q1</v>
      </c>
      <c r="H4070" t="s">
        <v>147</v>
      </c>
      <c r="I4070" t="str">
        <f>INDEX(Table9[[#All],[Region]], MATCH('Tabular Data'!D4070, Table9[[#All],[EmpID]], 0))</f>
        <v>SW</v>
      </c>
      <c r="J4070" t="str">
        <f>INDEX(Table9[[#All],[PayGrade]], MATCH('Tabular Data'!D4070, Table9[[#All],[EmpID]], 0))</f>
        <v>C12</v>
      </c>
      <c r="K4070" t="str">
        <f>INDEX(Table9[[#All],[Sales Team Lead]], MATCH('Tabular Data'!D4070, Table9[[#All],[EmpID]], 0))</f>
        <v>Allen, Maude</v>
      </c>
      <c r="L4070" t="str">
        <f>INDEX(Table11[[#All],[Manufacturer]], MATCH('Tabular Data'!C4070, Table11[[#All],[PROD_CODE]], 0))</f>
        <v>John Deere</v>
      </c>
      <c r="M4070" s="11">
        <v>12020</v>
      </c>
      <c r="N4070">
        <v>18</v>
      </c>
      <c r="O4070" s="10">
        <f t="shared" si="127"/>
        <v>216360</v>
      </c>
    </row>
    <row r="4071" spans="2:15" x14ac:dyDescent="0.3">
      <c r="B4071">
        <v>79</v>
      </c>
      <c r="C4071" t="s">
        <v>55</v>
      </c>
      <c r="D4071" t="s">
        <v>125</v>
      </c>
      <c r="E4071">
        <v>2021</v>
      </c>
      <c r="F4071" s="4">
        <v>1</v>
      </c>
      <c r="G4071" t="str">
        <f t="shared" si="126"/>
        <v>2021Q1</v>
      </c>
      <c r="H4071" t="s">
        <v>148</v>
      </c>
      <c r="I4071" t="str">
        <f>INDEX(Table9[[#All],[Region]], MATCH('Tabular Data'!D4071, Table9[[#All],[EmpID]], 0))</f>
        <v>SW</v>
      </c>
      <c r="J4071" t="str">
        <f>INDEX(Table9[[#All],[PayGrade]], MATCH('Tabular Data'!D4071, Table9[[#All],[EmpID]], 0))</f>
        <v>C12</v>
      </c>
      <c r="K4071" t="str">
        <f>INDEX(Table9[[#All],[Sales Team Lead]], MATCH('Tabular Data'!D4071, Table9[[#All],[EmpID]], 0))</f>
        <v>Allen, Maude</v>
      </c>
      <c r="L4071" t="str">
        <f>INDEX(Table11[[#All],[Manufacturer]], MATCH('Tabular Data'!C4071, Table11[[#All],[PROD_CODE]], 0))</f>
        <v>John Deere</v>
      </c>
      <c r="M4071" s="11">
        <v>12020</v>
      </c>
      <c r="N4071">
        <v>7</v>
      </c>
      <c r="O4071" s="10">
        <f t="shared" si="127"/>
        <v>84140</v>
      </c>
    </row>
    <row r="4072" spans="2:15" x14ac:dyDescent="0.3">
      <c r="B4072">
        <v>79</v>
      </c>
      <c r="C4072" t="s">
        <v>55</v>
      </c>
      <c r="D4072" t="s">
        <v>125</v>
      </c>
      <c r="E4072">
        <v>2021</v>
      </c>
      <c r="F4072" s="4">
        <v>1</v>
      </c>
      <c r="G4072" t="str">
        <f t="shared" si="126"/>
        <v>2021Q1</v>
      </c>
      <c r="H4072" t="s">
        <v>149</v>
      </c>
      <c r="I4072" t="str">
        <f>INDEX(Table9[[#All],[Region]], MATCH('Tabular Data'!D4072, Table9[[#All],[EmpID]], 0))</f>
        <v>SW</v>
      </c>
      <c r="J4072" t="str">
        <f>INDEX(Table9[[#All],[PayGrade]], MATCH('Tabular Data'!D4072, Table9[[#All],[EmpID]], 0))</f>
        <v>C12</v>
      </c>
      <c r="K4072" t="str">
        <f>INDEX(Table9[[#All],[Sales Team Lead]], MATCH('Tabular Data'!D4072, Table9[[#All],[EmpID]], 0))</f>
        <v>Allen, Maude</v>
      </c>
      <c r="L4072" t="str">
        <f>INDEX(Table11[[#All],[Manufacturer]], MATCH('Tabular Data'!C4072, Table11[[#All],[PROD_CODE]], 0))</f>
        <v>John Deere</v>
      </c>
      <c r="M4072" s="11">
        <v>12020</v>
      </c>
      <c r="N4072">
        <v>11</v>
      </c>
      <c r="O4072" s="10">
        <f t="shared" si="127"/>
        <v>132220</v>
      </c>
    </row>
    <row r="4073" spans="2:15" x14ac:dyDescent="0.3">
      <c r="B4073">
        <v>79</v>
      </c>
      <c r="C4073" t="s">
        <v>55</v>
      </c>
      <c r="D4073" t="s">
        <v>125</v>
      </c>
      <c r="E4073">
        <v>2021</v>
      </c>
      <c r="F4073" s="4">
        <v>2</v>
      </c>
      <c r="G4073" t="str">
        <f t="shared" si="126"/>
        <v>2021Q2</v>
      </c>
      <c r="H4073" t="s">
        <v>150</v>
      </c>
      <c r="I4073" t="str">
        <f>INDEX(Table9[[#All],[Region]], MATCH('Tabular Data'!D4073, Table9[[#All],[EmpID]], 0))</f>
        <v>SW</v>
      </c>
      <c r="J4073" t="str">
        <f>INDEX(Table9[[#All],[PayGrade]], MATCH('Tabular Data'!D4073, Table9[[#All],[EmpID]], 0))</f>
        <v>C12</v>
      </c>
      <c r="K4073" t="str">
        <f>INDEX(Table9[[#All],[Sales Team Lead]], MATCH('Tabular Data'!D4073, Table9[[#All],[EmpID]], 0))</f>
        <v>Allen, Maude</v>
      </c>
      <c r="L4073" t="str">
        <f>INDEX(Table11[[#All],[Manufacturer]], MATCH('Tabular Data'!C4073, Table11[[#All],[PROD_CODE]], 0))</f>
        <v>John Deere</v>
      </c>
      <c r="M4073" s="11">
        <v>12020</v>
      </c>
      <c r="N4073">
        <v>19</v>
      </c>
      <c r="O4073" s="10">
        <f t="shared" si="127"/>
        <v>228380</v>
      </c>
    </row>
    <row r="4074" spans="2:15" x14ac:dyDescent="0.3">
      <c r="B4074">
        <v>79</v>
      </c>
      <c r="C4074" t="s">
        <v>55</v>
      </c>
      <c r="D4074" t="s">
        <v>125</v>
      </c>
      <c r="E4074">
        <v>2021</v>
      </c>
      <c r="F4074" s="4">
        <v>2</v>
      </c>
      <c r="G4074" t="str">
        <f t="shared" si="126"/>
        <v>2021Q2</v>
      </c>
      <c r="H4074" t="s">
        <v>151</v>
      </c>
      <c r="I4074" t="str">
        <f>INDEX(Table9[[#All],[Region]], MATCH('Tabular Data'!D4074, Table9[[#All],[EmpID]], 0))</f>
        <v>SW</v>
      </c>
      <c r="J4074" t="str">
        <f>INDEX(Table9[[#All],[PayGrade]], MATCH('Tabular Data'!D4074, Table9[[#All],[EmpID]], 0))</f>
        <v>C12</v>
      </c>
      <c r="K4074" t="str">
        <f>INDEX(Table9[[#All],[Sales Team Lead]], MATCH('Tabular Data'!D4074, Table9[[#All],[EmpID]], 0))</f>
        <v>Allen, Maude</v>
      </c>
      <c r="L4074" t="str">
        <f>INDEX(Table11[[#All],[Manufacturer]], MATCH('Tabular Data'!C4074, Table11[[#All],[PROD_CODE]], 0))</f>
        <v>John Deere</v>
      </c>
      <c r="M4074" s="11">
        <v>12020</v>
      </c>
      <c r="N4074">
        <v>7</v>
      </c>
      <c r="O4074" s="10">
        <f t="shared" si="127"/>
        <v>84140</v>
      </c>
    </row>
    <row r="4075" spans="2:15" x14ac:dyDescent="0.3">
      <c r="B4075">
        <v>79</v>
      </c>
      <c r="C4075" t="s">
        <v>55</v>
      </c>
      <c r="D4075" t="s">
        <v>125</v>
      </c>
      <c r="E4075">
        <v>2021</v>
      </c>
      <c r="F4075" s="4">
        <v>2</v>
      </c>
      <c r="G4075" t="str">
        <f t="shared" si="126"/>
        <v>2021Q2</v>
      </c>
      <c r="H4075" t="s">
        <v>152</v>
      </c>
      <c r="I4075" t="str">
        <f>INDEX(Table9[[#All],[Region]], MATCH('Tabular Data'!D4075, Table9[[#All],[EmpID]], 0))</f>
        <v>SW</v>
      </c>
      <c r="J4075" t="str">
        <f>INDEX(Table9[[#All],[PayGrade]], MATCH('Tabular Data'!D4075, Table9[[#All],[EmpID]], 0))</f>
        <v>C12</v>
      </c>
      <c r="K4075" t="str">
        <f>INDEX(Table9[[#All],[Sales Team Lead]], MATCH('Tabular Data'!D4075, Table9[[#All],[EmpID]], 0))</f>
        <v>Allen, Maude</v>
      </c>
      <c r="L4075" t="str">
        <f>INDEX(Table11[[#All],[Manufacturer]], MATCH('Tabular Data'!C4075, Table11[[#All],[PROD_CODE]], 0))</f>
        <v>John Deere</v>
      </c>
      <c r="M4075" s="11">
        <v>12020</v>
      </c>
      <c r="N4075">
        <v>23</v>
      </c>
      <c r="O4075" s="10">
        <f t="shared" si="127"/>
        <v>276460</v>
      </c>
    </row>
    <row r="4076" spans="2:15" x14ac:dyDescent="0.3">
      <c r="B4076">
        <v>79</v>
      </c>
      <c r="C4076" t="s">
        <v>55</v>
      </c>
      <c r="D4076" t="s">
        <v>125</v>
      </c>
      <c r="E4076">
        <v>2021</v>
      </c>
      <c r="F4076" s="4">
        <v>2</v>
      </c>
      <c r="G4076" t="str">
        <f t="shared" si="126"/>
        <v>2021Q2</v>
      </c>
      <c r="H4076" t="s">
        <v>153</v>
      </c>
      <c r="I4076" t="str">
        <f>INDEX(Table9[[#All],[Region]], MATCH('Tabular Data'!D4076, Table9[[#All],[EmpID]], 0))</f>
        <v>SW</v>
      </c>
      <c r="J4076" t="str">
        <f>INDEX(Table9[[#All],[PayGrade]], MATCH('Tabular Data'!D4076, Table9[[#All],[EmpID]], 0))</f>
        <v>C12</v>
      </c>
      <c r="K4076" t="str">
        <f>INDEX(Table9[[#All],[Sales Team Lead]], MATCH('Tabular Data'!D4076, Table9[[#All],[EmpID]], 0))</f>
        <v>Allen, Maude</v>
      </c>
      <c r="L4076" t="str">
        <f>INDEX(Table11[[#All],[Manufacturer]], MATCH('Tabular Data'!C4076, Table11[[#All],[PROD_CODE]], 0))</f>
        <v>John Deere</v>
      </c>
      <c r="M4076" s="11">
        <v>12020</v>
      </c>
      <c r="N4076">
        <v>18</v>
      </c>
      <c r="O4076" s="10">
        <f t="shared" si="127"/>
        <v>216360</v>
      </c>
    </row>
    <row r="4077" spans="2:15" x14ac:dyDescent="0.3">
      <c r="B4077">
        <v>79</v>
      </c>
      <c r="C4077" t="s">
        <v>55</v>
      </c>
      <c r="D4077" t="s">
        <v>125</v>
      </c>
      <c r="E4077">
        <v>2021</v>
      </c>
      <c r="F4077" s="4">
        <v>2</v>
      </c>
      <c r="G4077" t="str">
        <f t="shared" si="126"/>
        <v>2021Q2</v>
      </c>
      <c r="H4077" t="s">
        <v>154</v>
      </c>
      <c r="I4077" t="str">
        <f>INDEX(Table9[[#All],[Region]], MATCH('Tabular Data'!D4077, Table9[[#All],[EmpID]], 0))</f>
        <v>SW</v>
      </c>
      <c r="J4077" t="str">
        <f>INDEX(Table9[[#All],[PayGrade]], MATCH('Tabular Data'!D4077, Table9[[#All],[EmpID]], 0))</f>
        <v>C12</v>
      </c>
      <c r="K4077" t="str">
        <f>INDEX(Table9[[#All],[Sales Team Lead]], MATCH('Tabular Data'!D4077, Table9[[#All],[EmpID]], 0))</f>
        <v>Allen, Maude</v>
      </c>
      <c r="L4077" t="str">
        <f>INDEX(Table11[[#All],[Manufacturer]], MATCH('Tabular Data'!C4077, Table11[[#All],[PROD_CODE]], 0))</f>
        <v>John Deere</v>
      </c>
      <c r="M4077" s="11">
        <v>12020</v>
      </c>
      <c r="N4077">
        <v>21</v>
      </c>
      <c r="O4077" s="10">
        <f t="shared" si="127"/>
        <v>252420</v>
      </c>
    </row>
    <row r="4078" spans="2:15" x14ac:dyDescent="0.3">
      <c r="B4078">
        <v>79</v>
      </c>
      <c r="C4078" t="s">
        <v>55</v>
      </c>
      <c r="D4078" t="s">
        <v>125</v>
      </c>
      <c r="E4078">
        <v>2021</v>
      </c>
      <c r="F4078" s="4">
        <v>2</v>
      </c>
      <c r="G4078" t="str">
        <f t="shared" si="126"/>
        <v>2021Q2</v>
      </c>
      <c r="H4078" t="s">
        <v>155</v>
      </c>
      <c r="I4078" t="str">
        <f>INDEX(Table9[[#All],[Region]], MATCH('Tabular Data'!D4078, Table9[[#All],[EmpID]], 0))</f>
        <v>SW</v>
      </c>
      <c r="J4078" t="str">
        <f>INDEX(Table9[[#All],[PayGrade]], MATCH('Tabular Data'!D4078, Table9[[#All],[EmpID]], 0))</f>
        <v>C12</v>
      </c>
      <c r="K4078" t="str">
        <f>INDEX(Table9[[#All],[Sales Team Lead]], MATCH('Tabular Data'!D4078, Table9[[#All],[EmpID]], 0))</f>
        <v>Allen, Maude</v>
      </c>
      <c r="L4078" t="str">
        <f>INDEX(Table11[[#All],[Manufacturer]], MATCH('Tabular Data'!C4078, Table11[[#All],[PROD_CODE]], 0))</f>
        <v>John Deere</v>
      </c>
      <c r="M4078" s="11">
        <v>12020</v>
      </c>
      <c r="N4078">
        <v>9</v>
      </c>
      <c r="O4078" s="10">
        <f t="shared" si="127"/>
        <v>108180</v>
      </c>
    </row>
    <row r="4079" spans="2:15" x14ac:dyDescent="0.3">
      <c r="B4079">
        <v>79</v>
      </c>
      <c r="C4079" t="s">
        <v>55</v>
      </c>
      <c r="D4079" t="s">
        <v>125</v>
      </c>
      <c r="E4079">
        <v>2021</v>
      </c>
      <c r="F4079" s="4">
        <v>2</v>
      </c>
      <c r="G4079" t="str">
        <f t="shared" si="126"/>
        <v>2021Q2</v>
      </c>
      <c r="H4079" t="s">
        <v>156</v>
      </c>
      <c r="I4079" t="str">
        <f>INDEX(Table9[[#All],[Region]], MATCH('Tabular Data'!D4079, Table9[[#All],[EmpID]], 0))</f>
        <v>SW</v>
      </c>
      <c r="J4079" t="str">
        <f>INDEX(Table9[[#All],[PayGrade]], MATCH('Tabular Data'!D4079, Table9[[#All],[EmpID]], 0))</f>
        <v>C12</v>
      </c>
      <c r="K4079" t="str">
        <f>INDEX(Table9[[#All],[Sales Team Lead]], MATCH('Tabular Data'!D4079, Table9[[#All],[EmpID]], 0))</f>
        <v>Allen, Maude</v>
      </c>
      <c r="L4079" t="str">
        <f>INDEX(Table11[[#All],[Manufacturer]], MATCH('Tabular Data'!C4079, Table11[[#All],[PROD_CODE]], 0))</f>
        <v>John Deere</v>
      </c>
      <c r="M4079" s="11">
        <v>12020</v>
      </c>
      <c r="N4079">
        <v>11</v>
      </c>
      <c r="O4079" s="10">
        <f t="shared" si="127"/>
        <v>132220</v>
      </c>
    </row>
    <row r="4080" spans="2:15" x14ac:dyDescent="0.3">
      <c r="B4080">
        <v>79</v>
      </c>
      <c r="C4080" t="s">
        <v>55</v>
      </c>
      <c r="D4080" t="s">
        <v>125</v>
      </c>
      <c r="E4080">
        <v>2021</v>
      </c>
      <c r="F4080" s="4">
        <v>2</v>
      </c>
      <c r="G4080" t="str">
        <f t="shared" si="126"/>
        <v>2021Q2</v>
      </c>
      <c r="H4080" t="s">
        <v>157</v>
      </c>
      <c r="I4080" t="str">
        <f>INDEX(Table9[[#All],[Region]], MATCH('Tabular Data'!D4080, Table9[[#All],[EmpID]], 0))</f>
        <v>SW</v>
      </c>
      <c r="J4080" t="str">
        <f>INDEX(Table9[[#All],[PayGrade]], MATCH('Tabular Data'!D4080, Table9[[#All],[EmpID]], 0))</f>
        <v>C12</v>
      </c>
      <c r="K4080" t="str">
        <f>INDEX(Table9[[#All],[Sales Team Lead]], MATCH('Tabular Data'!D4080, Table9[[#All],[EmpID]], 0))</f>
        <v>Allen, Maude</v>
      </c>
      <c r="L4080" t="str">
        <f>INDEX(Table11[[#All],[Manufacturer]], MATCH('Tabular Data'!C4080, Table11[[#All],[PROD_CODE]], 0))</f>
        <v>John Deere</v>
      </c>
      <c r="M4080" s="11">
        <v>12020</v>
      </c>
      <c r="N4080">
        <v>25</v>
      </c>
      <c r="O4080" s="10">
        <f t="shared" si="127"/>
        <v>300500</v>
      </c>
    </row>
    <row r="4081" spans="2:15" x14ac:dyDescent="0.3">
      <c r="B4081">
        <v>79</v>
      </c>
      <c r="C4081" t="s">
        <v>55</v>
      </c>
      <c r="D4081" t="s">
        <v>125</v>
      </c>
      <c r="E4081">
        <v>2021</v>
      </c>
      <c r="F4081" s="4">
        <v>2</v>
      </c>
      <c r="G4081" t="str">
        <f t="shared" si="126"/>
        <v>2021Q2</v>
      </c>
      <c r="H4081" t="s">
        <v>158</v>
      </c>
      <c r="I4081" t="str">
        <f>INDEX(Table9[[#All],[Region]], MATCH('Tabular Data'!D4081, Table9[[#All],[EmpID]], 0))</f>
        <v>SW</v>
      </c>
      <c r="J4081" t="str">
        <f>INDEX(Table9[[#All],[PayGrade]], MATCH('Tabular Data'!D4081, Table9[[#All],[EmpID]], 0))</f>
        <v>C12</v>
      </c>
      <c r="K4081" t="str">
        <f>INDEX(Table9[[#All],[Sales Team Lead]], MATCH('Tabular Data'!D4081, Table9[[#All],[EmpID]], 0))</f>
        <v>Allen, Maude</v>
      </c>
      <c r="L4081" t="str">
        <f>INDEX(Table11[[#All],[Manufacturer]], MATCH('Tabular Data'!C4081, Table11[[#All],[PROD_CODE]], 0))</f>
        <v>John Deere</v>
      </c>
      <c r="M4081" s="11">
        <v>12020</v>
      </c>
      <c r="N4081">
        <v>25</v>
      </c>
      <c r="O4081" s="10">
        <f t="shared" si="127"/>
        <v>300500</v>
      </c>
    </row>
    <row r="4082" spans="2:15" x14ac:dyDescent="0.3">
      <c r="B4082">
        <v>79</v>
      </c>
      <c r="C4082" t="s">
        <v>55</v>
      </c>
      <c r="D4082" t="s">
        <v>125</v>
      </c>
      <c r="E4082">
        <v>2021</v>
      </c>
      <c r="F4082" s="4">
        <v>2</v>
      </c>
      <c r="G4082" t="str">
        <f t="shared" si="126"/>
        <v>2021Q2</v>
      </c>
      <c r="H4082" t="s">
        <v>159</v>
      </c>
      <c r="I4082" t="str">
        <f>INDEX(Table9[[#All],[Region]], MATCH('Tabular Data'!D4082, Table9[[#All],[EmpID]], 0))</f>
        <v>SW</v>
      </c>
      <c r="J4082" t="str">
        <f>INDEX(Table9[[#All],[PayGrade]], MATCH('Tabular Data'!D4082, Table9[[#All],[EmpID]], 0))</f>
        <v>C12</v>
      </c>
      <c r="K4082" t="str">
        <f>INDEX(Table9[[#All],[Sales Team Lead]], MATCH('Tabular Data'!D4082, Table9[[#All],[EmpID]], 0))</f>
        <v>Allen, Maude</v>
      </c>
      <c r="L4082" t="str">
        <f>INDEX(Table11[[#All],[Manufacturer]], MATCH('Tabular Data'!C4082, Table11[[#All],[PROD_CODE]], 0))</f>
        <v>John Deere</v>
      </c>
      <c r="M4082" s="11">
        <v>12020</v>
      </c>
      <c r="N4082">
        <v>27</v>
      </c>
      <c r="O4082" s="10">
        <f t="shared" si="127"/>
        <v>324540</v>
      </c>
    </row>
    <row r="4083" spans="2:15" x14ac:dyDescent="0.3">
      <c r="B4083">
        <v>79</v>
      </c>
      <c r="C4083" t="s">
        <v>55</v>
      </c>
      <c r="D4083" t="s">
        <v>125</v>
      </c>
      <c r="E4083">
        <v>2021</v>
      </c>
      <c r="F4083" s="4">
        <v>2</v>
      </c>
      <c r="G4083" t="str">
        <f t="shared" si="126"/>
        <v>2021Q2</v>
      </c>
      <c r="H4083" t="s">
        <v>160</v>
      </c>
      <c r="I4083" t="str">
        <f>INDEX(Table9[[#All],[Region]], MATCH('Tabular Data'!D4083, Table9[[#All],[EmpID]], 0))</f>
        <v>SW</v>
      </c>
      <c r="J4083" t="str">
        <f>INDEX(Table9[[#All],[PayGrade]], MATCH('Tabular Data'!D4083, Table9[[#All],[EmpID]], 0))</f>
        <v>C12</v>
      </c>
      <c r="K4083" t="str">
        <f>INDEX(Table9[[#All],[Sales Team Lead]], MATCH('Tabular Data'!D4083, Table9[[#All],[EmpID]], 0))</f>
        <v>Allen, Maude</v>
      </c>
      <c r="L4083" t="str">
        <f>INDEX(Table11[[#All],[Manufacturer]], MATCH('Tabular Data'!C4083, Table11[[#All],[PROD_CODE]], 0))</f>
        <v>John Deere</v>
      </c>
      <c r="M4083" s="11">
        <v>12020</v>
      </c>
      <c r="N4083">
        <v>18</v>
      </c>
      <c r="O4083" s="10">
        <f t="shared" si="127"/>
        <v>216360</v>
      </c>
    </row>
    <row r="4084" spans="2:15" x14ac:dyDescent="0.3">
      <c r="B4084">
        <v>79</v>
      </c>
      <c r="C4084" t="s">
        <v>55</v>
      </c>
      <c r="D4084" t="s">
        <v>125</v>
      </c>
      <c r="E4084">
        <v>2021</v>
      </c>
      <c r="F4084" s="4">
        <v>2</v>
      </c>
      <c r="G4084" t="str">
        <f t="shared" si="126"/>
        <v>2021Q2</v>
      </c>
      <c r="H4084" t="s">
        <v>161</v>
      </c>
      <c r="I4084" t="str">
        <f>INDEX(Table9[[#All],[Region]], MATCH('Tabular Data'!D4084, Table9[[#All],[EmpID]], 0))</f>
        <v>SW</v>
      </c>
      <c r="J4084" t="str">
        <f>INDEX(Table9[[#All],[PayGrade]], MATCH('Tabular Data'!D4084, Table9[[#All],[EmpID]], 0))</f>
        <v>C12</v>
      </c>
      <c r="K4084" t="str">
        <f>INDEX(Table9[[#All],[Sales Team Lead]], MATCH('Tabular Data'!D4084, Table9[[#All],[EmpID]], 0))</f>
        <v>Allen, Maude</v>
      </c>
      <c r="L4084" t="str">
        <f>INDEX(Table11[[#All],[Manufacturer]], MATCH('Tabular Data'!C4084, Table11[[#All],[PROD_CODE]], 0))</f>
        <v>John Deere</v>
      </c>
      <c r="M4084" s="11">
        <v>12020</v>
      </c>
      <c r="N4084">
        <v>20</v>
      </c>
      <c r="O4084" s="10">
        <f t="shared" si="127"/>
        <v>240400</v>
      </c>
    </row>
    <row r="4085" spans="2:15" x14ac:dyDescent="0.3">
      <c r="B4085">
        <v>79</v>
      </c>
      <c r="C4085" t="s">
        <v>55</v>
      </c>
      <c r="D4085" t="s">
        <v>125</v>
      </c>
      <c r="E4085">
        <v>2021</v>
      </c>
      <c r="F4085">
        <v>3</v>
      </c>
      <c r="G4085" t="str">
        <f t="shared" si="126"/>
        <v>2021Q3</v>
      </c>
      <c r="H4085" t="s">
        <v>162</v>
      </c>
      <c r="I4085" t="str">
        <f>INDEX(Table9[[#All],[Region]], MATCH('Tabular Data'!D4085, Table9[[#All],[EmpID]], 0))</f>
        <v>SW</v>
      </c>
      <c r="J4085" t="str">
        <f>INDEX(Table9[[#All],[PayGrade]], MATCH('Tabular Data'!D4085, Table9[[#All],[EmpID]], 0))</f>
        <v>C12</v>
      </c>
      <c r="K4085" t="str">
        <f>INDEX(Table9[[#All],[Sales Team Lead]], MATCH('Tabular Data'!D4085, Table9[[#All],[EmpID]], 0))</f>
        <v>Allen, Maude</v>
      </c>
      <c r="L4085" t="str">
        <f>INDEX(Table11[[#All],[Manufacturer]], MATCH('Tabular Data'!C4085, Table11[[#All],[PROD_CODE]], 0))</f>
        <v>John Deere</v>
      </c>
      <c r="M4085" s="11">
        <v>12020</v>
      </c>
      <c r="N4085">
        <v>12</v>
      </c>
      <c r="O4085" s="10">
        <f t="shared" si="127"/>
        <v>144240</v>
      </c>
    </row>
    <row r="4086" spans="2:15" x14ac:dyDescent="0.3">
      <c r="B4086">
        <v>79</v>
      </c>
      <c r="C4086" t="s">
        <v>55</v>
      </c>
      <c r="D4086" t="s">
        <v>125</v>
      </c>
      <c r="E4086">
        <v>2021</v>
      </c>
      <c r="F4086">
        <v>3</v>
      </c>
      <c r="G4086" t="str">
        <f t="shared" si="126"/>
        <v>2021Q3</v>
      </c>
      <c r="H4086" t="s">
        <v>163</v>
      </c>
      <c r="I4086" t="str">
        <f>INDEX(Table9[[#All],[Region]], MATCH('Tabular Data'!D4086, Table9[[#All],[EmpID]], 0))</f>
        <v>SW</v>
      </c>
      <c r="J4086" t="str">
        <f>INDEX(Table9[[#All],[PayGrade]], MATCH('Tabular Data'!D4086, Table9[[#All],[EmpID]], 0))</f>
        <v>C12</v>
      </c>
      <c r="K4086" t="str">
        <f>INDEX(Table9[[#All],[Sales Team Lead]], MATCH('Tabular Data'!D4086, Table9[[#All],[EmpID]], 0))</f>
        <v>Allen, Maude</v>
      </c>
      <c r="L4086" t="str">
        <f>INDEX(Table11[[#All],[Manufacturer]], MATCH('Tabular Data'!C4086, Table11[[#All],[PROD_CODE]], 0))</f>
        <v>John Deere</v>
      </c>
      <c r="M4086" s="11">
        <v>12020</v>
      </c>
      <c r="N4086">
        <v>12</v>
      </c>
      <c r="O4086" s="10">
        <f t="shared" si="127"/>
        <v>144240</v>
      </c>
    </row>
    <row r="4087" spans="2:15" x14ac:dyDescent="0.3">
      <c r="B4087">
        <v>79</v>
      </c>
      <c r="C4087" t="s">
        <v>55</v>
      </c>
      <c r="D4087" t="s">
        <v>125</v>
      </c>
      <c r="E4087">
        <v>2021</v>
      </c>
      <c r="F4087">
        <v>3</v>
      </c>
      <c r="G4087" t="str">
        <f t="shared" si="126"/>
        <v>2021Q3</v>
      </c>
      <c r="H4087" t="s">
        <v>164</v>
      </c>
      <c r="I4087" t="str">
        <f>INDEX(Table9[[#All],[Region]], MATCH('Tabular Data'!D4087, Table9[[#All],[EmpID]], 0))</f>
        <v>SW</v>
      </c>
      <c r="J4087" t="str">
        <f>INDEX(Table9[[#All],[PayGrade]], MATCH('Tabular Data'!D4087, Table9[[#All],[EmpID]], 0))</f>
        <v>C12</v>
      </c>
      <c r="K4087" t="str">
        <f>INDEX(Table9[[#All],[Sales Team Lead]], MATCH('Tabular Data'!D4087, Table9[[#All],[EmpID]], 0))</f>
        <v>Allen, Maude</v>
      </c>
      <c r="L4087" t="str">
        <f>INDEX(Table11[[#All],[Manufacturer]], MATCH('Tabular Data'!C4087, Table11[[#All],[PROD_CODE]], 0))</f>
        <v>John Deere</v>
      </c>
      <c r="M4087" s="11">
        <v>12020</v>
      </c>
      <c r="N4087">
        <v>9</v>
      </c>
      <c r="O4087" s="10">
        <f t="shared" si="127"/>
        <v>108180</v>
      </c>
    </row>
    <row r="4088" spans="2:15" x14ac:dyDescent="0.3">
      <c r="B4088">
        <v>79</v>
      </c>
      <c r="C4088" t="s">
        <v>55</v>
      </c>
      <c r="D4088" t="s">
        <v>125</v>
      </c>
      <c r="E4088">
        <v>2021</v>
      </c>
      <c r="F4088">
        <v>3</v>
      </c>
      <c r="G4088" t="str">
        <f t="shared" si="126"/>
        <v>2021Q3</v>
      </c>
      <c r="H4088" t="s">
        <v>165</v>
      </c>
      <c r="I4088" t="str">
        <f>INDEX(Table9[[#All],[Region]], MATCH('Tabular Data'!D4088, Table9[[#All],[EmpID]], 0))</f>
        <v>SW</v>
      </c>
      <c r="J4088" t="str">
        <f>INDEX(Table9[[#All],[PayGrade]], MATCH('Tabular Data'!D4088, Table9[[#All],[EmpID]], 0))</f>
        <v>C12</v>
      </c>
      <c r="K4088" t="str">
        <f>INDEX(Table9[[#All],[Sales Team Lead]], MATCH('Tabular Data'!D4088, Table9[[#All],[EmpID]], 0))</f>
        <v>Allen, Maude</v>
      </c>
      <c r="L4088" t="str">
        <f>INDEX(Table11[[#All],[Manufacturer]], MATCH('Tabular Data'!C4088, Table11[[#All],[PROD_CODE]], 0))</f>
        <v>John Deere</v>
      </c>
      <c r="M4088" s="11">
        <v>12020</v>
      </c>
      <c r="N4088">
        <v>7</v>
      </c>
      <c r="O4088" s="10">
        <f t="shared" si="127"/>
        <v>84140</v>
      </c>
    </row>
    <row r="4089" spans="2:15" x14ac:dyDescent="0.3">
      <c r="B4089">
        <v>79</v>
      </c>
      <c r="C4089" t="s">
        <v>55</v>
      </c>
      <c r="D4089" t="s">
        <v>125</v>
      </c>
      <c r="E4089">
        <v>2021</v>
      </c>
      <c r="F4089">
        <v>3</v>
      </c>
      <c r="G4089" t="str">
        <f t="shared" si="126"/>
        <v>2021Q3</v>
      </c>
      <c r="H4089" t="s">
        <v>166</v>
      </c>
      <c r="I4089" t="str">
        <f>INDEX(Table9[[#All],[Region]], MATCH('Tabular Data'!D4089, Table9[[#All],[EmpID]], 0))</f>
        <v>SW</v>
      </c>
      <c r="J4089" t="str">
        <f>INDEX(Table9[[#All],[PayGrade]], MATCH('Tabular Data'!D4089, Table9[[#All],[EmpID]], 0))</f>
        <v>C12</v>
      </c>
      <c r="K4089" t="str">
        <f>INDEX(Table9[[#All],[Sales Team Lead]], MATCH('Tabular Data'!D4089, Table9[[#All],[EmpID]], 0))</f>
        <v>Allen, Maude</v>
      </c>
      <c r="L4089" t="str">
        <f>INDEX(Table11[[#All],[Manufacturer]], MATCH('Tabular Data'!C4089, Table11[[#All],[PROD_CODE]], 0))</f>
        <v>John Deere</v>
      </c>
      <c r="M4089" s="11">
        <v>12020</v>
      </c>
      <c r="N4089">
        <v>4</v>
      </c>
      <c r="O4089" s="10">
        <f t="shared" si="127"/>
        <v>48080</v>
      </c>
    </row>
    <row r="4090" spans="2:15" x14ac:dyDescent="0.3">
      <c r="B4090">
        <v>79</v>
      </c>
      <c r="C4090" t="s">
        <v>55</v>
      </c>
      <c r="D4090" t="s">
        <v>125</v>
      </c>
      <c r="E4090">
        <v>2021</v>
      </c>
      <c r="F4090">
        <v>3</v>
      </c>
      <c r="G4090" t="str">
        <f t="shared" si="126"/>
        <v>2021Q3</v>
      </c>
      <c r="H4090" t="s">
        <v>167</v>
      </c>
      <c r="I4090" t="str">
        <f>INDEX(Table9[[#All],[Region]], MATCH('Tabular Data'!D4090, Table9[[#All],[EmpID]], 0))</f>
        <v>SW</v>
      </c>
      <c r="J4090" t="str">
        <f>INDEX(Table9[[#All],[PayGrade]], MATCH('Tabular Data'!D4090, Table9[[#All],[EmpID]], 0))</f>
        <v>C12</v>
      </c>
      <c r="K4090" t="str">
        <f>INDEX(Table9[[#All],[Sales Team Lead]], MATCH('Tabular Data'!D4090, Table9[[#All],[EmpID]], 0))</f>
        <v>Allen, Maude</v>
      </c>
      <c r="L4090" t="str">
        <f>INDEX(Table11[[#All],[Manufacturer]], MATCH('Tabular Data'!C4090, Table11[[#All],[PROD_CODE]], 0))</f>
        <v>John Deere</v>
      </c>
      <c r="M4090" s="11">
        <v>12020</v>
      </c>
      <c r="N4090">
        <v>5</v>
      </c>
      <c r="O4090" s="10">
        <f t="shared" si="127"/>
        <v>60100</v>
      </c>
    </row>
    <row r="4091" spans="2:15" x14ac:dyDescent="0.3">
      <c r="B4091">
        <v>79</v>
      </c>
      <c r="C4091" t="s">
        <v>55</v>
      </c>
      <c r="D4091" t="s">
        <v>125</v>
      </c>
      <c r="E4091">
        <v>2021</v>
      </c>
      <c r="F4091">
        <v>3</v>
      </c>
      <c r="G4091" t="str">
        <f t="shared" si="126"/>
        <v>2021Q3</v>
      </c>
      <c r="H4091" t="s">
        <v>168</v>
      </c>
      <c r="I4091" t="str">
        <f>INDEX(Table9[[#All],[Region]], MATCH('Tabular Data'!D4091, Table9[[#All],[EmpID]], 0))</f>
        <v>SW</v>
      </c>
      <c r="J4091" t="str">
        <f>INDEX(Table9[[#All],[PayGrade]], MATCH('Tabular Data'!D4091, Table9[[#All],[EmpID]], 0))</f>
        <v>C12</v>
      </c>
      <c r="K4091" t="str">
        <f>INDEX(Table9[[#All],[Sales Team Lead]], MATCH('Tabular Data'!D4091, Table9[[#All],[EmpID]], 0))</f>
        <v>Allen, Maude</v>
      </c>
      <c r="L4091" t="str">
        <f>INDEX(Table11[[#All],[Manufacturer]], MATCH('Tabular Data'!C4091, Table11[[#All],[PROD_CODE]], 0))</f>
        <v>John Deere</v>
      </c>
      <c r="M4091" s="11">
        <v>12020</v>
      </c>
      <c r="N4091">
        <v>7</v>
      </c>
      <c r="O4091" s="10">
        <f t="shared" si="127"/>
        <v>84140</v>
      </c>
    </row>
    <row r="4092" spans="2:15" x14ac:dyDescent="0.3">
      <c r="B4092">
        <v>79</v>
      </c>
      <c r="C4092" t="s">
        <v>55</v>
      </c>
      <c r="D4092" t="s">
        <v>125</v>
      </c>
      <c r="E4092">
        <v>2021</v>
      </c>
      <c r="F4092">
        <v>3</v>
      </c>
      <c r="G4092" t="str">
        <f t="shared" si="126"/>
        <v>2021Q3</v>
      </c>
      <c r="H4092" t="s">
        <v>169</v>
      </c>
      <c r="I4092" t="str">
        <f>INDEX(Table9[[#All],[Region]], MATCH('Tabular Data'!D4092, Table9[[#All],[EmpID]], 0))</f>
        <v>SW</v>
      </c>
      <c r="J4092" t="str">
        <f>INDEX(Table9[[#All],[PayGrade]], MATCH('Tabular Data'!D4092, Table9[[#All],[EmpID]], 0))</f>
        <v>C12</v>
      </c>
      <c r="K4092" t="str">
        <f>INDEX(Table9[[#All],[Sales Team Lead]], MATCH('Tabular Data'!D4092, Table9[[#All],[EmpID]], 0))</f>
        <v>Allen, Maude</v>
      </c>
      <c r="L4092" t="str">
        <f>INDEX(Table11[[#All],[Manufacturer]], MATCH('Tabular Data'!C4092, Table11[[#All],[PROD_CODE]], 0))</f>
        <v>John Deere</v>
      </c>
      <c r="M4092" s="11">
        <v>12020</v>
      </c>
      <c r="N4092">
        <v>4</v>
      </c>
      <c r="O4092" s="10">
        <f t="shared" si="127"/>
        <v>48080</v>
      </c>
    </row>
    <row r="4093" spans="2:15" x14ac:dyDescent="0.3">
      <c r="B4093">
        <v>79</v>
      </c>
      <c r="C4093" t="s">
        <v>55</v>
      </c>
      <c r="D4093" t="s">
        <v>125</v>
      </c>
      <c r="E4093">
        <v>2021</v>
      </c>
      <c r="F4093">
        <v>3</v>
      </c>
      <c r="G4093" t="str">
        <f t="shared" si="126"/>
        <v>2021Q3</v>
      </c>
      <c r="H4093" t="s">
        <v>170</v>
      </c>
      <c r="I4093" t="str">
        <f>INDEX(Table9[[#All],[Region]], MATCH('Tabular Data'!D4093, Table9[[#All],[EmpID]], 0))</f>
        <v>SW</v>
      </c>
      <c r="J4093" t="str">
        <f>INDEX(Table9[[#All],[PayGrade]], MATCH('Tabular Data'!D4093, Table9[[#All],[EmpID]], 0))</f>
        <v>C12</v>
      </c>
      <c r="K4093" t="str">
        <f>INDEX(Table9[[#All],[Sales Team Lead]], MATCH('Tabular Data'!D4093, Table9[[#All],[EmpID]], 0))</f>
        <v>Allen, Maude</v>
      </c>
      <c r="L4093" t="str">
        <f>INDEX(Table11[[#All],[Manufacturer]], MATCH('Tabular Data'!C4093, Table11[[#All],[PROD_CODE]], 0))</f>
        <v>John Deere</v>
      </c>
      <c r="M4093" s="11">
        <v>12020</v>
      </c>
      <c r="N4093">
        <v>8</v>
      </c>
      <c r="O4093" s="10">
        <f t="shared" si="127"/>
        <v>96160</v>
      </c>
    </row>
    <row r="4094" spans="2:15" x14ac:dyDescent="0.3">
      <c r="B4094">
        <v>79</v>
      </c>
      <c r="C4094" t="s">
        <v>55</v>
      </c>
      <c r="D4094" t="s">
        <v>125</v>
      </c>
      <c r="E4094">
        <v>2021</v>
      </c>
      <c r="F4094">
        <v>3</v>
      </c>
      <c r="G4094" t="str">
        <f t="shared" si="126"/>
        <v>2021Q3</v>
      </c>
      <c r="H4094" t="s">
        <v>171</v>
      </c>
      <c r="I4094" t="str">
        <f>INDEX(Table9[[#All],[Region]], MATCH('Tabular Data'!D4094, Table9[[#All],[EmpID]], 0))</f>
        <v>SW</v>
      </c>
      <c r="J4094" t="str">
        <f>INDEX(Table9[[#All],[PayGrade]], MATCH('Tabular Data'!D4094, Table9[[#All],[EmpID]], 0))</f>
        <v>C12</v>
      </c>
      <c r="K4094" t="str">
        <f>INDEX(Table9[[#All],[Sales Team Lead]], MATCH('Tabular Data'!D4094, Table9[[#All],[EmpID]], 0))</f>
        <v>Allen, Maude</v>
      </c>
      <c r="L4094" t="str">
        <f>INDEX(Table11[[#All],[Manufacturer]], MATCH('Tabular Data'!C4094, Table11[[#All],[PROD_CODE]], 0))</f>
        <v>John Deere</v>
      </c>
      <c r="M4094" s="11">
        <v>12020</v>
      </c>
      <c r="N4094">
        <v>7</v>
      </c>
      <c r="O4094" s="10">
        <f t="shared" si="127"/>
        <v>84140</v>
      </c>
    </row>
    <row r="4095" spans="2:15" x14ac:dyDescent="0.3">
      <c r="B4095">
        <v>79</v>
      </c>
      <c r="C4095" t="s">
        <v>55</v>
      </c>
      <c r="D4095" t="s">
        <v>125</v>
      </c>
      <c r="E4095">
        <v>2021</v>
      </c>
      <c r="F4095">
        <v>3</v>
      </c>
      <c r="G4095" t="str">
        <f t="shared" si="126"/>
        <v>2021Q3</v>
      </c>
      <c r="H4095" t="s">
        <v>172</v>
      </c>
      <c r="I4095" t="str">
        <f>INDEX(Table9[[#All],[Region]], MATCH('Tabular Data'!D4095, Table9[[#All],[EmpID]], 0))</f>
        <v>SW</v>
      </c>
      <c r="J4095" t="str">
        <f>INDEX(Table9[[#All],[PayGrade]], MATCH('Tabular Data'!D4095, Table9[[#All],[EmpID]], 0))</f>
        <v>C12</v>
      </c>
      <c r="K4095" t="str">
        <f>INDEX(Table9[[#All],[Sales Team Lead]], MATCH('Tabular Data'!D4095, Table9[[#All],[EmpID]], 0))</f>
        <v>Allen, Maude</v>
      </c>
      <c r="L4095" t="str">
        <f>INDEX(Table11[[#All],[Manufacturer]], MATCH('Tabular Data'!C4095, Table11[[#All],[PROD_CODE]], 0))</f>
        <v>John Deere</v>
      </c>
      <c r="M4095" s="11">
        <v>12020</v>
      </c>
      <c r="N4095">
        <v>6</v>
      </c>
      <c r="O4095" s="10">
        <f t="shared" si="127"/>
        <v>72120</v>
      </c>
    </row>
    <row r="4096" spans="2:15" x14ac:dyDescent="0.3">
      <c r="B4096">
        <v>79</v>
      </c>
      <c r="C4096" t="s">
        <v>55</v>
      </c>
      <c r="D4096" t="s">
        <v>125</v>
      </c>
      <c r="E4096">
        <v>2021</v>
      </c>
      <c r="F4096">
        <v>3</v>
      </c>
      <c r="G4096" t="str">
        <f t="shared" si="126"/>
        <v>2021Q3</v>
      </c>
      <c r="H4096" t="s">
        <v>173</v>
      </c>
      <c r="I4096" t="str">
        <f>INDEX(Table9[[#All],[Region]], MATCH('Tabular Data'!D4096, Table9[[#All],[EmpID]], 0))</f>
        <v>SW</v>
      </c>
      <c r="J4096" t="str">
        <f>INDEX(Table9[[#All],[PayGrade]], MATCH('Tabular Data'!D4096, Table9[[#All],[EmpID]], 0))</f>
        <v>C12</v>
      </c>
      <c r="K4096" t="str">
        <f>INDEX(Table9[[#All],[Sales Team Lead]], MATCH('Tabular Data'!D4096, Table9[[#All],[EmpID]], 0))</f>
        <v>Allen, Maude</v>
      </c>
      <c r="L4096" t="str">
        <f>INDEX(Table11[[#All],[Manufacturer]], MATCH('Tabular Data'!C4096, Table11[[#All],[PROD_CODE]], 0))</f>
        <v>John Deere</v>
      </c>
      <c r="M4096" s="11">
        <v>12020</v>
      </c>
      <c r="N4096">
        <v>16</v>
      </c>
      <c r="O4096" s="10">
        <f t="shared" si="127"/>
        <v>192320</v>
      </c>
    </row>
    <row r="4097" spans="2:15" x14ac:dyDescent="0.3">
      <c r="B4097">
        <v>79</v>
      </c>
      <c r="C4097" t="s">
        <v>55</v>
      </c>
      <c r="D4097" t="s">
        <v>125</v>
      </c>
      <c r="E4097">
        <v>2021</v>
      </c>
      <c r="F4097">
        <v>3</v>
      </c>
      <c r="G4097" t="str">
        <f t="shared" si="126"/>
        <v>2021Q3</v>
      </c>
      <c r="H4097" t="s">
        <v>174</v>
      </c>
      <c r="I4097" t="str">
        <f>INDEX(Table9[[#All],[Region]], MATCH('Tabular Data'!D4097, Table9[[#All],[EmpID]], 0))</f>
        <v>SW</v>
      </c>
      <c r="J4097" t="str">
        <f>INDEX(Table9[[#All],[PayGrade]], MATCH('Tabular Data'!D4097, Table9[[#All],[EmpID]], 0))</f>
        <v>C12</v>
      </c>
      <c r="K4097" t="str">
        <f>INDEX(Table9[[#All],[Sales Team Lead]], MATCH('Tabular Data'!D4097, Table9[[#All],[EmpID]], 0))</f>
        <v>Allen, Maude</v>
      </c>
      <c r="L4097" t="str">
        <f>INDEX(Table11[[#All],[Manufacturer]], MATCH('Tabular Data'!C4097, Table11[[#All],[PROD_CODE]], 0))</f>
        <v>John Deere</v>
      </c>
      <c r="M4097" s="11">
        <v>12020</v>
      </c>
      <c r="N4097">
        <v>10</v>
      </c>
      <c r="O4097" s="10">
        <f t="shared" si="127"/>
        <v>120200</v>
      </c>
    </row>
    <row r="4098" spans="2:15" x14ac:dyDescent="0.3">
      <c r="B4098">
        <v>79</v>
      </c>
      <c r="C4098" t="s">
        <v>55</v>
      </c>
      <c r="D4098" t="s">
        <v>125</v>
      </c>
      <c r="E4098">
        <v>2021</v>
      </c>
      <c r="F4098">
        <v>4</v>
      </c>
      <c r="G4098" t="str">
        <f t="shared" si="126"/>
        <v>2021Q4</v>
      </c>
      <c r="H4098" t="s">
        <v>175</v>
      </c>
      <c r="I4098" t="str">
        <f>INDEX(Table9[[#All],[Region]], MATCH('Tabular Data'!D4098, Table9[[#All],[EmpID]], 0))</f>
        <v>SW</v>
      </c>
      <c r="J4098" t="str">
        <f>INDEX(Table9[[#All],[PayGrade]], MATCH('Tabular Data'!D4098, Table9[[#All],[EmpID]], 0))</f>
        <v>C12</v>
      </c>
      <c r="K4098" t="str">
        <f>INDEX(Table9[[#All],[Sales Team Lead]], MATCH('Tabular Data'!D4098, Table9[[#All],[EmpID]], 0))</f>
        <v>Allen, Maude</v>
      </c>
      <c r="L4098" t="str">
        <f>INDEX(Table11[[#All],[Manufacturer]], MATCH('Tabular Data'!C4098, Table11[[#All],[PROD_CODE]], 0))</f>
        <v>John Deere</v>
      </c>
      <c r="M4098" s="11">
        <v>12020</v>
      </c>
      <c r="N4098">
        <v>6</v>
      </c>
      <c r="O4098" s="10">
        <f t="shared" si="127"/>
        <v>72120</v>
      </c>
    </row>
    <row r="4099" spans="2:15" x14ac:dyDescent="0.3">
      <c r="B4099">
        <v>79</v>
      </c>
      <c r="C4099" t="s">
        <v>55</v>
      </c>
      <c r="D4099" t="s">
        <v>125</v>
      </c>
      <c r="E4099">
        <v>2021</v>
      </c>
      <c r="F4099">
        <v>4</v>
      </c>
      <c r="G4099" t="str">
        <f t="shared" si="126"/>
        <v>2021Q4</v>
      </c>
      <c r="H4099" t="s">
        <v>176</v>
      </c>
      <c r="I4099" t="str">
        <f>INDEX(Table9[[#All],[Region]], MATCH('Tabular Data'!D4099, Table9[[#All],[EmpID]], 0))</f>
        <v>SW</v>
      </c>
      <c r="J4099" t="str">
        <f>INDEX(Table9[[#All],[PayGrade]], MATCH('Tabular Data'!D4099, Table9[[#All],[EmpID]], 0))</f>
        <v>C12</v>
      </c>
      <c r="K4099" t="str">
        <f>INDEX(Table9[[#All],[Sales Team Lead]], MATCH('Tabular Data'!D4099, Table9[[#All],[EmpID]], 0))</f>
        <v>Allen, Maude</v>
      </c>
      <c r="L4099" t="str">
        <f>INDEX(Table11[[#All],[Manufacturer]], MATCH('Tabular Data'!C4099, Table11[[#All],[PROD_CODE]], 0))</f>
        <v>John Deere</v>
      </c>
      <c r="M4099" s="11">
        <v>12020</v>
      </c>
      <c r="N4099">
        <v>8</v>
      </c>
      <c r="O4099" s="10">
        <f t="shared" si="127"/>
        <v>96160</v>
      </c>
    </row>
    <row r="4100" spans="2:15" x14ac:dyDescent="0.3">
      <c r="B4100">
        <v>79</v>
      </c>
      <c r="C4100" t="s">
        <v>55</v>
      </c>
      <c r="D4100" t="s">
        <v>125</v>
      </c>
      <c r="E4100">
        <v>2021</v>
      </c>
      <c r="F4100">
        <v>4</v>
      </c>
      <c r="G4100" t="str">
        <f t="shared" ref="G4100:G4162" si="128">_xlfn.CONCAT(E4100, "Q", F4100)</f>
        <v>2021Q4</v>
      </c>
      <c r="H4100" t="s">
        <v>177</v>
      </c>
      <c r="I4100" t="str">
        <f>INDEX(Table9[[#All],[Region]], MATCH('Tabular Data'!D4100, Table9[[#All],[EmpID]], 0))</f>
        <v>SW</v>
      </c>
      <c r="J4100" t="str">
        <f>INDEX(Table9[[#All],[PayGrade]], MATCH('Tabular Data'!D4100, Table9[[#All],[EmpID]], 0))</f>
        <v>C12</v>
      </c>
      <c r="K4100" t="str">
        <f>INDEX(Table9[[#All],[Sales Team Lead]], MATCH('Tabular Data'!D4100, Table9[[#All],[EmpID]], 0))</f>
        <v>Allen, Maude</v>
      </c>
      <c r="L4100" t="str">
        <f>INDEX(Table11[[#All],[Manufacturer]], MATCH('Tabular Data'!C4100, Table11[[#All],[PROD_CODE]], 0))</f>
        <v>John Deere</v>
      </c>
      <c r="M4100" s="11">
        <v>12020</v>
      </c>
      <c r="N4100">
        <v>4</v>
      </c>
      <c r="O4100" s="10">
        <f t="shared" ref="O4100:O4162" si="129">M4100*N4100</f>
        <v>48080</v>
      </c>
    </row>
    <row r="4101" spans="2:15" x14ac:dyDescent="0.3">
      <c r="B4101">
        <v>79</v>
      </c>
      <c r="C4101" t="s">
        <v>55</v>
      </c>
      <c r="D4101" t="s">
        <v>125</v>
      </c>
      <c r="E4101">
        <v>2021</v>
      </c>
      <c r="F4101">
        <v>4</v>
      </c>
      <c r="G4101" t="str">
        <f t="shared" si="128"/>
        <v>2021Q4</v>
      </c>
      <c r="H4101" t="s">
        <v>178</v>
      </c>
      <c r="I4101" t="str">
        <f>INDEX(Table9[[#All],[Region]], MATCH('Tabular Data'!D4101, Table9[[#All],[EmpID]], 0))</f>
        <v>SW</v>
      </c>
      <c r="J4101" t="str">
        <f>INDEX(Table9[[#All],[PayGrade]], MATCH('Tabular Data'!D4101, Table9[[#All],[EmpID]], 0))</f>
        <v>C12</v>
      </c>
      <c r="K4101" t="str">
        <f>INDEX(Table9[[#All],[Sales Team Lead]], MATCH('Tabular Data'!D4101, Table9[[#All],[EmpID]], 0))</f>
        <v>Allen, Maude</v>
      </c>
      <c r="L4101" t="str">
        <f>INDEX(Table11[[#All],[Manufacturer]], MATCH('Tabular Data'!C4101, Table11[[#All],[PROD_CODE]], 0))</f>
        <v>John Deere</v>
      </c>
      <c r="M4101" s="11">
        <v>12020</v>
      </c>
      <c r="N4101">
        <v>7</v>
      </c>
      <c r="O4101" s="10">
        <f t="shared" si="129"/>
        <v>84140</v>
      </c>
    </row>
    <row r="4102" spans="2:15" x14ac:dyDescent="0.3">
      <c r="B4102">
        <v>79</v>
      </c>
      <c r="C4102" t="s">
        <v>55</v>
      </c>
      <c r="D4102" t="s">
        <v>125</v>
      </c>
      <c r="E4102">
        <v>2021</v>
      </c>
      <c r="F4102">
        <v>4</v>
      </c>
      <c r="G4102" t="str">
        <f t="shared" si="128"/>
        <v>2021Q4</v>
      </c>
      <c r="H4102" t="s">
        <v>179</v>
      </c>
      <c r="I4102" t="str">
        <f>INDEX(Table9[[#All],[Region]], MATCH('Tabular Data'!D4102, Table9[[#All],[EmpID]], 0))</f>
        <v>SW</v>
      </c>
      <c r="J4102" t="str">
        <f>INDEX(Table9[[#All],[PayGrade]], MATCH('Tabular Data'!D4102, Table9[[#All],[EmpID]], 0))</f>
        <v>C12</v>
      </c>
      <c r="K4102" t="str">
        <f>INDEX(Table9[[#All],[Sales Team Lead]], MATCH('Tabular Data'!D4102, Table9[[#All],[EmpID]], 0))</f>
        <v>Allen, Maude</v>
      </c>
      <c r="L4102" t="str">
        <f>INDEX(Table11[[#All],[Manufacturer]], MATCH('Tabular Data'!C4102, Table11[[#All],[PROD_CODE]], 0))</f>
        <v>John Deere</v>
      </c>
      <c r="M4102" s="11">
        <v>12020</v>
      </c>
      <c r="N4102">
        <v>3</v>
      </c>
      <c r="O4102" s="10">
        <f t="shared" si="129"/>
        <v>36060</v>
      </c>
    </row>
    <row r="4103" spans="2:15" x14ac:dyDescent="0.3">
      <c r="B4103">
        <v>79</v>
      </c>
      <c r="C4103" t="s">
        <v>55</v>
      </c>
      <c r="D4103" t="s">
        <v>125</v>
      </c>
      <c r="E4103">
        <v>2021</v>
      </c>
      <c r="F4103">
        <v>4</v>
      </c>
      <c r="G4103" t="str">
        <f t="shared" si="128"/>
        <v>2021Q4</v>
      </c>
      <c r="H4103" t="s">
        <v>180</v>
      </c>
      <c r="I4103" t="str">
        <f>INDEX(Table9[[#All],[Region]], MATCH('Tabular Data'!D4103, Table9[[#All],[EmpID]], 0))</f>
        <v>SW</v>
      </c>
      <c r="J4103" t="str">
        <f>INDEX(Table9[[#All],[PayGrade]], MATCH('Tabular Data'!D4103, Table9[[#All],[EmpID]], 0))</f>
        <v>C12</v>
      </c>
      <c r="K4103" t="str">
        <f>INDEX(Table9[[#All],[Sales Team Lead]], MATCH('Tabular Data'!D4103, Table9[[#All],[EmpID]], 0))</f>
        <v>Allen, Maude</v>
      </c>
      <c r="L4103" t="str">
        <f>INDEX(Table11[[#All],[Manufacturer]], MATCH('Tabular Data'!C4103, Table11[[#All],[PROD_CODE]], 0))</f>
        <v>John Deere</v>
      </c>
      <c r="M4103" s="11">
        <v>12020</v>
      </c>
      <c r="N4103">
        <v>8</v>
      </c>
      <c r="O4103" s="10">
        <f t="shared" si="129"/>
        <v>96160</v>
      </c>
    </row>
    <row r="4104" spans="2:15" x14ac:dyDescent="0.3">
      <c r="B4104">
        <v>79</v>
      </c>
      <c r="C4104" t="s">
        <v>55</v>
      </c>
      <c r="D4104" t="s">
        <v>125</v>
      </c>
      <c r="E4104">
        <v>2021</v>
      </c>
      <c r="F4104">
        <v>4</v>
      </c>
      <c r="G4104" t="str">
        <f t="shared" si="128"/>
        <v>2021Q4</v>
      </c>
      <c r="H4104" t="s">
        <v>181</v>
      </c>
      <c r="I4104" t="str">
        <f>INDEX(Table9[[#All],[Region]], MATCH('Tabular Data'!D4104, Table9[[#All],[EmpID]], 0))</f>
        <v>SW</v>
      </c>
      <c r="J4104" t="str">
        <f>INDEX(Table9[[#All],[PayGrade]], MATCH('Tabular Data'!D4104, Table9[[#All],[EmpID]], 0))</f>
        <v>C12</v>
      </c>
      <c r="K4104" t="str">
        <f>INDEX(Table9[[#All],[Sales Team Lead]], MATCH('Tabular Data'!D4104, Table9[[#All],[EmpID]], 0))</f>
        <v>Allen, Maude</v>
      </c>
      <c r="L4104" t="str">
        <f>INDEX(Table11[[#All],[Manufacturer]], MATCH('Tabular Data'!C4104, Table11[[#All],[PROD_CODE]], 0))</f>
        <v>John Deere</v>
      </c>
      <c r="M4104" s="11">
        <v>12020</v>
      </c>
      <c r="N4104">
        <v>5</v>
      </c>
      <c r="O4104" s="10">
        <f t="shared" si="129"/>
        <v>60100</v>
      </c>
    </row>
    <row r="4105" spans="2:15" x14ac:dyDescent="0.3">
      <c r="B4105">
        <v>79</v>
      </c>
      <c r="C4105" t="s">
        <v>55</v>
      </c>
      <c r="D4105" t="s">
        <v>125</v>
      </c>
      <c r="E4105">
        <v>2021</v>
      </c>
      <c r="F4105">
        <v>4</v>
      </c>
      <c r="G4105" t="str">
        <f t="shared" si="128"/>
        <v>2021Q4</v>
      </c>
      <c r="H4105" t="s">
        <v>182</v>
      </c>
      <c r="I4105" t="str">
        <f>INDEX(Table9[[#All],[Region]], MATCH('Tabular Data'!D4105, Table9[[#All],[EmpID]], 0))</f>
        <v>SW</v>
      </c>
      <c r="J4105" t="str">
        <f>INDEX(Table9[[#All],[PayGrade]], MATCH('Tabular Data'!D4105, Table9[[#All],[EmpID]], 0))</f>
        <v>C12</v>
      </c>
      <c r="K4105" t="str">
        <f>INDEX(Table9[[#All],[Sales Team Lead]], MATCH('Tabular Data'!D4105, Table9[[#All],[EmpID]], 0))</f>
        <v>Allen, Maude</v>
      </c>
      <c r="L4105" t="str">
        <f>INDEX(Table11[[#All],[Manufacturer]], MATCH('Tabular Data'!C4105, Table11[[#All],[PROD_CODE]], 0))</f>
        <v>John Deere</v>
      </c>
      <c r="M4105" s="11">
        <v>12020</v>
      </c>
      <c r="N4105">
        <v>9</v>
      </c>
      <c r="O4105" s="10">
        <f t="shared" si="129"/>
        <v>108180</v>
      </c>
    </row>
    <row r="4106" spans="2:15" x14ac:dyDescent="0.3">
      <c r="B4106">
        <v>79</v>
      </c>
      <c r="C4106" t="s">
        <v>55</v>
      </c>
      <c r="D4106" t="s">
        <v>125</v>
      </c>
      <c r="E4106">
        <v>2021</v>
      </c>
      <c r="F4106">
        <v>4</v>
      </c>
      <c r="G4106" t="str">
        <f t="shared" si="128"/>
        <v>2021Q4</v>
      </c>
      <c r="H4106" t="s">
        <v>183</v>
      </c>
      <c r="I4106" t="str">
        <f>INDEX(Table9[[#All],[Region]], MATCH('Tabular Data'!D4106, Table9[[#All],[EmpID]], 0))</f>
        <v>SW</v>
      </c>
      <c r="J4106" t="str">
        <f>INDEX(Table9[[#All],[PayGrade]], MATCH('Tabular Data'!D4106, Table9[[#All],[EmpID]], 0))</f>
        <v>C12</v>
      </c>
      <c r="K4106" t="str">
        <f>INDEX(Table9[[#All],[Sales Team Lead]], MATCH('Tabular Data'!D4106, Table9[[#All],[EmpID]], 0))</f>
        <v>Allen, Maude</v>
      </c>
      <c r="L4106" t="str">
        <f>INDEX(Table11[[#All],[Manufacturer]], MATCH('Tabular Data'!C4106, Table11[[#All],[PROD_CODE]], 0))</f>
        <v>John Deere</v>
      </c>
      <c r="M4106" s="11">
        <v>12020</v>
      </c>
      <c r="N4106">
        <v>5</v>
      </c>
      <c r="O4106" s="10">
        <f t="shared" si="129"/>
        <v>60100</v>
      </c>
    </row>
    <row r="4107" spans="2:15" x14ac:dyDescent="0.3">
      <c r="B4107">
        <v>79</v>
      </c>
      <c r="C4107" t="s">
        <v>55</v>
      </c>
      <c r="D4107" t="s">
        <v>125</v>
      </c>
      <c r="E4107">
        <v>2021</v>
      </c>
      <c r="F4107">
        <v>4</v>
      </c>
      <c r="G4107" t="str">
        <f t="shared" si="128"/>
        <v>2021Q4</v>
      </c>
      <c r="H4107" t="s">
        <v>184</v>
      </c>
      <c r="I4107" t="str">
        <f>INDEX(Table9[[#All],[Region]], MATCH('Tabular Data'!D4107, Table9[[#All],[EmpID]], 0))</f>
        <v>SW</v>
      </c>
      <c r="J4107" t="str">
        <f>INDEX(Table9[[#All],[PayGrade]], MATCH('Tabular Data'!D4107, Table9[[#All],[EmpID]], 0))</f>
        <v>C12</v>
      </c>
      <c r="K4107" t="str">
        <f>INDEX(Table9[[#All],[Sales Team Lead]], MATCH('Tabular Data'!D4107, Table9[[#All],[EmpID]], 0))</f>
        <v>Allen, Maude</v>
      </c>
      <c r="L4107" t="str">
        <f>INDEX(Table11[[#All],[Manufacturer]], MATCH('Tabular Data'!C4107, Table11[[#All],[PROD_CODE]], 0))</f>
        <v>John Deere</v>
      </c>
      <c r="M4107" s="11">
        <v>12020</v>
      </c>
      <c r="N4107">
        <v>6</v>
      </c>
      <c r="O4107" s="10">
        <f t="shared" si="129"/>
        <v>72120</v>
      </c>
    </row>
    <row r="4108" spans="2:15" x14ac:dyDescent="0.3">
      <c r="B4108">
        <v>79</v>
      </c>
      <c r="C4108" t="s">
        <v>55</v>
      </c>
      <c r="D4108" t="s">
        <v>125</v>
      </c>
      <c r="E4108">
        <v>2021</v>
      </c>
      <c r="F4108">
        <v>4</v>
      </c>
      <c r="G4108" t="str">
        <f t="shared" si="128"/>
        <v>2021Q4</v>
      </c>
      <c r="H4108" t="s">
        <v>185</v>
      </c>
      <c r="I4108" t="str">
        <f>INDEX(Table9[[#All],[Region]], MATCH('Tabular Data'!D4108, Table9[[#All],[EmpID]], 0))</f>
        <v>SW</v>
      </c>
      <c r="J4108" t="str">
        <f>INDEX(Table9[[#All],[PayGrade]], MATCH('Tabular Data'!D4108, Table9[[#All],[EmpID]], 0))</f>
        <v>C12</v>
      </c>
      <c r="K4108" t="str">
        <f>INDEX(Table9[[#All],[Sales Team Lead]], MATCH('Tabular Data'!D4108, Table9[[#All],[EmpID]], 0))</f>
        <v>Allen, Maude</v>
      </c>
      <c r="L4108" t="str">
        <f>INDEX(Table11[[#All],[Manufacturer]], MATCH('Tabular Data'!C4108, Table11[[#All],[PROD_CODE]], 0))</f>
        <v>John Deere</v>
      </c>
      <c r="M4108" s="11">
        <v>12020</v>
      </c>
      <c r="N4108">
        <v>7</v>
      </c>
      <c r="O4108" s="10">
        <f t="shared" si="129"/>
        <v>84140</v>
      </c>
    </row>
    <row r="4109" spans="2:15" x14ac:dyDescent="0.3">
      <c r="B4109">
        <v>79</v>
      </c>
      <c r="C4109" t="s">
        <v>55</v>
      </c>
      <c r="D4109" t="s">
        <v>125</v>
      </c>
      <c r="E4109">
        <v>2021</v>
      </c>
      <c r="F4109">
        <v>4</v>
      </c>
      <c r="G4109" t="str">
        <f t="shared" si="128"/>
        <v>2021Q4</v>
      </c>
      <c r="H4109" t="s">
        <v>186</v>
      </c>
      <c r="I4109" t="str">
        <f>INDEX(Table9[[#All],[Region]], MATCH('Tabular Data'!D4109, Table9[[#All],[EmpID]], 0))</f>
        <v>SW</v>
      </c>
      <c r="J4109" t="str">
        <f>INDEX(Table9[[#All],[PayGrade]], MATCH('Tabular Data'!D4109, Table9[[#All],[EmpID]], 0))</f>
        <v>C12</v>
      </c>
      <c r="K4109" t="str">
        <f>INDEX(Table9[[#All],[Sales Team Lead]], MATCH('Tabular Data'!D4109, Table9[[#All],[EmpID]], 0))</f>
        <v>Allen, Maude</v>
      </c>
      <c r="L4109" t="str">
        <f>INDEX(Table11[[#All],[Manufacturer]], MATCH('Tabular Data'!C4109, Table11[[#All],[PROD_CODE]], 0))</f>
        <v>John Deere</v>
      </c>
      <c r="M4109" s="11">
        <v>12020</v>
      </c>
      <c r="N4109">
        <v>6</v>
      </c>
      <c r="O4109" s="10">
        <f t="shared" si="129"/>
        <v>72120</v>
      </c>
    </row>
    <row r="4110" spans="2:15" x14ac:dyDescent="0.3">
      <c r="B4110">
        <v>79</v>
      </c>
      <c r="C4110" t="s">
        <v>55</v>
      </c>
      <c r="D4110" t="s">
        <v>125</v>
      </c>
      <c r="E4110">
        <v>2021</v>
      </c>
      <c r="F4110">
        <v>4</v>
      </c>
      <c r="G4110" t="str">
        <f t="shared" si="128"/>
        <v>2021Q4</v>
      </c>
      <c r="H4110" t="s">
        <v>187</v>
      </c>
      <c r="I4110" t="str">
        <f>INDEX(Table9[[#All],[Region]], MATCH('Tabular Data'!D4110, Table9[[#All],[EmpID]], 0))</f>
        <v>SW</v>
      </c>
      <c r="J4110" t="str">
        <f>INDEX(Table9[[#All],[PayGrade]], MATCH('Tabular Data'!D4110, Table9[[#All],[EmpID]], 0))</f>
        <v>C12</v>
      </c>
      <c r="K4110" t="str">
        <f>INDEX(Table9[[#All],[Sales Team Lead]], MATCH('Tabular Data'!D4110, Table9[[#All],[EmpID]], 0))</f>
        <v>Allen, Maude</v>
      </c>
      <c r="L4110" t="str">
        <f>INDEX(Table11[[#All],[Manufacturer]], MATCH('Tabular Data'!C4110, Table11[[#All],[PROD_CODE]], 0))</f>
        <v>John Deere</v>
      </c>
      <c r="M4110" s="11">
        <v>12020</v>
      </c>
      <c r="N4110">
        <v>4</v>
      </c>
      <c r="O4110" s="10">
        <f t="shared" si="129"/>
        <v>48080</v>
      </c>
    </row>
    <row r="4111" spans="2:15" x14ac:dyDescent="0.3">
      <c r="B4111">
        <v>80</v>
      </c>
      <c r="C4111" t="s">
        <v>55</v>
      </c>
      <c r="D4111" t="s">
        <v>125</v>
      </c>
      <c r="E4111">
        <v>2020</v>
      </c>
      <c r="F4111" s="4">
        <v>1</v>
      </c>
      <c r="G4111" t="str">
        <f t="shared" si="128"/>
        <v>2020Q1</v>
      </c>
      <c r="H4111" t="s">
        <v>136</v>
      </c>
      <c r="I4111" t="str">
        <f>INDEX(Table9[[#All],[Region]], MATCH('Tabular Data'!D4111, Table9[[#All],[EmpID]], 0))</f>
        <v>SW</v>
      </c>
      <c r="J4111" t="str">
        <f>INDEX(Table9[[#All],[PayGrade]], MATCH('Tabular Data'!D4111, Table9[[#All],[EmpID]], 0))</f>
        <v>C12</v>
      </c>
      <c r="K4111" t="str">
        <f>INDEX(Table9[[#All],[Sales Team Lead]], MATCH('Tabular Data'!D4111, Table9[[#All],[EmpID]], 0))</f>
        <v>Allen, Maude</v>
      </c>
      <c r="L4111" t="str">
        <f>INDEX(Table11[[#All],[Manufacturer]], MATCH('Tabular Data'!C4111, Table11[[#All],[PROD_CODE]], 0))</f>
        <v>John Deere</v>
      </c>
      <c r="M4111" s="12">
        <v>11589</v>
      </c>
      <c r="N4111">
        <v>5</v>
      </c>
      <c r="O4111" s="10">
        <f t="shared" si="129"/>
        <v>57945</v>
      </c>
    </row>
    <row r="4112" spans="2:15" x14ac:dyDescent="0.3">
      <c r="B4112">
        <v>80</v>
      </c>
      <c r="C4112" t="s">
        <v>55</v>
      </c>
      <c r="D4112" t="s">
        <v>125</v>
      </c>
      <c r="E4112">
        <v>2020</v>
      </c>
      <c r="F4112" s="4">
        <v>1</v>
      </c>
      <c r="G4112" t="str">
        <f t="shared" si="128"/>
        <v>2020Q1</v>
      </c>
      <c r="H4112" t="s">
        <v>137</v>
      </c>
      <c r="I4112" t="str">
        <f>INDEX(Table9[[#All],[Region]], MATCH('Tabular Data'!D4112, Table9[[#All],[EmpID]], 0))</f>
        <v>SW</v>
      </c>
      <c r="J4112" t="str">
        <f>INDEX(Table9[[#All],[PayGrade]], MATCH('Tabular Data'!D4112, Table9[[#All],[EmpID]], 0))</f>
        <v>C12</v>
      </c>
      <c r="K4112" t="str">
        <f>INDEX(Table9[[#All],[Sales Team Lead]], MATCH('Tabular Data'!D4112, Table9[[#All],[EmpID]], 0))</f>
        <v>Allen, Maude</v>
      </c>
      <c r="L4112" t="str">
        <f>INDEX(Table11[[#All],[Manufacturer]], MATCH('Tabular Data'!C4112, Table11[[#All],[PROD_CODE]], 0))</f>
        <v>John Deere</v>
      </c>
      <c r="M4112" s="12">
        <v>11589</v>
      </c>
      <c r="N4112">
        <v>5</v>
      </c>
      <c r="O4112" s="10">
        <f t="shared" si="129"/>
        <v>57945</v>
      </c>
    </row>
    <row r="4113" spans="2:15" x14ac:dyDescent="0.3">
      <c r="B4113">
        <v>80</v>
      </c>
      <c r="C4113" t="s">
        <v>55</v>
      </c>
      <c r="D4113" t="s">
        <v>125</v>
      </c>
      <c r="E4113">
        <v>2020</v>
      </c>
      <c r="F4113" s="4">
        <v>1</v>
      </c>
      <c r="G4113" t="str">
        <f t="shared" si="128"/>
        <v>2020Q1</v>
      </c>
      <c r="H4113" t="s">
        <v>138</v>
      </c>
      <c r="I4113" t="str">
        <f>INDEX(Table9[[#All],[Region]], MATCH('Tabular Data'!D4113, Table9[[#All],[EmpID]], 0))</f>
        <v>SW</v>
      </c>
      <c r="J4113" t="str">
        <f>INDEX(Table9[[#All],[PayGrade]], MATCH('Tabular Data'!D4113, Table9[[#All],[EmpID]], 0))</f>
        <v>C12</v>
      </c>
      <c r="K4113" t="str">
        <f>INDEX(Table9[[#All],[Sales Team Lead]], MATCH('Tabular Data'!D4113, Table9[[#All],[EmpID]], 0))</f>
        <v>Allen, Maude</v>
      </c>
      <c r="L4113" t="str">
        <f>INDEX(Table11[[#All],[Manufacturer]], MATCH('Tabular Data'!C4113, Table11[[#All],[PROD_CODE]], 0))</f>
        <v>John Deere</v>
      </c>
      <c r="M4113" s="12">
        <v>11589</v>
      </c>
      <c r="N4113">
        <v>6</v>
      </c>
      <c r="O4113" s="10">
        <f t="shared" si="129"/>
        <v>69534</v>
      </c>
    </row>
    <row r="4114" spans="2:15" x14ac:dyDescent="0.3">
      <c r="B4114">
        <v>80</v>
      </c>
      <c r="C4114" t="s">
        <v>55</v>
      </c>
      <c r="D4114" t="s">
        <v>125</v>
      </c>
      <c r="E4114">
        <v>2020</v>
      </c>
      <c r="F4114" s="4">
        <v>1</v>
      </c>
      <c r="G4114" t="str">
        <f t="shared" si="128"/>
        <v>2020Q1</v>
      </c>
      <c r="H4114" t="s">
        <v>139</v>
      </c>
      <c r="I4114" t="str">
        <f>INDEX(Table9[[#All],[Region]], MATCH('Tabular Data'!D4114, Table9[[#All],[EmpID]], 0))</f>
        <v>SW</v>
      </c>
      <c r="J4114" t="str">
        <f>INDEX(Table9[[#All],[PayGrade]], MATCH('Tabular Data'!D4114, Table9[[#All],[EmpID]], 0))</f>
        <v>C12</v>
      </c>
      <c r="K4114" t="str">
        <f>INDEX(Table9[[#All],[Sales Team Lead]], MATCH('Tabular Data'!D4114, Table9[[#All],[EmpID]], 0))</f>
        <v>Allen, Maude</v>
      </c>
      <c r="L4114" t="str">
        <f>INDEX(Table11[[#All],[Manufacturer]], MATCH('Tabular Data'!C4114, Table11[[#All],[PROD_CODE]], 0))</f>
        <v>John Deere</v>
      </c>
      <c r="M4114" s="12">
        <v>11589</v>
      </c>
      <c r="N4114">
        <v>8</v>
      </c>
      <c r="O4114" s="10">
        <f t="shared" si="129"/>
        <v>92712</v>
      </c>
    </row>
    <row r="4115" spans="2:15" x14ac:dyDescent="0.3">
      <c r="B4115">
        <v>80</v>
      </c>
      <c r="C4115" t="s">
        <v>55</v>
      </c>
      <c r="D4115" t="s">
        <v>125</v>
      </c>
      <c r="E4115">
        <v>2020</v>
      </c>
      <c r="F4115" s="4">
        <v>1</v>
      </c>
      <c r="G4115" t="str">
        <f t="shared" si="128"/>
        <v>2020Q1</v>
      </c>
      <c r="H4115" t="s">
        <v>140</v>
      </c>
      <c r="I4115" t="str">
        <f>INDEX(Table9[[#All],[Region]], MATCH('Tabular Data'!D4115, Table9[[#All],[EmpID]], 0))</f>
        <v>SW</v>
      </c>
      <c r="J4115" t="str">
        <f>INDEX(Table9[[#All],[PayGrade]], MATCH('Tabular Data'!D4115, Table9[[#All],[EmpID]], 0))</f>
        <v>C12</v>
      </c>
      <c r="K4115" t="str">
        <f>INDEX(Table9[[#All],[Sales Team Lead]], MATCH('Tabular Data'!D4115, Table9[[#All],[EmpID]], 0))</f>
        <v>Allen, Maude</v>
      </c>
      <c r="L4115" t="str">
        <f>INDEX(Table11[[#All],[Manufacturer]], MATCH('Tabular Data'!C4115, Table11[[#All],[PROD_CODE]], 0))</f>
        <v>John Deere</v>
      </c>
      <c r="M4115" s="12">
        <v>11589</v>
      </c>
      <c r="N4115">
        <v>12</v>
      </c>
      <c r="O4115" s="10">
        <f t="shared" si="129"/>
        <v>139068</v>
      </c>
    </row>
    <row r="4116" spans="2:15" x14ac:dyDescent="0.3">
      <c r="B4116">
        <v>80</v>
      </c>
      <c r="C4116" t="s">
        <v>55</v>
      </c>
      <c r="D4116" t="s">
        <v>125</v>
      </c>
      <c r="E4116">
        <v>2020</v>
      </c>
      <c r="F4116" s="4">
        <v>1</v>
      </c>
      <c r="G4116" t="str">
        <f t="shared" si="128"/>
        <v>2020Q1</v>
      </c>
      <c r="H4116" t="s">
        <v>141</v>
      </c>
      <c r="I4116" t="str">
        <f>INDEX(Table9[[#All],[Region]], MATCH('Tabular Data'!D4116, Table9[[#All],[EmpID]], 0))</f>
        <v>SW</v>
      </c>
      <c r="J4116" t="str">
        <f>INDEX(Table9[[#All],[PayGrade]], MATCH('Tabular Data'!D4116, Table9[[#All],[EmpID]], 0))</f>
        <v>C12</v>
      </c>
      <c r="K4116" t="str">
        <f>INDEX(Table9[[#All],[Sales Team Lead]], MATCH('Tabular Data'!D4116, Table9[[#All],[EmpID]], 0))</f>
        <v>Allen, Maude</v>
      </c>
      <c r="L4116" t="str">
        <f>INDEX(Table11[[#All],[Manufacturer]], MATCH('Tabular Data'!C4116, Table11[[#All],[PROD_CODE]], 0))</f>
        <v>John Deere</v>
      </c>
      <c r="M4116" s="12">
        <v>11589</v>
      </c>
      <c r="N4116">
        <v>17</v>
      </c>
      <c r="O4116" s="10">
        <f t="shared" si="129"/>
        <v>197013</v>
      </c>
    </row>
    <row r="4117" spans="2:15" x14ac:dyDescent="0.3">
      <c r="B4117">
        <v>80</v>
      </c>
      <c r="C4117" t="s">
        <v>55</v>
      </c>
      <c r="D4117" t="s">
        <v>125</v>
      </c>
      <c r="E4117">
        <v>2020</v>
      </c>
      <c r="F4117" s="4">
        <v>1</v>
      </c>
      <c r="G4117" t="str">
        <f t="shared" si="128"/>
        <v>2020Q1</v>
      </c>
      <c r="H4117" t="s">
        <v>142</v>
      </c>
      <c r="I4117" t="str">
        <f>INDEX(Table9[[#All],[Region]], MATCH('Tabular Data'!D4117, Table9[[#All],[EmpID]], 0))</f>
        <v>SW</v>
      </c>
      <c r="J4117" t="str">
        <f>INDEX(Table9[[#All],[PayGrade]], MATCH('Tabular Data'!D4117, Table9[[#All],[EmpID]], 0))</f>
        <v>C12</v>
      </c>
      <c r="K4117" t="str">
        <f>INDEX(Table9[[#All],[Sales Team Lead]], MATCH('Tabular Data'!D4117, Table9[[#All],[EmpID]], 0))</f>
        <v>Allen, Maude</v>
      </c>
      <c r="L4117" t="str">
        <f>INDEX(Table11[[#All],[Manufacturer]], MATCH('Tabular Data'!C4117, Table11[[#All],[PROD_CODE]], 0))</f>
        <v>John Deere</v>
      </c>
      <c r="M4117" s="12">
        <v>11589</v>
      </c>
      <c r="N4117">
        <v>11</v>
      </c>
      <c r="O4117" s="10">
        <f t="shared" si="129"/>
        <v>127479</v>
      </c>
    </row>
    <row r="4118" spans="2:15" x14ac:dyDescent="0.3">
      <c r="B4118">
        <v>80</v>
      </c>
      <c r="C4118" t="s">
        <v>55</v>
      </c>
      <c r="D4118" t="s">
        <v>125</v>
      </c>
      <c r="E4118">
        <v>2020</v>
      </c>
      <c r="F4118" s="4">
        <v>1</v>
      </c>
      <c r="G4118" t="str">
        <f t="shared" si="128"/>
        <v>2020Q1</v>
      </c>
      <c r="H4118" t="s">
        <v>143</v>
      </c>
      <c r="I4118" t="str">
        <f>INDEX(Table9[[#All],[Region]], MATCH('Tabular Data'!D4118, Table9[[#All],[EmpID]], 0))</f>
        <v>SW</v>
      </c>
      <c r="J4118" t="str">
        <f>INDEX(Table9[[#All],[PayGrade]], MATCH('Tabular Data'!D4118, Table9[[#All],[EmpID]], 0))</f>
        <v>C12</v>
      </c>
      <c r="K4118" t="str">
        <f>INDEX(Table9[[#All],[Sales Team Lead]], MATCH('Tabular Data'!D4118, Table9[[#All],[EmpID]], 0))</f>
        <v>Allen, Maude</v>
      </c>
      <c r="L4118" t="str">
        <f>INDEX(Table11[[#All],[Manufacturer]], MATCH('Tabular Data'!C4118, Table11[[#All],[PROD_CODE]], 0))</f>
        <v>John Deere</v>
      </c>
      <c r="M4118" s="12">
        <v>11589</v>
      </c>
      <c r="N4118">
        <v>17</v>
      </c>
      <c r="O4118" s="10">
        <f t="shared" si="129"/>
        <v>197013</v>
      </c>
    </row>
    <row r="4119" spans="2:15" x14ac:dyDescent="0.3">
      <c r="B4119">
        <v>80</v>
      </c>
      <c r="C4119" t="s">
        <v>55</v>
      </c>
      <c r="D4119" t="s">
        <v>125</v>
      </c>
      <c r="E4119">
        <v>2020</v>
      </c>
      <c r="F4119" s="4">
        <v>1</v>
      </c>
      <c r="G4119" t="str">
        <f t="shared" si="128"/>
        <v>2020Q1</v>
      </c>
      <c r="H4119" t="s">
        <v>144</v>
      </c>
      <c r="I4119" t="str">
        <f>INDEX(Table9[[#All],[Region]], MATCH('Tabular Data'!D4119, Table9[[#All],[EmpID]], 0))</f>
        <v>SW</v>
      </c>
      <c r="J4119" t="str">
        <f>INDEX(Table9[[#All],[PayGrade]], MATCH('Tabular Data'!D4119, Table9[[#All],[EmpID]], 0))</f>
        <v>C12</v>
      </c>
      <c r="K4119" t="str">
        <f>INDEX(Table9[[#All],[Sales Team Lead]], MATCH('Tabular Data'!D4119, Table9[[#All],[EmpID]], 0))</f>
        <v>Allen, Maude</v>
      </c>
      <c r="L4119" t="str">
        <f>INDEX(Table11[[#All],[Manufacturer]], MATCH('Tabular Data'!C4119, Table11[[#All],[PROD_CODE]], 0))</f>
        <v>John Deere</v>
      </c>
      <c r="M4119" s="12">
        <v>11589</v>
      </c>
      <c r="N4119">
        <v>21</v>
      </c>
      <c r="O4119" s="10">
        <f t="shared" si="129"/>
        <v>243369</v>
      </c>
    </row>
    <row r="4120" spans="2:15" x14ac:dyDescent="0.3">
      <c r="B4120">
        <v>80</v>
      </c>
      <c r="C4120" t="s">
        <v>55</v>
      </c>
      <c r="D4120" t="s">
        <v>125</v>
      </c>
      <c r="E4120">
        <v>2020</v>
      </c>
      <c r="F4120" s="4">
        <v>1</v>
      </c>
      <c r="G4120" t="str">
        <f t="shared" si="128"/>
        <v>2020Q1</v>
      </c>
      <c r="H4120" t="s">
        <v>145</v>
      </c>
      <c r="I4120" t="str">
        <f>INDEX(Table9[[#All],[Region]], MATCH('Tabular Data'!D4120, Table9[[#All],[EmpID]], 0))</f>
        <v>SW</v>
      </c>
      <c r="J4120" t="str">
        <f>INDEX(Table9[[#All],[PayGrade]], MATCH('Tabular Data'!D4120, Table9[[#All],[EmpID]], 0))</f>
        <v>C12</v>
      </c>
      <c r="K4120" t="str">
        <f>INDEX(Table9[[#All],[Sales Team Lead]], MATCH('Tabular Data'!D4120, Table9[[#All],[EmpID]], 0))</f>
        <v>Allen, Maude</v>
      </c>
      <c r="L4120" t="str">
        <f>INDEX(Table11[[#All],[Manufacturer]], MATCH('Tabular Data'!C4120, Table11[[#All],[PROD_CODE]], 0))</f>
        <v>John Deere</v>
      </c>
      <c r="M4120" s="12">
        <v>11589</v>
      </c>
      <c r="N4120">
        <v>22</v>
      </c>
      <c r="O4120" s="10">
        <f t="shared" si="129"/>
        <v>254958</v>
      </c>
    </row>
    <row r="4121" spans="2:15" x14ac:dyDescent="0.3">
      <c r="B4121">
        <v>80</v>
      </c>
      <c r="C4121" t="s">
        <v>55</v>
      </c>
      <c r="D4121" t="s">
        <v>125</v>
      </c>
      <c r="E4121">
        <v>2020</v>
      </c>
      <c r="F4121" s="4">
        <v>1</v>
      </c>
      <c r="G4121" t="str">
        <f t="shared" si="128"/>
        <v>2020Q1</v>
      </c>
      <c r="H4121" t="s">
        <v>146</v>
      </c>
      <c r="I4121" t="str">
        <f>INDEX(Table9[[#All],[Region]], MATCH('Tabular Data'!D4121, Table9[[#All],[EmpID]], 0))</f>
        <v>SW</v>
      </c>
      <c r="J4121" t="str">
        <f>INDEX(Table9[[#All],[PayGrade]], MATCH('Tabular Data'!D4121, Table9[[#All],[EmpID]], 0))</f>
        <v>C12</v>
      </c>
      <c r="K4121" t="str">
        <f>INDEX(Table9[[#All],[Sales Team Lead]], MATCH('Tabular Data'!D4121, Table9[[#All],[EmpID]], 0))</f>
        <v>Allen, Maude</v>
      </c>
      <c r="L4121" t="str">
        <f>INDEX(Table11[[#All],[Manufacturer]], MATCH('Tabular Data'!C4121, Table11[[#All],[PROD_CODE]], 0))</f>
        <v>John Deere</v>
      </c>
      <c r="M4121" s="12">
        <v>11589</v>
      </c>
      <c r="N4121">
        <v>14</v>
      </c>
      <c r="O4121" s="10">
        <f t="shared" si="129"/>
        <v>162246</v>
      </c>
    </row>
    <row r="4122" spans="2:15" x14ac:dyDescent="0.3">
      <c r="B4122">
        <v>80</v>
      </c>
      <c r="C4122" t="s">
        <v>55</v>
      </c>
      <c r="D4122" t="s">
        <v>125</v>
      </c>
      <c r="E4122">
        <v>2020</v>
      </c>
      <c r="F4122" s="4">
        <v>1</v>
      </c>
      <c r="G4122" t="str">
        <f t="shared" si="128"/>
        <v>2020Q1</v>
      </c>
      <c r="H4122" t="s">
        <v>147</v>
      </c>
      <c r="I4122" t="str">
        <f>INDEX(Table9[[#All],[Region]], MATCH('Tabular Data'!D4122, Table9[[#All],[EmpID]], 0))</f>
        <v>SW</v>
      </c>
      <c r="J4122" t="str">
        <f>INDEX(Table9[[#All],[PayGrade]], MATCH('Tabular Data'!D4122, Table9[[#All],[EmpID]], 0))</f>
        <v>C12</v>
      </c>
      <c r="K4122" t="str">
        <f>INDEX(Table9[[#All],[Sales Team Lead]], MATCH('Tabular Data'!D4122, Table9[[#All],[EmpID]], 0))</f>
        <v>Allen, Maude</v>
      </c>
      <c r="L4122" t="str">
        <f>INDEX(Table11[[#All],[Manufacturer]], MATCH('Tabular Data'!C4122, Table11[[#All],[PROD_CODE]], 0))</f>
        <v>John Deere</v>
      </c>
      <c r="M4122" s="12">
        <v>11589</v>
      </c>
      <c r="N4122">
        <v>19</v>
      </c>
      <c r="O4122" s="10">
        <f t="shared" si="129"/>
        <v>220191</v>
      </c>
    </row>
    <row r="4123" spans="2:15" x14ac:dyDescent="0.3">
      <c r="B4123">
        <v>80</v>
      </c>
      <c r="C4123" t="s">
        <v>55</v>
      </c>
      <c r="D4123" t="s">
        <v>125</v>
      </c>
      <c r="E4123">
        <v>2020</v>
      </c>
      <c r="F4123" s="4">
        <v>1</v>
      </c>
      <c r="G4123" t="str">
        <f t="shared" si="128"/>
        <v>2020Q1</v>
      </c>
      <c r="H4123" t="s">
        <v>148</v>
      </c>
      <c r="I4123" t="str">
        <f>INDEX(Table9[[#All],[Region]], MATCH('Tabular Data'!D4123, Table9[[#All],[EmpID]], 0))</f>
        <v>SW</v>
      </c>
      <c r="J4123" t="str">
        <f>INDEX(Table9[[#All],[PayGrade]], MATCH('Tabular Data'!D4123, Table9[[#All],[EmpID]], 0))</f>
        <v>C12</v>
      </c>
      <c r="K4123" t="str">
        <f>INDEX(Table9[[#All],[Sales Team Lead]], MATCH('Tabular Data'!D4123, Table9[[#All],[EmpID]], 0))</f>
        <v>Allen, Maude</v>
      </c>
      <c r="L4123" t="str">
        <f>INDEX(Table11[[#All],[Manufacturer]], MATCH('Tabular Data'!C4123, Table11[[#All],[PROD_CODE]], 0))</f>
        <v>John Deere</v>
      </c>
      <c r="M4123" s="12">
        <v>11589</v>
      </c>
      <c r="N4123">
        <v>16</v>
      </c>
      <c r="O4123" s="10">
        <f t="shared" si="129"/>
        <v>185424</v>
      </c>
    </row>
    <row r="4124" spans="2:15" x14ac:dyDescent="0.3">
      <c r="B4124">
        <v>80</v>
      </c>
      <c r="C4124" t="s">
        <v>55</v>
      </c>
      <c r="D4124" t="s">
        <v>125</v>
      </c>
      <c r="E4124">
        <v>2020</v>
      </c>
      <c r="F4124" s="4">
        <v>1</v>
      </c>
      <c r="G4124" t="str">
        <f t="shared" si="128"/>
        <v>2020Q1</v>
      </c>
      <c r="H4124" t="s">
        <v>149</v>
      </c>
      <c r="I4124" t="str">
        <f>INDEX(Table9[[#All],[Region]], MATCH('Tabular Data'!D4124, Table9[[#All],[EmpID]], 0))</f>
        <v>SW</v>
      </c>
      <c r="J4124" t="str">
        <f>INDEX(Table9[[#All],[PayGrade]], MATCH('Tabular Data'!D4124, Table9[[#All],[EmpID]], 0))</f>
        <v>C12</v>
      </c>
      <c r="K4124" t="str">
        <f>INDEX(Table9[[#All],[Sales Team Lead]], MATCH('Tabular Data'!D4124, Table9[[#All],[EmpID]], 0))</f>
        <v>Allen, Maude</v>
      </c>
      <c r="L4124" t="str">
        <f>INDEX(Table11[[#All],[Manufacturer]], MATCH('Tabular Data'!C4124, Table11[[#All],[PROD_CODE]], 0))</f>
        <v>John Deere</v>
      </c>
      <c r="M4124" s="12">
        <v>11589</v>
      </c>
      <c r="N4124">
        <v>16</v>
      </c>
      <c r="O4124" s="10">
        <f t="shared" si="129"/>
        <v>185424</v>
      </c>
    </row>
    <row r="4125" spans="2:15" x14ac:dyDescent="0.3">
      <c r="B4125">
        <v>80</v>
      </c>
      <c r="C4125" t="s">
        <v>55</v>
      </c>
      <c r="D4125" t="s">
        <v>125</v>
      </c>
      <c r="E4125">
        <v>2020</v>
      </c>
      <c r="F4125" s="4">
        <v>2</v>
      </c>
      <c r="G4125" t="str">
        <f t="shared" si="128"/>
        <v>2020Q2</v>
      </c>
      <c r="H4125" t="s">
        <v>150</v>
      </c>
      <c r="I4125" t="str">
        <f>INDEX(Table9[[#All],[Region]], MATCH('Tabular Data'!D4125, Table9[[#All],[EmpID]], 0))</f>
        <v>SW</v>
      </c>
      <c r="J4125" t="str">
        <f>INDEX(Table9[[#All],[PayGrade]], MATCH('Tabular Data'!D4125, Table9[[#All],[EmpID]], 0))</f>
        <v>C12</v>
      </c>
      <c r="K4125" t="str">
        <f>INDEX(Table9[[#All],[Sales Team Lead]], MATCH('Tabular Data'!D4125, Table9[[#All],[EmpID]], 0))</f>
        <v>Allen, Maude</v>
      </c>
      <c r="L4125" t="str">
        <f>INDEX(Table11[[#All],[Manufacturer]], MATCH('Tabular Data'!C4125, Table11[[#All],[PROD_CODE]], 0))</f>
        <v>John Deere</v>
      </c>
      <c r="M4125" s="12">
        <v>11589</v>
      </c>
      <c r="N4125">
        <v>11</v>
      </c>
      <c r="O4125" s="10">
        <f t="shared" si="129"/>
        <v>127479</v>
      </c>
    </row>
    <row r="4126" spans="2:15" x14ac:dyDescent="0.3">
      <c r="B4126">
        <v>80</v>
      </c>
      <c r="C4126" t="s">
        <v>55</v>
      </c>
      <c r="D4126" t="s">
        <v>125</v>
      </c>
      <c r="E4126">
        <v>2020</v>
      </c>
      <c r="F4126" s="4">
        <v>2</v>
      </c>
      <c r="G4126" t="str">
        <f t="shared" si="128"/>
        <v>2020Q2</v>
      </c>
      <c r="H4126" t="s">
        <v>151</v>
      </c>
      <c r="I4126" t="str">
        <f>INDEX(Table9[[#All],[Region]], MATCH('Tabular Data'!D4126, Table9[[#All],[EmpID]], 0))</f>
        <v>SW</v>
      </c>
      <c r="J4126" t="str">
        <f>INDEX(Table9[[#All],[PayGrade]], MATCH('Tabular Data'!D4126, Table9[[#All],[EmpID]], 0))</f>
        <v>C12</v>
      </c>
      <c r="K4126" t="str">
        <f>INDEX(Table9[[#All],[Sales Team Lead]], MATCH('Tabular Data'!D4126, Table9[[#All],[EmpID]], 0))</f>
        <v>Allen, Maude</v>
      </c>
      <c r="L4126" t="str">
        <f>INDEX(Table11[[#All],[Manufacturer]], MATCH('Tabular Data'!C4126, Table11[[#All],[PROD_CODE]], 0))</f>
        <v>John Deere</v>
      </c>
      <c r="M4126" s="12">
        <v>11589</v>
      </c>
      <c r="N4126">
        <v>25</v>
      </c>
      <c r="O4126" s="10">
        <f t="shared" si="129"/>
        <v>289725</v>
      </c>
    </row>
    <row r="4127" spans="2:15" x14ac:dyDescent="0.3">
      <c r="B4127">
        <v>80</v>
      </c>
      <c r="C4127" t="s">
        <v>55</v>
      </c>
      <c r="D4127" t="s">
        <v>125</v>
      </c>
      <c r="E4127">
        <v>2020</v>
      </c>
      <c r="F4127" s="4">
        <v>2</v>
      </c>
      <c r="G4127" t="str">
        <f t="shared" si="128"/>
        <v>2020Q2</v>
      </c>
      <c r="H4127" t="s">
        <v>152</v>
      </c>
      <c r="I4127" t="str">
        <f>INDEX(Table9[[#All],[Region]], MATCH('Tabular Data'!D4127, Table9[[#All],[EmpID]], 0))</f>
        <v>SW</v>
      </c>
      <c r="J4127" t="str">
        <f>INDEX(Table9[[#All],[PayGrade]], MATCH('Tabular Data'!D4127, Table9[[#All],[EmpID]], 0))</f>
        <v>C12</v>
      </c>
      <c r="K4127" t="str">
        <f>INDEX(Table9[[#All],[Sales Team Lead]], MATCH('Tabular Data'!D4127, Table9[[#All],[EmpID]], 0))</f>
        <v>Allen, Maude</v>
      </c>
      <c r="L4127" t="str">
        <f>INDEX(Table11[[#All],[Manufacturer]], MATCH('Tabular Data'!C4127, Table11[[#All],[PROD_CODE]], 0))</f>
        <v>John Deere</v>
      </c>
      <c r="M4127" s="12">
        <v>11589</v>
      </c>
      <c r="N4127">
        <v>8</v>
      </c>
      <c r="O4127" s="10">
        <f t="shared" si="129"/>
        <v>92712</v>
      </c>
    </row>
    <row r="4128" spans="2:15" x14ac:dyDescent="0.3">
      <c r="B4128">
        <v>80</v>
      </c>
      <c r="C4128" t="s">
        <v>55</v>
      </c>
      <c r="D4128" t="s">
        <v>125</v>
      </c>
      <c r="E4128">
        <v>2020</v>
      </c>
      <c r="F4128" s="4">
        <v>2</v>
      </c>
      <c r="G4128" t="str">
        <f t="shared" si="128"/>
        <v>2020Q2</v>
      </c>
      <c r="H4128" t="s">
        <v>153</v>
      </c>
      <c r="I4128" t="str">
        <f>INDEX(Table9[[#All],[Region]], MATCH('Tabular Data'!D4128, Table9[[#All],[EmpID]], 0))</f>
        <v>SW</v>
      </c>
      <c r="J4128" t="str">
        <f>INDEX(Table9[[#All],[PayGrade]], MATCH('Tabular Data'!D4128, Table9[[#All],[EmpID]], 0))</f>
        <v>C12</v>
      </c>
      <c r="K4128" t="str">
        <f>INDEX(Table9[[#All],[Sales Team Lead]], MATCH('Tabular Data'!D4128, Table9[[#All],[EmpID]], 0))</f>
        <v>Allen, Maude</v>
      </c>
      <c r="L4128" t="str">
        <f>INDEX(Table11[[#All],[Manufacturer]], MATCH('Tabular Data'!C4128, Table11[[#All],[PROD_CODE]], 0))</f>
        <v>John Deere</v>
      </c>
      <c r="M4128" s="12">
        <v>11589</v>
      </c>
      <c r="N4128">
        <v>26</v>
      </c>
      <c r="O4128" s="10">
        <f t="shared" si="129"/>
        <v>301314</v>
      </c>
    </row>
    <row r="4129" spans="2:15" x14ac:dyDescent="0.3">
      <c r="B4129">
        <v>80</v>
      </c>
      <c r="C4129" t="s">
        <v>55</v>
      </c>
      <c r="D4129" t="s">
        <v>125</v>
      </c>
      <c r="E4129">
        <v>2020</v>
      </c>
      <c r="F4129" s="4">
        <v>2</v>
      </c>
      <c r="G4129" t="str">
        <f t="shared" si="128"/>
        <v>2020Q2</v>
      </c>
      <c r="H4129" t="s">
        <v>154</v>
      </c>
      <c r="I4129" t="str">
        <f>INDEX(Table9[[#All],[Region]], MATCH('Tabular Data'!D4129, Table9[[#All],[EmpID]], 0))</f>
        <v>SW</v>
      </c>
      <c r="J4129" t="str">
        <f>INDEX(Table9[[#All],[PayGrade]], MATCH('Tabular Data'!D4129, Table9[[#All],[EmpID]], 0))</f>
        <v>C12</v>
      </c>
      <c r="K4129" t="str">
        <f>INDEX(Table9[[#All],[Sales Team Lead]], MATCH('Tabular Data'!D4129, Table9[[#All],[EmpID]], 0))</f>
        <v>Allen, Maude</v>
      </c>
      <c r="L4129" t="str">
        <f>INDEX(Table11[[#All],[Manufacturer]], MATCH('Tabular Data'!C4129, Table11[[#All],[PROD_CODE]], 0))</f>
        <v>John Deere</v>
      </c>
      <c r="M4129" s="12">
        <v>11589</v>
      </c>
      <c r="N4129">
        <v>16</v>
      </c>
      <c r="O4129" s="10">
        <f t="shared" si="129"/>
        <v>185424</v>
      </c>
    </row>
    <row r="4130" spans="2:15" x14ac:dyDescent="0.3">
      <c r="B4130">
        <v>80</v>
      </c>
      <c r="C4130" t="s">
        <v>55</v>
      </c>
      <c r="D4130" t="s">
        <v>125</v>
      </c>
      <c r="E4130">
        <v>2020</v>
      </c>
      <c r="F4130" s="4">
        <v>2</v>
      </c>
      <c r="G4130" t="str">
        <f t="shared" si="128"/>
        <v>2020Q2</v>
      </c>
      <c r="H4130" t="s">
        <v>155</v>
      </c>
      <c r="I4130" t="str">
        <f>INDEX(Table9[[#All],[Region]], MATCH('Tabular Data'!D4130, Table9[[#All],[EmpID]], 0))</f>
        <v>SW</v>
      </c>
      <c r="J4130" t="str">
        <f>INDEX(Table9[[#All],[PayGrade]], MATCH('Tabular Data'!D4130, Table9[[#All],[EmpID]], 0))</f>
        <v>C12</v>
      </c>
      <c r="K4130" t="str">
        <f>INDEX(Table9[[#All],[Sales Team Lead]], MATCH('Tabular Data'!D4130, Table9[[#All],[EmpID]], 0))</f>
        <v>Allen, Maude</v>
      </c>
      <c r="L4130" t="str">
        <f>INDEX(Table11[[#All],[Manufacturer]], MATCH('Tabular Data'!C4130, Table11[[#All],[PROD_CODE]], 0))</f>
        <v>John Deere</v>
      </c>
      <c r="M4130" s="12">
        <v>11589</v>
      </c>
      <c r="N4130">
        <v>17</v>
      </c>
      <c r="O4130" s="10">
        <f t="shared" si="129"/>
        <v>197013</v>
      </c>
    </row>
    <row r="4131" spans="2:15" x14ac:dyDescent="0.3">
      <c r="B4131">
        <v>80</v>
      </c>
      <c r="C4131" t="s">
        <v>55</v>
      </c>
      <c r="D4131" t="s">
        <v>125</v>
      </c>
      <c r="E4131">
        <v>2020</v>
      </c>
      <c r="F4131" s="4">
        <v>2</v>
      </c>
      <c r="G4131" t="str">
        <f t="shared" si="128"/>
        <v>2020Q2</v>
      </c>
      <c r="H4131" t="s">
        <v>156</v>
      </c>
      <c r="I4131" t="str">
        <f>INDEX(Table9[[#All],[Region]], MATCH('Tabular Data'!D4131, Table9[[#All],[EmpID]], 0))</f>
        <v>SW</v>
      </c>
      <c r="J4131" t="str">
        <f>INDEX(Table9[[#All],[PayGrade]], MATCH('Tabular Data'!D4131, Table9[[#All],[EmpID]], 0))</f>
        <v>C12</v>
      </c>
      <c r="K4131" t="str">
        <f>INDEX(Table9[[#All],[Sales Team Lead]], MATCH('Tabular Data'!D4131, Table9[[#All],[EmpID]], 0))</f>
        <v>Allen, Maude</v>
      </c>
      <c r="L4131" t="str">
        <f>INDEX(Table11[[#All],[Manufacturer]], MATCH('Tabular Data'!C4131, Table11[[#All],[PROD_CODE]], 0))</f>
        <v>John Deere</v>
      </c>
      <c r="M4131" s="12">
        <v>11589</v>
      </c>
      <c r="N4131">
        <v>19</v>
      </c>
      <c r="O4131" s="10">
        <f t="shared" si="129"/>
        <v>220191</v>
      </c>
    </row>
    <row r="4132" spans="2:15" x14ac:dyDescent="0.3">
      <c r="B4132">
        <v>80</v>
      </c>
      <c r="C4132" t="s">
        <v>55</v>
      </c>
      <c r="D4132" t="s">
        <v>125</v>
      </c>
      <c r="E4132">
        <v>2020</v>
      </c>
      <c r="F4132" s="4">
        <v>2</v>
      </c>
      <c r="G4132" t="str">
        <f t="shared" si="128"/>
        <v>2020Q2</v>
      </c>
      <c r="H4132" t="s">
        <v>157</v>
      </c>
      <c r="I4132" t="str">
        <f>INDEX(Table9[[#All],[Region]], MATCH('Tabular Data'!D4132, Table9[[#All],[EmpID]], 0))</f>
        <v>SW</v>
      </c>
      <c r="J4132" t="str">
        <f>INDEX(Table9[[#All],[PayGrade]], MATCH('Tabular Data'!D4132, Table9[[#All],[EmpID]], 0))</f>
        <v>C12</v>
      </c>
      <c r="K4132" t="str">
        <f>INDEX(Table9[[#All],[Sales Team Lead]], MATCH('Tabular Data'!D4132, Table9[[#All],[EmpID]], 0))</f>
        <v>Allen, Maude</v>
      </c>
      <c r="L4132" t="str">
        <f>INDEX(Table11[[#All],[Manufacturer]], MATCH('Tabular Data'!C4132, Table11[[#All],[PROD_CODE]], 0))</f>
        <v>John Deere</v>
      </c>
      <c r="M4132" s="12">
        <v>11589</v>
      </c>
      <c r="N4132">
        <v>9</v>
      </c>
      <c r="O4132" s="10">
        <f t="shared" si="129"/>
        <v>104301</v>
      </c>
    </row>
    <row r="4133" spans="2:15" x14ac:dyDescent="0.3">
      <c r="B4133">
        <v>80</v>
      </c>
      <c r="C4133" t="s">
        <v>55</v>
      </c>
      <c r="D4133" t="s">
        <v>125</v>
      </c>
      <c r="E4133">
        <v>2020</v>
      </c>
      <c r="F4133" s="4">
        <v>2</v>
      </c>
      <c r="G4133" t="str">
        <f t="shared" si="128"/>
        <v>2020Q2</v>
      </c>
      <c r="H4133" t="s">
        <v>158</v>
      </c>
      <c r="I4133" t="str">
        <f>INDEX(Table9[[#All],[Region]], MATCH('Tabular Data'!D4133, Table9[[#All],[EmpID]], 0))</f>
        <v>SW</v>
      </c>
      <c r="J4133" t="str">
        <f>INDEX(Table9[[#All],[PayGrade]], MATCH('Tabular Data'!D4133, Table9[[#All],[EmpID]], 0))</f>
        <v>C12</v>
      </c>
      <c r="K4133" t="str">
        <f>INDEX(Table9[[#All],[Sales Team Lead]], MATCH('Tabular Data'!D4133, Table9[[#All],[EmpID]], 0))</f>
        <v>Allen, Maude</v>
      </c>
      <c r="L4133" t="str">
        <f>INDEX(Table11[[#All],[Manufacturer]], MATCH('Tabular Data'!C4133, Table11[[#All],[PROD_CODE]], 0))</f>
        <v>John Deere</v>
      </c>
      <c r="M4133" s="12">
        <v>11589</v>
      </c>
      <c r="N4133">
        <v>22</v>
      </c>
      <c r="O4133" s="10">
        <f t="shared" si="129"/>
        <v>254958</v>
      </c>
    </row>
    <row r="4134" spans="2:15" x14ac:dyDescent="0.3">
      <c r="B4134">
        <v>80</v>
      </c>
      <c r="C4134" t="s">
        <v>55</v>
      </c>
      <c r="D4134" t="s">
        <v>125</v>
      </c>
      <c r="E4134">
        <v>2020</v>
      </c>
      <c r="F4134" s="4">
        <v>2</v>
      </c>
      <c r="G4134" t="str">
        <f t="shared" si="128"/>
        <v>2020Q2</v>
      </c>
      <c r="H4134" t="s">
        <v>159</v>
      </c>
      <c r="I4134" t="str">
        <f>INDEX(Table9[[#All],[Region]], MATCH('Tabular Data'!D4134, Table9[[#All],[EmpID]], 0))</f>
        <v>SW</v>
      </c>
      <c r="J4134" t="str">
        <f>INDEX(Table9[[#All],[PayGrade]], MATCH('Tabular Data'!D4134, Table9[[#All],[EmpID]], 0))</f>
        <v>C12</v>
      </c>
      <c r="K4134" t="str">
        <f>INDEX(Table9[[#All],[Sales Team Lead]], MATCH('Tabular Data'!D4134, Table9[[#All],[EmpID]], 0))</f>
        <v>Allen, Maude</v>
      </c>
      <c r="L4134" t="str">
        <f>INDEX(Table11[[#All],[Manufacturer]], MATCH('Tabular Data'!C4134, Table11[[#All],[PROD_CODE]], 0))</f>
        <v>John Deere</v>
      </c>
      <c r="M4134" s="12">
        <v>11589</v>
      </c>
      <c r="N4134">
        <v>11</v>
      </c>
      <c r="O4134" s="10">
        <f t="shared" si="129"/>
        <v>127479</v>
      </c>
    </row>
    <row r="4135" spans="2:15" x14ac:dyDescent="0.3">
      <c r="B4135">
        <v>80</v>
      </c>
      <c r="C4135" t="s">
        <v>55</v>
      </c>
      <c r="D4135" t="s">
        <v>125</v>
      </c>
      <c r="E4135">
        <v>2020</v>
      </c>
      <c r="F4135" s="4">
        <v>2</v>
      </c>
      <c r="G4135" t="str">
        <f t="shared" si="128"/>
        <v>2020Q2</v>
      </c>
      <c r="H4135" t="s">
        <v>160</v>
      </c>
      <c r="I4135" t="str">
        <f>INDEX(Table9[[#All],[Region]], MATCH('Tabular Data'!D4135, Table9[[#All],[EmpID]], 0))</f>
        <v>SW</v>
      </c>
      <c r="J4135" t="str">
        <f>INDEX(Table9[[#All],[PayGrade]], MATCH('Tabular Data'!D4135, Table9[[#All],[EmpID]], 0))</f>
        <v>C12</v>
      </c>
      <c r="K4135" t="str">
        <f>INDEX(Table9[[#All],[Sales Team Lead]], MATCH('Tabular Data'!D4135, Table9[[#All],[EmpID]], 0))</f>
        <v>Allen, Maude</v>
      </c>
      <c r="L4135" t="str">
        <f>INDEX(Table11[[#All],[Manufacturer]], MATCH('Tabular Data'!C4135, Table11[[#All],[PROD_CODE]], 0))</f>
        <v>John Deere</v>
      </c>
      <c r="M4135" s="12">
        <v>11589</v>
      </c>
      <c r="N4135">
        <v>7</v>
      </c>
      <c r="O4135" s="10">
        <f t="shared" si="129"/>
        <v>81123</v>
      </c>
    </row>
    <row r="4136" spans="2:15" x14ac:dyDescent="0.3">
      <c r="B4136">
        <v>80</v>
      </c>
      <c r="C4136" t="s">
        <v>55</v>
      </c>
      <c r="D4136" t="s">
        <v>125</v>
      </c>
      <c r="E4136">
        <v>2020</v>
      </c>
      <c r="F4136" s="4">
        <v>2</v>
      </c>
      <c r="G4136" t="str">
        <f t="shared" si="128"/>
        <v>2020Q2</v>
      </c>
      <c r="H4136" t="s">
        <v>161</v>
      </c>
      <c r="I4136" t="str">
        <f>INDEX(Table9[[#All],[Region]], MATCH('Tabular Data'!D4136, Table9[[#All],[EmpID]], 0))</f>
        <v>SW</v>
      </c>
      <c r="J4136" t="str">
        <f>INDEX(Table9[[#All],[PayGrade]], MATCH('Tabular Data'!D4136, Table9[[#All],[EmpID]], 0))</f>
        <v>C12</v>
      </c>
      <c r="K4136" t="str">
        <f>INDEX(Table9[[#All],[Sales Team Lead]], MATCH('Tabular Data'!D4136, Table9[[#All],[EmpID]], 0))</f>
        <v>Allen, Maude</v>
      </c>
      <c r="L4136" t="str">
        <f>INDEX(Table11[[#All],[Manufacturer]], MATCH('Tabular Data'!C4136, Table11[[#All],[PROD_CODE]], 0))</f>
        <v>John Deere</v>
      </c>
      <c r="M4136" s="12">
        <v>11589</v>
      </c>
      <c r="N4136">
        <v>7</v>
      </c>
      <c r="O4136" s="10">
        <f t="shared" si="129"/>
        <v>81123</v>
      </c>
    </row>
    <row r="4137" spans="2:15" x14ac:dyDescent="0.3">
      <c r="B4137">
        <v>80</v>
      </c>
      <c r="C4137" t="s">
        <v>55</v>
      </c>
      <c r="D4137" t="s">
        <v>125</v>
      </c>
      <c r="E4137">
        <v>2020</v>
      </c>
      <c r="F4137">
        <v>3</v>
      </c>
      <c r="G4137" t="str">
        <f t="shared" si="128"/>
        <v>2020Q3</v>
      </c>
      <c r="H4137" t="s">
        <v>162</v>
      </c>
      <c r="I4137" t="str">
        <f>INDEX(Table9[[#All],[Region]], MATCH('Tabular Data'!D4137, Table9[[#All],[EmpID]], 0))</f>
        <v>SW</v>
      </c>
      <c r="J4137" t="str">
        <f>INDEX(Table9[[#All],[PayGrade]], MATCH('Tabular Data'!D4137, Table9[[#All],[EmpID]], 0))</f>
        <v>C12</v>
      </c>
      <c r="K4137" t="str">
        <f>INDEX(Table9[[#All],[Sales Team Lead]], MATCH('Tabular Data'!D4137, Table9[[#All],[EmpID]], 0))</f>
        <v>Allen, Maude</v>
      </c>
      <c r="L4137" t="str">
        <f>INDEX(Table11[[#All],[Manufacturer]], MATCH('Tabular Data'!C4137, Table11[[#All],[PROD_CODE]], 0))</f>
        <v>John Deere</v>
      </c>
      <c r="M4137" s="12">
        <v>11589</v>
      </c>
      <c r="N4137">
        <v>14</v>
      </c>
      <c r="O4137" s="10">
        <f t="shared" si="129"/>
        <v>162246</v>
      </c>
    </row>
    <row r="4138" spans="2:15" x14ac:dyDescent="0.3">
      <c r="B4138">
        <v>80</v>
      </c>
      <c r="C4138" t="s">
        <v>55</v>
      </c>
      <c r="D4138" t="s">
        <v>125</v>
      </c>
      <c r="E4138">
        <v>2020</v>
      </c>
      <c r="F4138">
        <v>3</v>
      </c>
      <c r="G4138" t="str">
        <f t="shared" si="128"/>
        <v>2020Q3</v>
      </c>
      <c r="H4138" t="s">
        <v>163</v>
      </c>
      <c r="I4138" t="str">
        <f>INDEX(Table9[[#All],[Region]], MATCH('Tabular Data'!D4138, Table9[[#All],[EmpID]], 0))</f>
        <v>SW</v>
      </c>
      <c r="J4138" t="str">
        <f>INDEX(Table9[[#All],[PayGrade]], MATCH('Tabular Data'!D4138, Table9[[#All],[EmpID]], 0))</f>
        <v>C12</v>
      </c>
      <c r="K4138" t="str">
        <f>INDEX(Table9[[#All],[Sales Team Lead]], MATCH('Tabular Data'!D4138, Table9[[#All],[EmpID]], 0))</f>
        <v>Allen, Maude</v>
      </c>
      <c r="L4138" t="str">
        <f>INDEX(Table11[[#All],[Manufacturer]], MATCH('Tabular Data'!C4138, Table11[[#All],[PROD_CODE]], 0))</f>
        <v>John Deere</v>
      </c>
      <c r="M4138" s="12">
        <v>11589</v>
      </c>
      <c r="N4138">
        <v>13</v>
      </c>
      <c r="O4138" s="10">
        <f t="shared" si="129"/>
        <v>150657</v>
      </c>
    </row>
    <row r="4139" spans="2:15" x14ac:dyDescent="0.3">
      <c r="B4139">
        <v>80</v>
      </c>
      <c r="C4139" t="s">
        <v>55</v>
      </c>
      <c r="D4139" t="s">
        <v>125</v>
      </c>
      <c r="E4139">
        <v>2020</v>
      </c>
      <c r="F4139">
        <v>3</v>
      </c>
      <c r="G4139" t="str">
        <f t="shared" si="128"/>
        <v>2020Q3</v>
      </c>
      <c r="H4139" t="s">
        <v>164</v>
      </c>
      <c r="I4139" t="str">
        <f>INDEX(Table9[[#All],[Region]], MATCH('Tabular Data'!D4139, Table9[[#All],[EmpID]], 0))</f>
        <v>SW</v>
      </c>
      <c r="J4139" t="str">
        <f>INDEX(Table9[[#All],[PayGrade]], MATCH('Tabular Data'!D4139, Table9[[#All],[EmpID]], 0))</f>
        <v>C12</v>
      </c>
      <c r="K4139" t="str">
        <f>INDEX(Table9[[#All],[Sales Team Lead]], MATCH('Tabular Data'!D4139, Table9[[#All],[EmpID]], 0))</f>
        <v>Allen, Maude</v>
      </c>
      <c r="L4139" t="str">
        <f>INDEX(Table11[[#All],[Manufacturer]], MATCH('Tabular Data'!C4139, Table11[[#All],[PROD_CODE]], 0))</f>
        <v>John Deere</v>
      </c>
      <c r="M4139" s="12">
        <v>11589</v>
      </c>
      <c r="N4139">
        <v>15</v>
      </c>
      <c r="O4139" s="10">
        <f t="shared" si="129"/>
        <v>173835</v>
      </c>
    </row>
    <row r="4140" spans="2:15" x14ac:dyDescent="0.3">
      <c r="B4140">
        <v>80</v>
      </c>
      <c r="C4140" t="s">
        <v>55</v>
      </c>
      <c r="D4140" t="s">
        <v>125</v>
      </c>
      <c r="E4140">
        <v>2020</v>
      </c>
      <c r="F4140">
        <v>3</v>
      </c>
      <c r="G4140" t="str">
        <f t="shared" si="128"/>
        <v>2020Q3</v>
      </c>
      <c r="H4140" t="s">
        <v>165</v>
      </c>
      <c r="I4140" t="str">
        <f>INDEX(Table9[[#All],[Region]], MATCH('Tabular Data'!D4140, Table9[[#All],[EmpID]], 0))</f>
        <v>SW</v>
      </c>
      <c r="J4140" t="str">
        <f>INDEX(Table9[[#All],[PayGrade]], MATCH('Tabular Data'!D4140, Table9[[#All],[EmpID]], 0))</f>
        <v>C12</v>
      </c>
      <c r="K4140" t="str">
        <f>INDEX(Table9[[#All],[Sales Team Lead]], MATCH('Tabular Data'!D4140, Table9[[#All],[EmpID]], 0))</f>
        <v>Allen, Maude</v>
      </c>
      <c r="L4140" t="str">
        <f>INDEX(Table11[[#All],[Manufacturer]], MATCH('Tabular Data'!C4140, Table11[[#All],[PROD_CODE]], 0))</f>
        <v>John Deere</v>
      </c>
      <c r="M4140" s="12">
        <v>11589</v>
      </c>
      <c r="N4140">
        <v>5</v>
      </c>
      <c r="O4140" s="10">
        <f t="shared" si="129"/>
        <v>57945</v>
      </c>
    </row>
    <row r="4141" spans="2:15" x14ac:dyDescent="0.3">
      <c r="B4141">
        <v>80</v>
      </c>
      <c r="C4141" t="s">
        <v>55</v>
      </c>
      <c r="D4141" t="s">
        <v>125</v>
      </c>
      <c r="E4141">
        <v>2020</v>
      </c>
      <c r="F4141">
        <v>3</v>
      </c>
      <c r="G4141" t="str">
        <f t="shared" si="128"/>
        <v>2020Q3</v>
      </c>
      <c r="H4141" t="s">
        <v>166</v>
      </c>
      <c r="I4141" t="str">
        <f>INDEX(Table9[[#All],[Region]], MATCH('Tabular Data'!D4141, Table9[[#All],[EmpID]], 0))</f>
        <v>SW</v>
      </c>
      <c r="J4141" t="str">
        <f>INDEX(Table9[[#All],[PayGrade]], MATCH('Tabular Data'!D4141, Table9[[#All],[EmpID]], 0))</f>
        <v>C12</v>
      </c>
      <c r="K4141" t="str">
        <f>INDEX(Table9[[#All],[Sales Team Lead]], MATCH('Tabular Data'!D4141, Table9[[#All],[EmpID]], 0))</f>
        <v>Allen, Maude</v>
      </c>
      <c r="L4141" t="str">
        <f>INDEX(Table11[[#All],[Manufacturer]], MATCH('Tabular Data'!C4141, Table11[[#All],[PROD_CODE]], 0))</f>
        <v>John Deere</v>
      </c>
      <c r="M4141" s="12">
        <v>11589</v>
      </c>
      <c r="N4141">
        <v>6</v>
      </c>
      <c r="O4141" s="10">
        <f t="shared" si="129"/>
        <v>69534</v>
      </c>
    </row>
    <row r="4142" spans="2:15" x14ac:dyDescent="0.3">
      <c r="B4142">
        <v>80</v>
      </c>
      <c r="C4142" t="s">
        <v>55</v>
      </c>
      <c r="D4142" t="s">
        <v>125</v>
      </c>
      <c r="E4142">
        <v>2020</v>
      </c>
      <c r="F4142">
        <v>3</v>
      </c>
      <c r="G4142" t="str">
        <f t="shared" si="128"/>
        <v>2020Q3</v>
      </c>
      <c r="H4142" t="s">
        <v>167</v>
      </c>
      <c r="I4142" t="str">
        <f>INDEX(Table9[[#All],[Region]], MATCH('Tabular Data'!D4142, Table9[[#All],[EmpID]], 0))</f>
        <v>SW</v>
      </c>
      <c r="J4142" t="str">
        <f>INDEX(Table9[[#All],[PayGrade]], MATCH('Tabular Data'!D4142, Table9[[#All],[EmpID]], 0))</f>
        <v>C12</v>
      </c>
      <c r="K4142" t="str">
        <f>INDEX(Table9[[#All],[Sales Team Lead]], MATCH('Tabular Data'!D4142, Table9[[#All],[EmpID]], 0))</f>
        <v>Allen, Maude</v>
      </c>
      <c r="L4142" t="str">
        <f>INDEX(Table11[[#All],[Manufacturer]], MATCH('Tabular Data'!C4142, Table11[[#All],[PROD_CODE]], 0))</f>
        <v>John Deere</v>
      </c>
      <c r="M4142" s="12">
        <v>11589</v>
      </c>
      <c r="N4142">
        <v>6</v>
      </c>
      <c r="O4142" s="10">
        <f t="shared" si="129"/>
        <v>69534</v>
      </c>
    </row>
    <row r="4143" spans="2:15" x14ac:dyDescent="0.3">
      <c r="B4143">
        <v>80</v>
      </c>
      <c r="C4143" t="s">
        <v>55</v>
      </c>
      <c r="D4143" t="s">
        <v>125</v>
      </c>
      <c r="E4143">
        <v>2020</v>
      </c>
      <c r="F4143">
        <v>3</v>
      </c>
      <c r="G4143" t="str">
        <f t="shared" si="128"/>
        <v>2020Q3</v>
      </c>
      <c r="H4143" t="s">
        <v>168</v>
      </c>
      <c r="I4143" t="str">
        <f>INDEX(Table9[[#All],[Region]], MATCH('Tabular Data'!D4143, Table9[[#All],[EmpID]], 0))</f>
        <v>SW</v>
      </c>
      <c r="J4143" t="str">
        <f>INDEX(Table9[[#All],[PayGrade]], MATCH('Tabular Data'!D4143, Table9[[#All],[EmpID]], 0))</f>
        <v>C12</v>
      </c>
      <c r="K4143" t="str">
        <f>INDEX(Table9[[#All],[Sales Team Lead]], MATCH('Tabular Data'!D4143, Table9[[#All],[EmpID]], 0))</f>
        <v>Allen, Maude</v>
      </c>
      <c r="L4143" t="str">
        <f>INDEX(Table11[[#All],[Manufacturer]], MATCH('Tabular Data'!C4143, Table11[[#All],[PROD_CODE]], 0))</f>
        <v>John Deere</v>
      </c>
      <c r="M4143" s="12">
        <v>11589</v>
      </c>
      <c r="N4143">
        <v>7</v>
      </c>
      <c r="O4143" s="10">
        <f t="shared" si="129"/>
        <v>81123</v>
      </c>
    </row>
    <row r="4144" spans="2:15" x14ac:dyDescent="0.3">
      <c r="B4144">
        <v>80</v>
      </c>
      <c r="C4144" t="s">
        <v>55</v>
      </c>
      <c r="D4144" t="s">
        <v>125</v>
      </c>
      <c r="E4144">
        <v>2020</v>
      </c>
      <c r="F4144">
        <v>3</v>
      </c>
      <c r="G4144" t="str">
        <f t="shared" si="128"/>
        <v>2020Q3</v>
      </c>
      <c r="H4144" t="s">
        <v>169</v>
      </c>
      <c r="I4144" t="str">
        <f>INDEX(Table9[[#All],[Region]], MATCH('Tabular Data'!D4144, Table9[[#All],[EmpID]], 0))</f>
        <v>SW</v>
      </c>
      <c r="J4144" t="str">
        <f>INDEX(Table9[[#All],[PayGrade]], MATCH('Tabular Data'!D4144, Table9[[#All],[EmpID]], 0))</f>
        <v>C12</v>
      </c>
      <c r="K4144" t="str">
        <f>INDEX(Table9[[#All],[Sales Team Lead]], MATCH('Tabular Data'!D4144, Table9[[#All],[EmpID]], 0))</f>
        <v>Allen, Maude</v>
      </c>
      <c r="L4144" t="str">
        <f>INDEX(Table11[[#All],[Manufacturer]], MATCH('Tabular Data'!C4144, Table11[[#All],[PROD_CODE]], 0))</f>
        <v>John Deere</v>
      </c>
      <c r="M4144" s="12">
        <v>11589</v>
      </c>
      <c r="N4144">
        <v>14</v>
      </c>
      <c r="O4144" s="10">
        <f t="shared" si="129"/>
        <v>162246</v>
      </c>
    </row>
    <row r="4145" spans="2:15" x14ac:dyDescent="0.3">
      <c r="B4145">
        <v>80</v>
      </c>
      <c r="C4145" t="s">
        <v>55</v>
      </c>
      <c r="D4145" t="s">
        <v>125</v>
      </c>
      <c r="E4145">
        <v>2020</v>
      </c>
      <c r="F4145">
        <v>3</v>
      </c>
      <c r="G4145" t="str">
        <f t="shared" si="128"/>
        <v>2020Q3</v>
      </c>
      <c r="H4145" t="s">
        <v>170</v>
      </c>
      <c r="I4145" t="str">
        <f>INDEX(Table9[[#All],[Region]], MATCH('Tabular Data'!D4145, Table9[[#All],[EmpID]], 0))</f>
        <v>SW</v>
      </c>
      <c r="J4145" t="str">
        <f>INDEX(Table9[[#All],[PayGrade]], MATCH('Tabular Data'!D4145, Table9[[#All],[EmpID]], 0))</f>
        <v>C12</v>
      </c>
      <c r="K4145" t="str">
        <f>INDEX(Table9[[#All],[Sales Team Lead]], MATCH('Tabular Data'!D4145, Table9[[#All],[EmpID]], 0))</f>
        <v>Allen, Maude</v>
      </c>
      <c r="L4145" t="str">
        <f>INDEX(Table11[[#All],[Manufacturer]], MATCH('Tabular Data'!C4145, Table11[[#All],[PROD_CODE]], 0))</f>
        <v>John Deere</v>
      </c>
      <c r="M4145" s="12">
        <v>11589</v>
      </c>
      <c r="N4145">
        <v>3</v>
      </c>
      <c r="O4145" s="10">
        <f t="shared" si="129"/>
        <v>34767</v>
      </c>
    </row>
    <row r="4146" spans="2:15" x14ac:dyDescent="0.3">
      <c r="B4146">
        <v>80</v>
      </c>
      <c r="C4146" t="s">
        <v>55</v>
      </c>
      <c r="D4146" t="s">
        <v>125</v>
      </c>
      <c r="E4146">
        <v>2020</v>
      </c>
      <c r="F4146">
        <v>3</v>
      </c>
      <c r="G4146" t="str">
        <f t="shared" si="128"/>
        <v>2020Q3</v>
      </c>
      <c r="H4146" t="s">
        <v>171</v>
      </c>
      <c r="I4146" t="str">
        <f>INDEX(Table9[[#All],[Region]], MATCH('Tabular Data'!D4146, Table9[[#All],[EmpID]], 0))</f>
        <v>SW</v>
      </c>
      <c r="J4146" t="str">
        <f>INDEX(Table9[[#All],[PayGrade]], MATCH('Tabular Data'!D4146, Table9[[#All],[EmpID]], 0))</f>
        <v>C12</v>
      </c>
      <c r="K4146" t="str">
        <f>INDEX(Table9[[#All],[Sales Team Lead]], MATCH('Tabular Data'!D4146, Table9[[#All],[EmpID]], 0))</f>
        <v>Allen, Maude</v>
      </c>
      <c r="L4146" t="str">
        <f>INDEX(Table11[[#All],[Manufacturer]], MATCH('Tabular Data'!C4146, Table11[[#All],[PROD_CODE]], 0))</f>
        <v>John Deere</v>
      </c>
      <c r="M4146" s="12">
        <v>11589</v>
      </c>
      <c r="N4146">
        <v>10</v>
      </c>
      <c r="O4146" s="10">
        <f t="shared" si="129"/>
        <v>115890</v>
      </c>
    </row>
    <row r="4147" spans="2:15" x14ac:dyDescent="0.3">
      <c r="B4147">
        <v>80</v>
      </c>
      <c r="C4147" t="s">
        <v>55</v>
      </c>
      <c r="D4147" t="s">
        <v>125</v>
      </c>
      <c r="E4147">
        <v>2020</v>
      </c>
      <c r="F4147">
        <v>3</v>
      </c>
      <c r="G4147" t="str">
        <f t="shared" si="128"/>
        <v>2020Q3</v>
      </c>
      <c r="H4147" t="s">
        <v>172</v>
      </c>
      <c r="I4147" t="str">
        <f>INDEX(Table9[[#All],[Region]], MATCH('Tabular Data'!D4147, Table9[[#All],[EmpID]], 0))</f>
        <v>SW</v>
      </c>
      <c r="J4147" t="str">
        <f>INDEX(Table9[[#All],[PayGrade]], MATCH('Tabular Data'!D4147, Table9[[#All],[EmpID]], 0))</f>
        <v>C12</v>
      </c>
      <c r="K4147" t="str">
        <f>INDEX(Table9[[#All],[Sales Team Lead]], MATCH('Tabular Data'!D4147, Table9[[#All],[EmpID]], 0))</f>
        <v>Allen, Maude</v>
      </c>
      <c r="L4147" t="str">
        <f>INDEX(Table11[[#All],[Manufacturer]], MATCH('Tabular Data'!C4147, Table11[[#All],[PROD_CODE]], 0))</f>
        <v>John Deere</v>
      </c>
      <c r="M4147" s="12">
        <v>11589</v>
      </c>
      <c r="N4147">
        <v>14</v>
      </c>
      <c r="O4147" s="10">
        <f t="shared" si="129"/>
        <v>162246</v>
      </c>
    </row>
    <row r="4148" spans="2:15" x14ac:dyDescent="0.3">
      <c r="B4148">
        <v>80</v>
      </c>
      <c r="C4148" t="s">
        <v>55</v>
      </c>
      <c r="D4148" t="s">
        <v>125</v>
      </c>
      <c r="E4148">
        <v>2020</v>
      </c>
      <c r="F4148">
        <v>3</v>
      </c>
      <c r="G4148" t="str">
        <f t="shared" si="128"/>
        <v>2020Q3</v>
      </c>
      <c r="H4148" t="s">
        <v>173</v>
      </c>
      <c r="I4148" t="str">
        <f>INDEX(Table9[[#All],[Region]], MATCH('Tabular Data'!D4148, Table9[[#All],[EmpID]], 0))</f>
        <v>SW</v>
      </c>
      <c r="J4148" t="str">
        <f>INDEX(Table9[[#All],[PayGrade]], MATCH('Tabular Data'!D4148, Table9[[#All],[EmpID]], 0))</f>
        <v>C12</v>
      </c>
      <c r="K4148" t="str">
        <f>INDEX(Table9[[#All],[Sales Team Lead]], MATCH('Tabular Data'!D4148, Table9[[#All],[EmpID]], 0))</f>
        <v>Allen, Maude</v>
      </c>
      <c r="L4148" t="str">
        <f>INDEX(Table11[[#All],[Manufacturer]], MATCH('Tabular Data'!C4148, Table11[[#All],[PROD_CODE]], 0))</f>
        <v>John Deere</v>
      </c>
      <c r="M4148" s="12">
        <v>11589</v>
      </c>
      <c r="N4148">
        <v>26</v>
      </c>
      <c r="O4148" s="10">
        <f t="shared" si="129"/>
        <v>301314</v>
      </c>
    </row>
    <row r="4149" spans="2:15" x14ac:dyDescent="0.3">
      <c r="B4149">
        <v>80</v>
      </c>
      <c r="C4149" t="s">
        <v>55</v>
      </c>
      <c r="D4149" t="s">
        <v>125</v>
      </c>
      <c r="E4149">
        <v>2020</v>
      </c>
      <c r="F4149">
        <v>3</v>
      </c>
      <c r="G4149" t="str">
        <f t="shared" si="128"/>
        <v>2020Q3</v>
      </c>
      <c r="H4149" t="s">
        <v>174</v>
      </c>
      <c r="I4149" t="str">
        <f>INDEX(Table9[[#All],[Region]], MATCH('Tabular Data'!D4149, Table9[[#All],[EmpID]], 0))</f>
        <v>SW</v>
      </c>
      <c r="J4149" t="str">
        <f>INDEX(Table9[[#All],[PayGrade]], MATCH('Tabular Data'!D4149, Table9[[#All],[EmpID]], 0))</f>
        <v>C12</v>
      </c>
      <c r="K4149" t="str">
        <f>INDEX(Table9[[#All],[Sales Team Lead]], MATCH('Tabular Data'!D4149, Table9[[#All],[EmpID]], 0))</f>
        <v>Allen, Maude</v>
      </c>
      <c r="L4149" t="str">
        <f>INDEX(Table11[[#All],[Manufacturer]], MATCH('Tabular Data'!C4149, Table11[[#All],[PROD_CODE]], 0))</f>
        <v>John Deere</v>
      </c>
      <c r="M4149" s="12">
        <v>11589</v>
      </c>
      <c r="N4149">
        <v>14</v>
      </c>
      <c r="O4149" s="10">
        <f t="shared" si="129"/>
        <v>162246</v>
      </c>
    </row>
    <row r="4150" spans="2:15" x14ac:dyDescent="0.3">
      <c r="B4150">
        <v>80</v>
      </c>
      <c r="C4150" t="s">
        <v>55</v>
      </c>
      <c r="D4150" t="s">
        <v>125</v>
      </c>
      <c r="E4150">
        <v>2020</v>
      </c>
      <c r="F4150">
        <v>4</v>
      </c>
      <c r="G4150" t="str">
        <f t="shared" si="128"/>
        <v>2020Q4</v>
      </c>
      <c r="H4150" t="s">
        <v>175</v>
      </c>
      <c r="I4150" t="str">
        <f>INDEX(Table9[[#All],[Region]], MATCH('Tabular Data'!D4150, Table9[[#All],[EmpID]], 0))</f>
        <v>SW</v>
      </c>
      <c r="J4150" t="str">
        <f>INDEX(Table9[[#All],[PayGrade]], MATCH('Tabular Data'!D4150, Table9[[#All],[EmpID]], 0))</f>
        <v>C12</v>
      </c>
      <c r="K4150" t="str">
        <f>INDEX(Table9[[#All],[Sales Team Lead]], MATCH('Tabular Data'!D4150, Table9[[#All],[EmpID]], 0))</f>
        <v>Allen, Maude</v>
      </c>
      <c r="L4150" t="str">
        <f>INDEX(Table11[[#All],[Manufacturer]], MATCH('Tabular Data'!C4150, Table11[[#All],[PROD_CODE]], 0))</f>
        <v>John Deere</v>
      </c>
      <c r="M4150" s="12">
        <v>11589</v>
      </c>
      <c r="N4150">
        <v>10</v>
      </c>
      <c r="O4150" s="10">
        <f t="shared" si="129"/>
        <v>115890</v>
      </c>
    </row>
    <row r="4151" spans="2:15" x14ac:dyDescent="0.3">
      <c r="B4151">
        <v>80</v>
      </c>
      <c r="C4151" t="s">
        <v>55</v>
      </c>
      <c r="D4151" t="s">
        <v>125</v>
      </c>
      <c r="E4151">
        <v>2020</v>
      </c>
      <c r="F4151">
        <v>4</v>
      </c>
      <c r="G4151" t="str">
        <f t="shared" si="128"/>
        <v>2020Q4</v>
      </c>
      <c r="H4151" t="s">
        <v>176</v>
      </c>
      <c r="I4151" t="str">
        <f>INDEX(Table9[[#All],[Region]], MATCH('Tabular Data'!D4151, Table9[[#All],[EmpID]], 0))</f>
        <v>SW</v>
      </c>
      <c r="J4151" t="str">
        <f>INDEX(Table9[[#All],[PayGrade]], MATCH('Tabular Data'!D4151, Table9[[#All],[EmpID]], 0))</f>
        <v>C12</v>
      </c>
      <c r="K4151" t="str">
        <f>INDEX(Table9[[#All],[Sales Team Lead]], MATCH('Tabular Data'!D4151, Table9[[#All],[EmpID]], 0))</f>
        <v>Allen, Maude</v>
      </c>
      <c r="L4151" t="str">
        <f>INDEX(Table11[[#All],[Manufacturer]], MATCH('Tabular Data'!C4151, Table11[[#All],[PROD_CODE]], 0))</f>
        <v>John Deere</v>
      </c>
      <c r="M4151" s="12">
        <v>11589</v>
      </c>
      <c r="N4151">
        <v>9</v>
      </c>
      <c r="O4151" s="10">
        <f t="shared" si="129"/>
        <v>104301</v>
      </c>
    </row>
    <row r="4152" spans="2:15" x14ac:dyDescent="0.3">
      <c r="B4152">
        <v>80</v>
      </c>
      <c r="C4152" t="s">
        <v>55</v>
      </c>
      <c r="D4152" t="s">
        <v>125</v>
      </c>
      <c r="E4152">
        <v>2020</v>
      </c>
      <c r="F4152">
        <v>4</v>
      </c>
      <c r="G4152" t="str">
        <f t="shared" si="128"/>
        <v>2020Q4</v>
      </c>
      <c r="H4152" t="s">
        <v>177</v>
      </c>
      <c r="I4152" t="str">
        <f>INDEX(Table9[[#All],[Region]], MATCH('Tabular Data'!D4152, Table9[[#All],[EmpID]], 0))</f>
        <v>SW</v>
      </c>
      <c r="J4152" t="str">
        <f>INDEX(Table9[[#All],[PayGrade]], MATCH('Tabular Data'!D4152, Table9[[#All],[EmpID]], 0))</f>
        <v>C12</v>
      </c>
      <c r="K4152" t="str">
        <f>INDEX(Table9[[#All],[Sales Team Lead]], MATCH('Tabular Data'!D4152, Table9[[#All],[EmpID]], 0))</f>
        <v>Allen, Maude</v>
      </c>
      <c r="L4152" t="str">
        <f>INDEX(Table11[[#All],[Manufacturer]], MATCH('Tabular Data'!C4152, Table11[[#All],[PROD_CODE]], 0))</f>
        <v>John Deere</v>
      </c>
      <c r="M4152" s="12">
        <v>11589</v>
      </c>
      <c r="N4152">
        <v>7</v>
      </c>
      <c r="O4152" s="10">
        <f t="shared" si="129"/>
        <v>81123</v>
      </c>
    </row>
    <row r="4153" spans="2:15" x14ac:dyDescent="0.3">
      <c r="B4153">
        <v>80</v>
      </c>
      <c r="C4153" t="s">
        <v>55</v>
      </c>
      <c r="D4153" t="s">
        <v>125</v>
      </c>
      <c r="E4153">
        <v>2020</v>
      </c>
      <c r="F4153">
        <v>4</v>
      </c>
      <c r="G4153" t="str">
        <f t="shared" si="128"/>
        <v>2020Q4</v>
      </c>
      <c r="H4153" t="s">
        <v>178</v>
      </c>
      <c r="I4153" t="str">
        <f>INDEX(Table9[[#All],[Region]], MATCH('Tabular Data'!D4153, Table9[[#All],[EmpID]], 0))</f>
        <v>SW</v>
      </c>
      <c r="J4153" t="str">
        <f>INDEX(Table9[[#All],[PayGrade]], MATCH('Tabular Data'!D4153, Table9[[#All],[EmpID]], 0))</f>
        <v>C12</v>
      </c>
      <c r="K4153" t="str">
        <f>INDEX(Table9[[#All],[Sales Team Lead]], MATCH('Tabular Data'!D4153, Table9[[#All],[EmpID]], 0))</f>
        <v>Allen, Maude</v>
      </c>
      <c r="L4153" t="str">
        <f>INDEX(Table11[[#All],[Manufacturer]], MATCH('Tabular Data'!C4153, Table11[[#All],[PROD_CODE]], 0))</f>
        <v>John Deere</v>
      </c>
      <c r="M4153" s="12">
        <v>11589</v>
      </c>
      <c r="N4153">
        <v>5</v>
      </c>
      <c r="O4153" s="10">
        <f t="shared" si="129"/>
        <v>57945</v>
      </c>
    </row>
    <row r="4154" spans="2:15" x14ac:dyDescent="0.3">
      <c r="B4154">
        <v>80</v>
      </c>
      <c r="C4154" t="s">
        <v>55</v>
      </c>
      <c r="D4154" t="s">
        <v>125</v>
      </c>
      <c r="E4154">
        <v>2020</v>
      </c>
      <c r="F4154">
        <v>4</v>
      </c>
      <c r="G4154" t="str">
        <f t="shared" si="128"/>
        <v>2020Q4</v>
      </c>
      <c r="H4154" t="s">
        <v>179</v>
      </c>
      <c r="I4154" t="str">
        <f>INDEX(Table9[[#All],[Region]], MATCH('Tabular Data'!D4154, Table9[[#All],[EmpID]], 0))</f>
        <v>SW</v>
      </c>
      <c r="J4154" t="str">
        <f>INDEX(Table9[[#All],[PayGrade]], MATCH('Tabular Data'!D4154, Table9[[#All],[EmpID]], 0))</f>
        <v>C12</v>
      </c>
      <c r="K4154" t="str">
        <f>INDEX(Table9[[#All],[Sales Team Lead]], MATCH('Tabular Data'!D4154, Table9[[#All],[EmpID]], 0))</f>
        <v>Allen, Maude</v>
      </c>
      <c r="L4154" t="str">
        <f>INDEX(Table11[[#All],[Manufacturer]], MATCH('Tabular Data'!C4154, Table11[[#All],[PROD_CODE]], 0))</f>
        <v>John Deere</v>
      </c>
      <c r="M4154" s="12">
        <v>11589</v>
      </c>
      <c r="N4154">
        <v>2</v>
      </c>
      <c r="O4154" s="10">
        <f t="shared" si="129"/>
        <v>23178</v>
      </c>
    </row>
    <row r="4155" spans="2:15" x14ac:dyDescent="0.3">
      <c r="B4155">
        <v>80</v>
      </c>
      <c r="C4155" t="s">
        <v>55</v>
      </c>
      <c r="D4155" t="s">
        <v>125</v>
      </c>
      <c r="E4155">
        <v>2020</v>
      </c>
      <c r="F4155">
        <v>4</v>
      </c>
      <c r="G4155" t="str">
        <f t="shared" si="128"/>
        <v>2020Q4</v>
      </c>
      <c r="H4155" t="s">
        <v>180</v>
      </c>
      <c r="I4155" t="str">
        <f>INDEX(Table9[[#All],[Region]], MATCH('Tabular Data'!D4155, Table9[[#All],[EmpID]], 0))</f>
        <v>SW</v>
      </c>
      <c r="J4155" t="str">
        <f>INDEX(Table9[[#All],[PayGrade]], MATCH('Tabular Data'!D4155, Table9[[#All],[EmpID]], 0))</f>
        <v>C12</v>
      </c>
      <c r="K4155" t="str">
        <f>INDEX(Table9[[#All],[Sales Team Lead]], MATCH('Tabular Data'!D4155, Table9[[#All],[EmpID]], 0))</f>
        <v>Allen, Maude</v>
      </c>
      <c r="L4155" t="str">
        <f>INDEX(Table11[[#All],[Manufacturer]], MATCH('Tabular Data'!C4155, Table11[[#All],[PROD_CODE]], 0))</f>
        <v>John Deere</v>
      </c>
      <c r="M4155" s="12">
        <v>11589</v>
      </c>
      <c r="N4155">
        <v>7</v>
      </c>
      <c r="O4155" s="10">
        <f t="shared" si="129"/>
        <v>81123</v>
      </c>
    </row>
    <row r="4156" spans="2:15" x14ac:dyDescent="0.3">
      <c r="B4156">
        <v>80</v>
      </c>
      <c r="C4156" t="s">
        <v>55</v>
      </c>
      <c r="D4156" t="s">
        <v>125</v>
      </c>
      <c r="E4156">
        <v>2020</v>
      </c>
      <c r="F4156">
        <v>4</v>
      </c>
      <c r="G4156" t="str">
        <f t="shared" si="128"/>
        <v>2020Q4</v>
      </c>
      <c r="H4156" t="s">
        <v>181</v>
      </c>
      <c r="I4156" t="str">
        <f>INDEX(Table9[[#All],[Region]], MATCH('Tabular Data'!D4156, Table9[[#All],[EmpID]], 0))</f>
        <v>SW</v>
      </c>
      <c r="J4156" t="str">
        <f>INDEX(Table9[[#All],[PayGrade]], MATCH('Tabular Data'!D4156, Table9[[#All],[EmpID]], 0))</f>
        <v>C12</v>
      </c>
      <c r="K4156" t="str">
        <f>INDEX(Table9[[#All],[Sales Team Lead]], MATCH('Tabular Data'!D4156, Table9[[#All],[EmpID]], 0))</f>
        <v>Allen, Maude</v>
      </c>
      <c r="L4156" t="str">
        <f>INDEX(Table11[[#All],[Manufacturer]], MATCH('Tabular Data'!C4156, Table11[[#All],[PROD_CODE]], 0))</f>
        <v>John Deere</v>
      </c>
      <c r="M4156" s="12">
        <v>11589</v>
      </c>
      <c r="N4156">
        <v>7</v>
      </c>
      <c r="O4156" s="10">
        <f t="shared" si="129"/>
        <v>81123</v>
      </c>
    </row>
    <row r="4157" spans="2:15" x14ac:dyDescent="0.3">
      <c r="B4157">
        <v>80</v>
      </c>
      <c r="C4157" t="s">
        <v>55</v>
      </c>
      <c r="D4157" t="s">
        <v>125</v>
      </c>
      <c r="E4157">
        <v>2020</v>
      </c>
      <c r="F4157">
        <v>4</v>
      </c>
      <c r="G4157" t="str">
        <f t="shared" si="128"/>
        <v>2020Q4</v>
      </c>
      <c r="H4157" t="s">
        <v>182</v>
      </c>
      <c r="I4157" t="str">
        <f>INDEX(Table9[[#All],[Region]], MATCH('Tabular Data'!D4157, Table9[[#All],[EmpID]], 0))</f>
        <v>SW</v>
      </c>
      <c r="J4157" t="str">
        <f>INDEX(Table9[[#All],[PayGrade]], MATCH('Tabular Data'!D4157, Table9[[#All],[EmpID]], 0))</f>
        <v>C12</v>
      </c>
      <c r="K4157" t="str">
        <f>INDEX(Table9[[#All],[Sales Team Lead]], MATCH('Tabular Data'!D4157, Table9[[#All],[EmpID]], 0))</f>
        <v>Allen, Maude</v>
      </c>
      <c r="L4157" t="str">
        <f>INDEX(Table11[[#All],[Manufacturer]], MATCH('Tabular Data'!C4157, Table11[[#All],[PROD_CODE]], 0))</f>
        <v>John Deere</v>
      </c>
      <c r="M4157" s="12">
        <v>11589</v>
      </c>
      <c r="N4157">
        <v>5</v>
      </c>
      <c r="O4157" s="10">
        <f t="shared" si="129"/>
        <v>57945</v>
      </c>
    </row>
    <row r="4158" spans="2:15" x14ac:dyDescent="0.3">
      <c r="B4158">
        <v>80</v>
      </c>
      <c r="C4158" t="s">
        <v>55</v>
      </c>
      <c r="D4158" t="s">
        <v>125</v>
      </c>
      <c r="E4158">
        <v>2020</v>
      </c>
      <c r="F4158">
        <v>4</v>
      </c>
      <c r="G4158" t="str">
        <f t="shared" si="128"/>
        <v>2020Q4</v>
      </c>
      <c r="H4158" t="s">
        <v>183</v>
      </c>
      <c r="I4158" t="str">
        <f>INDEX(Table9[[#All],[Region]], MATCH('Tabular Data'!D4158, Table9[[#All],[EmpID]], 0))</f>
        <v>SW</v>
      </c>
      <c r="J4158" t="str">
        <f>INDEX(Table9[[#All],[PayGrade]], MATCH('Tabular Data'!D4158, Table9[[#All],[EmpID]], 0))</f>
        <v>C12</v>
      </c>
      <c r="K4158" t="str">
        <f>INDEX(Table9[[#All],[Sales Team Lead]], MATCH('Tabular Data'!D4158, Table9[[#All],[EmpID]], 0))</f>
        <v>Allen, Maude</v>
      </c>
      <c r="L4158" t="str">
        <f>INDEX(Table11[[#All],[Manufacturer]], MATCH('Tabular Data'!C4158, Table11[[#All],[PROD_CODE]], 0))</f>
        <v>John Deere</v>
      </c>
      <c r="M4158" s="12">
        <v>11589</v>
      </c>
      <c r="N4158">
        <v>5</v>
      </c>
      <c r="O4158" s="10">
        <f t="shared" si="129"/>
        <v>57945</v>
      </c>
    </row>
    <row r="4159" spans="2:15" x14ac:dyDescent="0.3">
      <c r="B4159">
        <v>80</v>
      </c>
      <c r="C4159" t="s">
        <v>55</v>
      </c>
      <c r="D4159" t="s">
        <v>125</v>
      </c>
      <c r="E4159">
        <v>2020</v>
      </c>
      <c r="F4159">
        <v>4</v>
      </c>
      <c r="G4159" t="str">
        <f t="shared" si="128"/>
        <v>2020Q4</v>
      </c>
      <c r="H4159" t="s">
        <v>184</v>
      </c>
      <c r="I4159" t="str">
        <f>INDEX(Table9[[#All],[Region]], MATCH('Tabular Data'!D4159, Table9[[#All],[EmpID]], 0))</f>
        <v>SW</v>
      </c>
      <c r="J4159" t="str">
        <f>INDEX(Table9[[#All],[PayGrade]], MATCH('Tabular Data'!D4159, Table9[[#All],[EmpID]], 0))</f>
        <v>C12</v>
      </c>
      <c r="K4159" t="str">
        <f>INDEX(Table9[[#All],[Sales Team Lead]], MATCH('Tabular Data'!D4159, Table9[[#All],[EmpID]], 0))</f>
        <v>Allen, Maude</v>
      </c>
      <c r="L4159" t="str">
        <f>INDEX(Table11[[#All],[Manufacturer]], MATCH('Tabular Data'!C4159, Table11[[#All],[PROD_CODE]], 0))</f>
        <v>John Deere</v>
      </c>
      <c r="M4159" s="12">
        <v>11589</v>
      </c>
      <c r="N4159">
        <v>7</v>
      </c>
      <c r="O4159" s="10">
        <f t="shared" si="129"/>
        <v>81123</v>
      </c>
    </row>
    <row r="4160" spans="2:15" x14ac:dyDescent="0.3">
      <c r="B4160">
        <v>80</v>
      </c>
      <c r="C4160" t="s">
        <v>55</v>
      </c>
      <c r="D4160" t="s">
        <v>125</v>
      </c>
      <c r="E4160">
        <v>2020</v>
      </c>
      <c r="F4160">
        <v>4</v>
      </c>
      <c r="G4160" t="str">
        <f t="shared" si="128"/>
        <v>2020Q4</v>
      </c>
      <c r="H4160" t="s">
        <v>185</v>
      </c>
      <c r="I4160" t="str">
        <f>INDEX(Table9[[#All],[Region]], MATCH('Tabular Data'!D4160, Table9[[#All],[EmpID]], 0))</f>
        <v>SW</v>
      </c>
      <c r="J4160" t="str">
        <f>INDEX(Table9[[#All],[PayGrade]], MATCH('Tabular Data'!D4160, Table9[[#All],[EmpID]], 0))</f>
        <v>C12</v>
      </c>
      <c r="K4160" t="str">
        <f>INDEX(Table9[[#All],[Sales Team Lead]], MATCH('Tabular Data'!D4160, Table9[[#All],[EmpID]], 0))</f>
        <v>Allen, Maude</v>
      </c>
      <c r="L4160" t="str">
        <f>INDEX(Table11[[#All],[Manufacturer]], MATCH('Tabular Data'!C4160, Table11[[#All],[PROD_CODE]], 0))</f>
        <v>John Deere</v>
      </c>
      <c r="M4160" s="12">
        <v>11589</v>
      </c>
      <c r="N4160">
        <v>5</v>
      </c>
      <c r="O4160" s="10">
        <f t="shared" si="129"/>
        <v>57945</v>
      </c>
    </row>
    <row r="4161" spans="2:15" x14ac:dyDescent="0.3">
      <c r="B4161">
        <v>80</v>
      </c>
      <c r="C4161" t="s">
        <v>55</v>
      </c>
      <c r="D4161" t="s">
        <v>125</v>
      </c>
      <c r="E4161">
        <v>2020</v>
      </c>
      <c r="F4161">
        <v>4</v>
      </c>
      <c r="G4161" t="str">
        <f t="shared" si="128"/>
        <v>2020Q4</v>
      </c>
      <c r="H4161" t="s">
        <v>186</v>
      </c>
      <c r="I4161" t="str">
        <f>INDEX(Table9[[#All],[Region]], MATCH('Tabular Data'!D4161, Table9[[#All],[EmpID]], 0))</f>
        <v>SW</v>
      </c>
      <c r="J4161" t="str">
        <f>INDEX(Table9[[#All],[PayGrade]], MATCH('Tabular Data'!D4161, Table9[[#All],[EmpID]], 0))</f>
        <v>C12</v>
      </c>
      <c r="K4161" t="str">
        <f>INDEX(Table9[[#All],[Sales Team Lead]], MATCH('Tabular Data'!D4161, Table9[[#All],[EmpID]], 0))</f>
        <v>Allen, Maude</v>
      </c>
      <c r="L4161" t="str">
        <f>INDEX(Table11[[#All],[Manufacturer]], MATCH('Tabular Data'!C4161, Table11[[#All],[PROD_CODE]], 0))</f>
        <v>John Deere</v>
      </c>
      <c r="M4161" s="12">
        <v>11589</v>
      </c>
      <c r="N4161">
        <v>5</v>
      </c>
      <c r="O4161" s="10">
        <f t="shared" si="129"/>
        <v>57945</v>
      </c>
    </row>
    <row r="4162" spans="2:15" x14ac:dyDescent="0.3">
      <c r="B4162">
        <v>80</v>
      </c>
      <c r="C4162" t="s">
        <v>55</v>
      </c>
      <c r="D4162" t="s">
        <v>125</v>
      </c>
      <c r="E4162">
        <v>2020</v>
      </c>
      <c r="F4162">
        <v>4</v>
      </c>
      <c r="G4162" t="str">
        <f t="shared" si="128"/>
        <v>2020Q4</v>
      </c>
      <c r="H4162" t="s">
        <v>187</v>
      </c>
      <c r="I4162" t="str">
        <f>INDEX(Table9[[#All],[Region]], MATCH('Tabular Data'!D4162, Table9[[#All],[EmpID]], 0))</f>
        <v>SW</v>
      </c>
      <c r="J4162" t="str">
        <f>INDEX(Table9[[#All],[PayGrade]], MATCH('Tabular Data'!D4162, Table9[[#All],[EmpID]], 0))</f>
        <v>C12</v>
      </c>
      <c r="K4162" t="str">
        <f>INDEX(Table9[[#All],[Sales Team Lead]], MATCH('Tabular Data'!D4162, Table9[[#All],[EmpID]], 0))</f>
        <v>Allen, Maude</v>
      </c>
      <c r="L4162" t="str">
        <f>INDEX(Table11[[#All],[Manufacturer]], MATCH('Tabular Data'!C4162, Table11[[#All],[PROD_CODE]], 0))</f>
        <v>John Deere</v>
      </c>
      <c r="M4162" s="12">
        <v>11589</v>
      </c>
      <c r="N4162">
        <v>3</v>
      </c>
      <c r="O4162" s="10">
        <f t="shared" si="129"/>
        <v>34767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15C42-26C5-4592-BA50-E47285624274}">
  <dimension ref="A2:C13"/>
  <sheetViews>
    <sheetView workbookViewId="0">
      <selection activeCell="C25" sqref="C25"/>
    </sheetView>
  </sheetViews>
  <sheetFormatPr defaultRowHeight="14.4" x14ac:dyDescent="0.3"/>
  <cols>
    <col min="1" max="1" width="12.5546875" bestFit="1" customWidth="1"/>
    <col min="2" max="2" width="24.6640625" bestFit="1" customWidth="1"/>
    <col min="3" max="3" width="28.88671875" bestFit="1" customWidth="1"/>
  </cols>
  <sheetData>
    <row r="2" spans="1:3" x14ac:dyDescent="0.3">
      <c r="A2" s="13" t="s">
        <v>1</v>
      </c>
      <c r="B2" t="s">
        <v>32</v>
      </c>
    </row>
    <row r="4" spans="1:3" x14ac:dyDescent="0.3">
      <c r="A4" s="13" t="s">
        <v>199</v>
      </c>
      <c r="B4" t="s">
        <v>202</v>
      </c>
      <c r="C4" s="15" t="s">
        <v>201</v>
      </c>
    </row>
    <row r="5" spans="1:3" x14ac:dyDescent="0.3">
      <c r="A5" s="14" t="s">
        <v>13</v>
      </c>
      <c r="B5" s="4">
        <v>3922</v>
      </c>
      <c r="C5" s="15">
        <v>51684542</v>
      </c>
    </row>
    <row r="6" spans="1:3" x14ac:dyDescent="0.3">
      <c r="A6" s="14" t="s">
        <v>14</v>
      </c>
      <c r="B6" s="4">
        <v>4657</v>
      </c>
      <c r="C6" s="15">
        <v>62392461</v>
      </c>
    </row>
    <row r="7" spans="1:3" x14ac:dyDescent="0.3">
      <c r="A7" s="14" t="s">
        <v>15</v>
      </c>
      <c r="B7" s="4">
        <v>2773</v>
      </c>
      <c r="C7" s="15">
        <v>37041833</v>
      </c>
    </row>
    <row r="8" spans="1:3" x14ac:dyDescent="0.3">
      <c r="A8" s="14" t="s">
        <v>16</v>
      </c>
      <c r="B8" s="4">
        <v>1751</v>
      </c>
      <c r="C8" s="15">
        <v>23988405</v>
      </c>
    </row>
    <row r="9" spans="1:3" x14ac:dyDescent="0.3">
      <c r="A9" s="14" t="s">
        <v>129</v>
      </c>
      <c r="B9" s="4">
        <v>3853</v>
      </c>
      <c r="C9" s="15">
        <v>57906342</v>
      </c>
    </row>
    <row r="10" spans="1:3" x14ac:dyDescent="0.3">
      <c r="A10" s="14" t="s">
        <v>130</v>
      </c>
      <c r="B10" s="4">
        <v>4598</v>
      </c>
      <c r="C10" s="15">
        <v>69744667</v>
      </c>
    </row>
    <row r="11" spans="1:3" x14ac:dyDescent="0.3">
      <c r="A11" s="14" t="s">
        <v>131</v>
      </c>
      <c r="B11" s="4">
        <v>2682</v>
      </c>
      <c r="C11" s="15">
        <v>40804478</v>
      </c>
    </row>
    <row r="12" spans="1:3" x14ac:dyDescent="0.3">
      <c r="A12" s="14" t="s">
        <v>132</v>
      </c>
      <c r="B12" s="4">
        <v>1747</v>
      </c>
      <c r="C12" s="15">
        <v>26844182</v>
      </c>
    </row>
    <row r="13" spans="1:3" x14ac:dyDescent="0.3">
      <c r="A13" s="14" t="s">
        <v>200</v>
      </c>
      <c r="B13" s="4">
        <v>25983</v>
      </c>
      <c r="C13" s="15">
        <v>370406910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40EC2-EEA7-4A50-8ED3-32CE356071CC}">
  <dimension ref="A1:C12"/>
  <sheetViews>
    <sheetView workbookViewId="0">
      <selection activeCell="C18" sqref="C18"/>
    </sheetView>
  </sheetViews>
  <sheetFormatPr defaultRowHeight="14.4" x14ac:dyDescent="0.3"/>
  <cols>
    <col min="1" max="1" width="12.5546875" bestFit="1" customWidth="1"/>
    <col min="2" max="2" width="24.6640625" bestFit="1" customWidth="1"/>
    <col min="3" max="3" width="27.5546875" bestFit="1" customWidth="1"/>
  </cols>
  <sheetData>
    <row r="1" spans="1:3" x14ac:dyDescent="0.3">
      <c r="A1" s="13" t="s">
        <v>194</v>
      </c>
      <c r="B1" t="s">
        <v>203</v>
      </c>
    </row>
    <row r="3" spans="1:3" x14ac:dyDescent="0.3">
      <c r="A3" s="13" t="s">
        <v>199</v>
      </c>
      <c r="B3" t="s">
        <v>202</v>
      </c>
      <c r="C3" t="s">
        <v>201</v>
      </c>
    </row>
    <row r="4" spans="1:3" x14ac:dyDescent="0.3">
      <c r="A4" s="14" t="s">
        <v>50</v>
      </c>
      <c r="B4" s="15">
        <v>20071</v>
      </c>
      <c r="C4" s="15">
        <v>270888586</v>
      </c>
    </row>
    <row r="5" spans="1:3" x14ac:dyDescent="0.3">
      <c r="A5" s="14" t="s">
        <v>45</v>
      </c>
      <c r="B5" s="15">
        <v>17401</v>
      </c>
      <c r="C5" s="15">
        <v>276190723</v>
      </c>
    </row>
    <row r="6" spans="1:3" x14ac:dyDescent="0.3">
      <c r="A6" s="14" t="s">
        <v>58</v>
      </c>
      <c r="B6" s="15">
        <v>17037</v>
      </c>
      <c r="C6" s="15">
        <v>274617067</v>
      </c>
    </row>
    <row r="7" spans="1:3" x14ac:dyDescent="0.3">
      <c r="A7" s="14" t="s">
        <v>33</v>
      </c>
      <c r="B7" s="15">
        <v>16315</v>
      </c>
      <c r="C7" s="15">
        <v>194095025</v>
      </c>
    </row>
    <row r="8" spans="1:3" x14ac:dyDescent="0.3">
      <c r="A8" s="14" t="s">
        <v>27</v>
      </c>
      <c r="B8" s="15">
        <v>14466</v>
      </c>
      <c r="C8" s="15">
        <v>221849885</v>
      </c>
    </row>
    <row r="9" spans="1:3" x14ac:dyDescent="0.3">
      <c r="A9" s="14" t="s">
        <v>20</v>
      </c>
      <c r="B9" s="15">
        <v>13630</v>
      </c>
      <c r="C9" s="15">
        <v>65086895</v>
      </c>
    </row>
    <row r="10" spans="1:3" x14ac:dyDescent="0.3">
      <c r="A10" s="14" t="s">
        <v>40</v>
      </c>
      <c r="B10" s="15">
        <v>13319</v>
      </c>
      <c r="C10" s="15">
        <v>326938217</v>
      </c>
    </row>
    <row r="11" spans="1:3" x14ac:dyDescent="0.3">
      <c r="A11" s="14" t="s">
        <v>55</v>
      </c>
      <c r="B11" s="15">
        <v>11975</v>
      </c>
      <c r="C11" s="15">
        <v>141357379</v>
      </c>
    </row>
    <row r="12" spans="1:3" x14ac:dyDescent="0.3">
      <c r="A12" s="14" t="s">
        <v>200</v>
      </c>
      <c r="B12" s="15">
        <v>124214</v>
      </c>
      <c r="C12" s="15">
        <v>1771023777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F7458C51E57141848015B90E19E3FF" ma:contentTypeVersion="15" ma:contentTypeDescription="Create a new document." ma:contentTypeScope="" ma:versionID="12fb0db276e8be4984a0823ffe929ad1">
  <xsd:schema xmlns:xsd="http://www.w3.org/2001/XMLSchema" xmlns:xs="http://www.w3.org/2001/XMLSchema" xmlns:p="http://schemas.microsoft.com/office/2006/metadata/properties" xmlns:ns2="d2a9f884-c2eb-4182-8d97-b2c1069a1e77" xmlns:ns3="ad1dcd44-2c79-421e-996d-e07b6b6a06b7" xmlns:ns4="872877ae-a410-445f-835b-653367d2e530" targetNamespace="http://schemas.microsoft.com/office/2006/metadata/properties" ma:root="true" ma:fieldsID="7f400bb4bb80b6365717ab8834d3c4dc" ns2:_="" ns3:_="" ns4:_="">
    <xsd:import namespace="d2a9f884-c2eb-4182-8d97-b2c1069a1e77"/>
    <xsd:import namespace="ad1dcd44-2c79-421e-996d-e07b6b6a06b7"/>
    <xsd:import namespace="872877ae-a410-445f-835b-653367d2e5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a9f884-c2eb-4182-8d97-b2c1069a1e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a81d85d-ab9f-43c9-b467-086d0af365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1dcd44-2c79-421e-996d-e07b6b6a06b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2877ae-a410-445f-835b-653367d2e53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81ca607b-de2f-4ab3-a81f-3465e519a358}" ma:internalName="TaxCatchAll" ma:showField="CatchAllData" ma:web="ad1dcd44-2c79-421e-996d-e07b6b6a06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2a9f884-c2eb-4182-8d97-b2c1069a1e77">
      <Terms xmlns="http://schemas.microsoft.com/office/infopath/2007/PartnerControls"/>
    </lcf76f155ced4ddcb4097134ff3c332f>
    <TaxCatchAll xmlns="872877ae-a410-445f-835b-653367d2e530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A85F4749-E74E-4915-9C56-1FF0B1B0DB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a9f884-c2eb-4182-8d97-b2c1069a1e77"/>
    <ds:schemaRef ds:uri="ad1dcd44-2c79-421e-996d-e07b6b6a06b7"/>
    <ds:schemaRef ds:uri="872877ae-a410-445f-835b-653367d2e5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4D1214-D608-4060-B1DB-88C2396AC7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7E1AE0-D1CD-4222-837F-3711AF73B82E}">
  <ds:schemaRefs>
    <ds:schemaRef ds:uri="http://purl.org/dc/terms/"/>
    <ds:schemaRef ds:uri="http://schemas.microsoft.com/office/2006/metadata/properties"/>
    <ds:schemaRef ds:uri="http://purl.org/dc/elements/1.1/"/>
    <ds:schemaRef ds:uri="872877ae-a410-445f-835b-653367d2e530"/>
    <ds:schemaRef ds:uri="ad1dcd44-2c79-421e-996d-e07b6b6a06b7"/>
    <ds:schemaRef ds:uri="http://schemas.openxmlformats.org/package/2006/metadata/core-properties"/>
    <ds:schemaRef ds:uri="http://purl.org/dc/dcmitype/"/>
    <ds:schemaRef ds:uri="d2a9f884-c2eb-4182-8d97-b2c1069a1e77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072D8FCC-75ED-4A26-ADE1-14CB8A9ECF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capstone_sales_data</vt:lpstr>
      <vt:lpstr>capstone_all_other_data</vt:lpstr>
      <vt:lpstr>Tabular Data</vt:lpstr>
      <vt:lpstr>Sales in Relation to PayGrade</vt:lpstr>
      <vt:lpstr>Sum of Total Sales by Team 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damiem_outlook</dc:creator>
  <cp:lastModifiedBy>Sasha Skrinn</cp:lastModifiedBy>
  <dcterms:created xsi:type="dcterms:W3CDTF">2021-04-09T01:19:31Z</dcterms:created>
  <dcterms:modified xsi:type="dcterms:W3CDTF">2022-05-19T12:59:54Z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0x010100FEF7458C51E57141848015B90E19E3FF</vt:lpwstr>
  </property>
  <property fmtid="{D5CDD505-2E9C-101B-9397-08002B2CF9AE}" pid="3" name="MediaServiceImageTags">
    <vt:lpwstr/>
  </property>
</Properties>
</file>